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19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'C1'!$B$16:$K$1561</definedName>
    <definedName name="_xlnm._FilterDatabase" localSheetId="1" hidden="1">'C2'!$B$17:$M$890</definedName>
    <definedName name="_xlnm.Print_Area" localSheetId="0">'C1'!$A$4:$K$1568</definedName>
    <definedName name="_xlnm.Print_Area" localSheetId="1">'C2'!$A$4:$M$896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J15" i="1" l="1"/>
  <c r="J14" i="1" s="1"/>
  <c r="J13" i="1" s="1"/>
  <c r="I15" i="1"/>
  <c r="I14" i="1" s="1"/>
  <c r="I13" i="1" s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62" i="1" l="1"/>
  <c r="K1563" i="1"/>
  <c r="K1564" i="1"/>
  <c r="K13" i="1" l="1"/>
  <c r="K15" i="1"/>
  <c r="K14" i="1" l="1"/>
  <c r="M16" i="2" l="1"/>
  <c r="M14" i="2" l="1"/>
  <c r="M15" i="2"/>
</calcChain>
</file>

<file path=xl/sharedStrings.xml><?xml version="1.0" encoding="utf-8"?>
<sst xmlns="http://schemas.openxmlformats.org/spreadsheetml/2006/main" count="3346" uniqueCount="2322">
  <si>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</si>
  <si>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</si>
  <si>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</si>
  <si>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</si>
  <si>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</si>
  <si>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</si>
  <si>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</si>
  <si>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</si>
  <si>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</si>
  <si>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</si>
  <si>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</si>
  <si>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</si>
  <si>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</si>
  <si>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</si>
  <si>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</si>
  <si>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</si>
  <si>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</si>
  <si>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</si>
  <si>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</si>
  <si>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</si>
  <si>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</si>
  <si>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</si>
  <si>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</si>
  <si>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</si>
  <si>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</si>
  <si>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</si>
  <si>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</si>
  <si>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</si>
  <si>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</si>
  <si>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</si>
  <si>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</si>
  <si>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</si>
  <si>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</si>
  <si>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</si>
  <si>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</si>
  <si>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</si>
  <si>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</si>
  <si>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</si>
  <si>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</si>
  <si>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</si>
  <si>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</si>
  <si>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</si>
  <si>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</si>
  <si>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</si>
  <si>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</si>
  <si>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</si>
  <si>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</si>
  <si>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</si>
  <si>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</si>
  <si>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</si>
  <si>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</si>
  <si>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</si>
  <si>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</si>
  <si>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</si>
  <si>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</si>
  <si>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</si>
  <si>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</si>
  <si>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</si>
  <si>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</si>
  <si>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</si>
  <si>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</si>
  <si>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</si>
  <si>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</si>
  <si>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</si>
  <si>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</si>
  <si>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</si>
  <si>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</si>
  <si>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</si>
  <si>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</si>
  <si>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</si>
  <si>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</si>
  <si>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</si>
  <si>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</si>
  <si>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</si>
  <si>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</si>
  <si>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</si>
  <si>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</si>
  <si>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</si>
  <si>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</si>
  <si>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</si>
  <si>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</si>
  <si>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</si>
  <si>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</si>
  <si>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</si>
  <si>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</si>
  <si>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</si>
  <si>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</si>
  <si>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</si>
  <si>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</si>
  <si>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</si>
  <si>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</si>
  <si>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</si>
  <si>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</si>
  <si>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</si>
  <si>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</si>
  <si>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</si>
  <si>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</si>
  <si>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</si>
  <si>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</si>
  <si>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</si>
  <si>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</si>
  <si>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</si>
  <si>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</si>
  <si>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</si>
  <si>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</si>
  <si>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</si>
  <si>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</si>
  <si>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</si>
  <si>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</si>
  <si>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</si>
  <si>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</si>
  <si>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</si>
  <si>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</si>
  <si>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</si>
  <si>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</si>
  <si>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</si>
  <si>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</si>
  <si>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</si>
  <si>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</si>
  <si>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</si>
  <si>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</si>
  <si>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</si>
  <si>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</si>
  <si>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</si>
  <si>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</si>
  <si>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</si>
  <si>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</si>
  <si>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</si>
  <si>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</si>
  <si>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</si>
  <si>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</si>
  <si>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</si>
  <si>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</si>
  <si>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</si>
  <si>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</si>
  <si>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</si>
  <si>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</si>
  <si>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</si>
  <si>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</si>
  <si>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</si>
  <si>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</si>
  <si>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</si>
  <si>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</si>
  <si>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</si>
  <si>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</si>
  <si>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</si>
  <si>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</si>
  <si>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</si>
  <si>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</si>
  <si>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</si>
  <si>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</si>
  <si>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</si>
  <si>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</si>
  <si>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</si>
  <si>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</si>
  <si>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</si>
  <si>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</si>
  <si>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</si>
  <si>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</si>
  <si>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</si>
  <si>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</si>
  <si>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</si>
  <si>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</si>
  <si>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</si>
  <si>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</si>
  <si>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</si>
  <si>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</si>
  <si>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</si>
  <si>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</si>
  <si>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</si>
  <si>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</si>
  <si>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</si>
  <si>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</si>
  <si>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</si>
  <si>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</si>
  <si>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</si>
  <si>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</si>
  <si>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</si>
  <si>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</si>
  <si>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</si>
  <si>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</si>
  <si>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</si>
  <si>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</si>
  <si>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</si>
  <si>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</si>
  <si>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</si>
  <si>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</si>
  <si>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</si>
  <si>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</si>
  <si>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</si>
  <si>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</si>
  <si>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</si>
  <si>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</si>
  <si>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</si>
  <si>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</si>
  <si>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</si>
  <si>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</si>
  <si>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</si>
  <si>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</si>
  <si>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</si>
  <si>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</si>
  <si>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</si>
  <si>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</si>
  <si>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</si>
  <si>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</si>
  <si>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</si>
  <si>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</si>
  <si>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</si>
  <si>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</si>
  <si>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</si>
  <si>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</si>
  <si>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</si>
  <si>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</si>
  <si>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</si>
  <si>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</si>
  <si>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</si>
  <si>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</si>
  <si>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</si>
  <si>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</si>
  <si>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</si>
  <si>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</si>
  <si>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</si>
  <si>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</si>
  <si>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</si>
  <si>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</si>
  <si>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</si>
  <si>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</si>
  <si>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</si>
  <si>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</si>
  <si>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</si>
  <si>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</si>
  <si>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</si>
  <si>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</si>
  <si>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</si>
  <si>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</si>
  <si>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</si>
  <si>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</si>
  <si>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</si>
  <si>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</si>
  <si>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</si>
  <si>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</si>
  <si>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</si>
  <si>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</si>
  <si>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</si>
  <si>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</si>
  <si>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</si>
  <si>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</si>
  <si>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</si>
  <si>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</si>
  <si>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</si>
  <si>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</si>
  <si>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</si>
  <si>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</si>
  <si>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</si>
  <si>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</si>
  <si>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</si>
  <si>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</si>
  <si>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</si>
  <si>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</si>
  <si>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</si>
  <si>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</si>
  <si>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</si>
  <si>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</si>
  <si>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</si>
  <si>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</si>
  <si>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</si>
  <si>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</si>
  <si>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</si>
  <si>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</si>
  <si>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</si>
  <si>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</si>
  <si>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</si>
  <si>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</si>
  <si>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</si>
  <si>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</si>
  <si>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</si>
  <si>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</si>
  <si>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</si>
  <si>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</si>
  <si>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</si>
  <si>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</si>
  <si>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</si>
  <si>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</si>
  <si>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</si>
  <si>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</si>
  <si>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</si>
  <si>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</si>
  <si>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</si>
  <si>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</si>
  <si>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</si>
  <si>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</si>
  <si>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</si>
  <si>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</si>
  <si>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</si>
  <si>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</si>
  <si>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</si>
  <si>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</si>
  <si>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</si>
  <si>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</si>
  <si>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</si>
  <si>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</si>
  <si>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</si>
  <si>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</si>
  <si>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</si>
  <si>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</si>
  <si>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</si>
  <si>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</si>
  <si>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</si>
  <si>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</si>
  <si>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</si>
  <si>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</si>
  <si>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</si>
  <si>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</si>
  <si>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</si>
  <si>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</si>
  <si>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</si>
  <si>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</si>
  <si>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</si>
  <si>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</si>
  <si>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</si>
  <si>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</si>
  <si>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</si>
  <si>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</si>
  <si>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</si>
  <si>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</si>
  <si>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</si>
  <si>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</si>
  <si>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</si>
  <si>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</si>
  <si>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</si>
  <si>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</si>
  <si>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</si>
  <si>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</si>
  <si>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</si>
  <si>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</si>
  <si>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</si>
  <si>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</si>
  <si>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</si>
  <si>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</si>
  <si>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</si>
  <si>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</si>
  <si>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</si>
  <si>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</si>
  <si>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</si>
  <si>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</si>
  <si>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</si>
  <si>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</si>
  <si>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</si>
  <si>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</si>
  <si>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</si>
  <si>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</si>
  <si>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</si>
  <si>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</si>
  <si>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</si>
  <si>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</si>
  <si>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</si>
  <si>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</si>
  <si>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</si>
  <si>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</si>
  <si>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</si>
  <si>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</si>
  <si>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</si>
  <si>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</si>
  <si>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</si>
  <si>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</si>
  <si>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</si>
  <si>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</si>
  <si>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</si>
  <si>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</si>
  <si>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</si>
  <si>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</si>
  <si>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</si>
  <si>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</si>
  <si>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</si>
  <si>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</si>
  <si>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</si>
  <si>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</si>
  <si>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</si>
  <si>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</si>
  <si>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</si>
  <si>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</si>
  <si>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</si>
  <si>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</si>
  <si>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</si>
  <si>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</si>
  <si>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</si>
  <si>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</si>
  <si>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</si>
  <si>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</si>
  <si>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</si>
  <si>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</si>
  <si>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</si>
  <si>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</si>
  <si>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</si>
  <si>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</si>
  <si>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</si>
  <si>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</si>
  <si>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</si>
  <si>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</si>
  <si>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</si>
  <si>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</si>
  <si>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</si>
  <si>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</si>
  <si>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</si>
  <si>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</si>
  <si>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</si>
  <si>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</si>
  <si>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</si>
  <si>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</si>
  <si>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</si>
  <si>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</si>
  <si>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</si>
  <si>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</si>
  <si>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</si>
  <si>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</si>
  <si>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</si>
  <si>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</si>
  <si>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</si>
  <si>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</si>
  <si>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</si>
  <si>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</si>
  <si>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</si>
  <si>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</si>
  <si>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</si>
  <si>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</si>
  <si>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</si>
  <si>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</si>
  <si>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</si>
  <si>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</si>
  <si>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</si>
  <si>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</si>
  <si>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</si>
  <si>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</si>
  <si>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</si>
  <si>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</si>
  <si>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</si>
  <si>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</si>
  <si>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</si>
  <si>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</si>
  <si>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</si>
  <si>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</si>
  <si>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</si>
  <si>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</si>
  <si>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</si>
  <si>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</si>
  <si>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</si>
  <si>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</si>
  <si>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</si>
  <si>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</si>
  <si>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</si>
  <si>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</si>
  <si>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</si>
  <si>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</si>
  <si>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</si>
  <si>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</si>
  <si>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</si>
  <si>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</si>
  <si>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</si>
  <si>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</si>
  <si>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</si>
  <si>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</si>
  <si>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</si>
  <si>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</si>
  <si>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</si>
  <si>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</si>
  <si>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</si>
  <si>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</si>
  <si>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</si>
  <si>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</si>
  <si>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</si>
  <si>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</si>
  <si>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</si>
  <si>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</si>
  <si>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</si>
  <si>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</si>
  <si>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</si>
  <si>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</si>
  <si>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</si>
  <si>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</si>
  <si>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</si>
  <si>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</si>
  <si>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</si>
  <si>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</si>
  <si>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</si>
  <si>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</si>
  <si>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</si>
  <si>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</si>
  <si>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</si>
  <si>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</si>
  <si>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</si>
  <si>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</si>
  <si>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</si>
  <si>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</si>
  <si>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</si>
  <si>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</si>
  <si>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</si>
  <si>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</si>
  <si>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</si>
  <si>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</si>
  <si>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</si>
  <si>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</si>
  <si>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</si>
  <si>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</si>
  <si>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</si>
  <si>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</si>
  <si>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</si>
  <si>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</si>
  <si>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</si>
  <si>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</si>
  <si>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</si>
  <si>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</si>
  <si>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</si>
  <si>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</si>
  <si>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</si>
  <si>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</si>
  <si>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</si>
  <si>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</si>
  <si>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</si>
  <si>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</si>
  <si>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</si>
  <si>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</si>
  <si>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</si>
  <si>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</si>
  <si>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</si>
  <si>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</si>
  <si>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</si>
  <si>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</si>
  <si>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</si>
  <si>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</si>
  <si>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</si>
  <si>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</si>
  <si>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</si>
  <si>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</si>
  <si>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</si>
  <si>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</si>
  <si>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</si>
  <si>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</si>
  <si>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</si>
  <si>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</si>
  <si>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</si>
  <si>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</si>
  <si>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</si>
  <si>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</si>
  <si>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</si>
  <si>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</si>
  <si>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</si>
  <si>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</si>
  <si>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</si>
  <si>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</si>
  <si>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</si>
  <si>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</si>
  <si>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</si>
  <si>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</si>
  <si>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</si>
  <si>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</si>
  <si>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</si>
  <si>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</si>
  <si>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</si>
  <si>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</si>
  <si>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</si>
  <si>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</si>
  <si>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</si>
  <si>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</si>
  <si>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</si>
  <si>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</si>
  <si>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</si>
  <si>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</si>
  <si>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</si>
  <si>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</si>
  <si>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</si>
  <si>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</si>
  <si>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</si>
  <si>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</si>
  <si>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</si>
  <si>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</si>
  <si>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</si>
  <si>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</si>
  <si>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</si>
  <si>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</si>
  <si>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</si>
  <si>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</si>
  <si>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</si>
  <si>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</si>
  <si>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</si>
  <si>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</si>
  <si>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</si>
  <si>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</si>
  <si>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</si>
  <si>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</si>
  <si>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</si>
  <si>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</si>
  <si>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</si>
  <si>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</si>
  <si>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</si>
  <si>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</si>
  <si>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</si>
  <si>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</si>
  <si>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</si>
  <si>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</si>
  <si>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</si>
  <si>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</si>
  <si>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</si>
  <si>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</si>
  <si>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</si>
  <si>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</si>
  <si>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</si>
  <si>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</si>
  <si>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</si>
  <si>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</si>
  <si>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</si>
  <si>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</si>
  <si>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</si>
  <si>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</si>
  <si>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</si>
  <si>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</si>
  <si>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</si>
  <si>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</si>
  <si>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</si>
  <si>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</si>
  <si>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</si>
  <si>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</si>
  <si>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</si>
  <si>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</si>
  <si>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</si>
  <si>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</si>
  <si>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</si>
  <si>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</si>
  <si>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</si>
  <si>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</si>
  <si>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</si>
  <si>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</si>
  <si>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</si>
  <si>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</si>
  <si>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</si>
  <si>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</si>
  <si>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</si>
  <si>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</si>
  <si>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</si>
  <si>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</si>
  <si>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</si>
  <si>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</si>
  <si>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</si>
  <si>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</si>
  <si>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</si>
  <si>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</si>
  <si>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</si>
  <si>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</si>
  <si>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</si>
  <si>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</si>
  <si>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</si>
  <si>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</si>
  <si>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</si>
  <si>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</si>
  <si>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</si>
  <si>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</si>
  <si>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</si>
  <si>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</si>
  <si>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</si>
  <si>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</si>
  <si>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</si>
  <si>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</si>
  <si>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</si>
  <si>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</si>
  <si>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</si>
  <si>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</si>
  <si>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</si>
  <si>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</si>
  <si>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</si>
  <si>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</si>
  <si>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</si>
  <si>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</si>
  <si>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</si>
  <si>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</si>
  <si>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</si>
  <si>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</si>
  <si>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</si>
  <si>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</si>
  <si>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</si>
  <si>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</si>
  <si>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</si>
  <si>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</si>
  <si>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</si>
  <si>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</si>
  <si>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</si>
  <si>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</si>
  <si>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</si>
  <si>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</si>
  <si>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</si>
  <si>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</si>
  <si>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</si>
  <si>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</si>
  <si>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</si>
  <si>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</si>
  <si>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</si>
  <si>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</si>
  <si>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</si>
  <si>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</si>
  <si>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</si>
  <si>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U002</t>
  </si>
  <si>
    <t>Programa de Acciones Complementarias para Mejorar las Sanidades</t>
  </si>
  <si>
    <t>U004</t>
  </si>
  <si>
    <t>U009</t>
  </si>
  <si>
    <t>Fomento de la Ganadería y Normalización de la Calidad de los Productos Pecuarios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</si>
  <si>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</si>
  <si>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</si>
  <si>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</si>
  <si>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</si>
  <si>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</si>
  <si>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</si>
  <si>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</si>
  <si>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</si>
  <si>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</si>
  <si>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</si>
  <si>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</si>
  <si>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</si>
  <si>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</si>
  <si>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</si>
  <si>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</si>
  <si>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</si>
  <si>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</si>
  <si>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</si>
  <si>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</si>
  <si>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</si>
  <si>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</si>
  <si>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</si>
  <si>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</si>
  <si>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</si>
  <si>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</si>
  <si>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</si>
  <si>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</si>
  <si>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</si>
  <si>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</si>
  <si>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</si>
  <si>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</si>
  <si>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</si>
  <si>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</si>
  <si>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</si>
  <si>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</si>
  <si>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</si>
  <si>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</si>
  <si>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</si>
  <si>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</si>
  <si>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</si>
  <si>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</si>
  <si>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</si>
  <si>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</si>
  <si>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</si>
  <si>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</si>
  <si>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</si>
  <si>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</si>
  <si>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</si>
  <si>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</si>
  <si>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</si>
  <si>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</si>
  <si>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</si>
  <si>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</si>
  <si>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</si>
  <si>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</si>
  <si>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</si>
  <si>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</si>
  <si>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</si>
  <si>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</si>
  <si>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</si>
  <si>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</si>
  <si>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</si>
  <si>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</si>
  <si>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</si>
  <si>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</si>
  <si>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</si>
  <si>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</si>
  <si>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</si>
  <si>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</si>
  <si>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</si>
  <si>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</si>
  <si>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</si>
  <si>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</si>
  <si>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</si>
  <si>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</si>
  <si>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</si>
  <si>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</si>
  <si>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</si>
  <si>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</si>
  <si>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</si>
  <si>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</si>
  <si>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</si>
  <si>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</si>
  <si>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</si>
  <si>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</si>
  <si>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</si>
  <si>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</si>
  <si>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</si>
  <si>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</si>
  <si>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</si>
  <si>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</si>
  <si>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</si>
  <si>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</si>
  <si>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</si>
  <si>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</si>
  <si>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</si>
  <si>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</si>
  <si>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</si>
  <si>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</si>
  <si>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</si>
  <si>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</si>
  <si>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</si>
  <si>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</si>
  <si>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</si>
  <si>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</si>
  <si>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</si>
  <si>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</si>
  <si>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</si>
  <si>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</si>
  <si>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</si>
  <si>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</si>
  <si>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</si>
  <si>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</si>
  <si>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</si>
  <si>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</si>
  <si>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</si>
  <si>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</si>
  <si>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</si>
  <si>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</si>
  <si>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</si>
  <si>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</si>
  <si>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</si>
  <si>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</si>
  <si>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</si>
  <si>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</si>
  <si>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</si>
  <si>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</si>
  <si>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</si>
  <si>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</si>
  <si>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</si>
  <si>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</si>
  <si>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</si>
  <si>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</si>
  <si>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</si>
  <si>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</si>
  <si>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</si>
  <si>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</si>
  <si>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</si>
  <si>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</si>
  <si>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</si>
  <si>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</si>
  <si>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</si>
  <si>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</si>
  <si>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</si>
  <si>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</si>
  <si>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</si>
  <si>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</si>
  <si>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</si>
  <si>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</si>
  <si>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</si>
  <si>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</si>
  <si>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</si>
  <si>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</si>
  <si>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</si>
  <si>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</si>
  <si>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</si>
  <si>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</si>
  <si>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</si>
  <si>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</si>
  <si>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</si>
  <si>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</si>
  <si>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</si>
  <si>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</si>
  <si>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</si>
  <si>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</si>
  <si>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</si>
  <si>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</si>
  <si>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</si>
  <si>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</si>
  <si>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</si>
  <si>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</si>
  <si>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</si>
  <si>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</si>
  <si>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</si>
  <si>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</si>
  <si>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</si>
  <si>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</si>
  <si>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</si>
  <si>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</si>
  <si>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</si>
  <si>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</si>
  <si>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</si>
  <si>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</si>
  <si>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</si>
  <si>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</si>
  <si>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</si>
  <si>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</si>
  <si>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</si>
  <si>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</si>
  <si>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</si>
  <si>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</si>
  <si>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</si>
  <si>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</si>
  <si>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</si>
  <si>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</si>
  <si>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</si>
  <si>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</si>
  <si>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</si>
  <si>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</si>
  <si>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</si>
  <si>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</si>
  <si>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</si>
  <si>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</si>
  <si>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</si>
  <si>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</si>
  <si>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</si>
  <si>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</si>
  <si>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</si>
  <si>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</si>
  <si>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</si>
  <si>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</si>
  <si>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</si>
  <si>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</si>
  <si>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</si>
  <si>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</si>
  <si>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</si>
  <si>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</si>
  <si>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</si>
  <si>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</si>
  <si>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</si>
  <si>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</si>
  <si>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</si>
  <si>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</si>
  <si>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</si>
  <si>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</si>
  <si>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</si>
  <si>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</si>
  <si>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</si>
  <si>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</si>
  <si>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</si>
  <si>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</si>
  <si>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</si>
  <si>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</si>
  <si>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</si>
  <si>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</si>
  <si>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</si>
  <si>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</si>
  <si>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</si>
  <si>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</si>
  <si>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</si>
  <si>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</si>
  <si>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</si>
  <si>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</si>
  <si>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</si>
  <si>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</si>
  <si>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</si>
  <si>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</si>
  <si>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</si>
  <si>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</si>
  <si>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</si>
  <si>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</si>
  <si>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</si>
  <si>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</si>
  <si>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</si>
  <si>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</si>
  <si>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</si>
  <si>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</si>
  <si>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</si>
  <si>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</si>
  <si>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</si>
  <si>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</si>
  <si>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</si>
  <si>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</si>
  <si>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</si>
  <si>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</si>
  <si>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</si>
  <si>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</si>
  <si>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</si>
  <si>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</si>
  <si>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</si>
  <si>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</si>
  <si>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</si>
  <si>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</si>
  <si>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</si>
  <si>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</si>
  <si>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</si>
  <si>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</si>
  <si>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</si>
  <si>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</si>
  <si>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</si>
  <si>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</si>
  <si>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</si>
  <si>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</si>
  <si>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</si>
  <si>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</si>
  <si>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</si>
  <si>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</si>
  <si>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</si>
  <si>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</si>
  <si>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</si>
  <si>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</si>
  <si>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</si>
  <si>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</si>
  <si>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</si>
  <si>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</si>
  <si>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</si>
  <si>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</si>
  <si>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</si>
  <si>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</si>
  <si>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</si>
  <si>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</si>
  <si>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</si>
  <si>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</si>
  <si>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</si>
  <si>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</si>
  <si>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</si>
  <si>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</si>
  <si>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</si>
  <si>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</si>
  <si>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</si>
  <si>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</si>
  <si>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</si>
  <si>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</si>
  <si>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</si>
  <si>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</si>
  <si>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</si>
  <si>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</si>
  <si>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</si>
  <si>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</si>
  <si>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</si>
  <si>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</si>
  <si>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</si>
  <si>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</si>
  <si>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</si>
  <si>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</si>
  <si>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</si>
  <si>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</si>
  <si>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</si>
  <si>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</si>
  <si>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</si>
  <si>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</si>
  <si>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</si>
  <si>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</si>
  <si>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</si>
  <si>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</si>
  <si>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</si>
  <si>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</si>
  <si>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</si>
  <si>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</si>
  <si>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</si>
  <si>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</si>
  <si>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</si>
  <si>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</si>
  <si>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</si>
  <si>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</si>
  <si>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</si>
  <si>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</si>
  <si>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</si>
  <si>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</si>
  <si>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</si>
  <si>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</si>
  <si>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</si>
  <si>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</si>
  <si>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</si>
  <si>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</si>
  <si>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</si>
  <si>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</si>
  <si>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</si>
  <si>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</si>
  <si>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</si>
  <si>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</si>
  <si>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</si>
  <si>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</si>
  <si>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</si>
  <si>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</si>
  <si>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</si>
  <si>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</si>
  <si>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</si>
  <si>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</si>
  <si>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</si>
  <si>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</si>
  <si>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</si>
  <si>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</si>
  <si>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</si>
  <si>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</si>
  <si>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</si>
  <si>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</si>
  <si>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</si>
  <si>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</si>
  <si>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</si>
  <si>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</si>
  <si>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</si>
  <si>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</si>
  <si>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</si>
  <si>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</si>
  <si>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</si>
  <si>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</si>
  <si>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</si>
  <si>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</si>
  <si>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</si>
  <si>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</si>
  <si>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</si>
  <si>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</si>
  <si>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</si>
  <si>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</si>
  <si>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</si>
  <si>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</si>
  <si>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</si>
  <si>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</si>
  <si>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</si>
  <si>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</si>
  <si>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</si>
  <si>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</si>
  <si>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</si>
  <si>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</si>
  <si>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</si>
  <si>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</si>
  <si>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</si>
  <si>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</si>
  <si>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</si>
  <si>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</si>
  <si>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</si>
  <si>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</si>
  <si>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</si>
  <si>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</si>
  <si>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</si>
  <si>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</si>
  <si>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</si>
  <si>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</si>
  <si>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</si>
  <si>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</si>
  <si>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</si>
  <si>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</si>
  <si>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</si>
  <si>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</si>
  <si>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</si>
  <si>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</si>
  <si>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</si>
  <si>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</si>
  <si>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</si>
  <si>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</si>
  <si>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</si>
  <si>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</si>
  <si>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</si>
  <si>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</si>
  <si>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</si>
  <si>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</si>
  <si>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</si>
  <si>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</si>
  <si>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</si>
  <si>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</si>
  <si>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</si>
  <si>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</si>
  <si>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</si>
  <si>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</si>
  <si>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</si>
  <si>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</si>
  <si>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</si>
  <si>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</si>
  <si>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</si>
  <si>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</si>
  <si>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</si>
  <si>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</si>
  <si>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</si>
  <si>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</si>
  <si>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</si>
  <si>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</si>
  <si>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</si>
  <si>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</si>
  <si>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</si>
  <si>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</si>
  <si>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</si>
  <si>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</si>
  <si>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</si>
  <si>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</si>
  <si>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</si>
  <si>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</si>
  <si>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</si>
  <si>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</si>
  <si>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</si>
  <si>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</si>
  <si>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</si>
  <si>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</si>
  <si>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</si>
  <si>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</si>
  <si>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</si>
  <si>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</si>
  <si>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</si>
  <si>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</si>
  <si>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</si>
  <si>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</si>
  <si>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</si>
  <si>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</si>
  <si>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</si>
  <si>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</si>
  <si>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</si>
  <si>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</si>
  <si>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</si>
  <si>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</si>
  <si>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</si>
  <si>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</si>
  <si>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</si>
  <si>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</si>
  <si>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</si>
  <si>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</si>
  <si>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</si>
  <si>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</si>
  <si>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</si>
  <si>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</si>
  <si>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</si>
  <si>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</si>
  <si>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</si>
  <si>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</si>
  <si>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</si>
  <si>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</si>
  <si>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</si>
  <si>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</si>
  <si>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</si>
  <si>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</si>
  <si>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</si>
  <si>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</si>
  <si>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</si>
  <si>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</si>
  <si>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</si>
  <si>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</si>
  <si>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</si>
  <si>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</si>
  <si>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</si>
  <si>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</si>
  <si>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</si>
  <si>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</si>
  <si>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</si>
  <si>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</si>
  <si>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</si>
  <si>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</si>
  <si>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</si>
  <si>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</si>
  <si>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</si>
  <si>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</si>
  <si>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</si>
  <si>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</si>
  <si>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</si>
  <si>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</si>
  <si>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</si>
  <si>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</si>
  <si>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</si>
  <si>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</si>
  <si>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</si>
  <si>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</si>
  <si>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</si>
  <si>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</si>
  <si>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</si>
  <si>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</si>
  <si>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</si>
  <si>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</si>
  <si>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</si>
  <si>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</si>
  <si>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</si>
  <si>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</si>
  <si>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</si>
  <si>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</si>
  <si>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</si>
  <si>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</si>
  <si>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</si>
  <si>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</si>
  <si>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</si>
  <si>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</si>
  <si>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</si>
  <si>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</si>
  <si>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</si>
  <si>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</si>
  <si>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</si>
  <si>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</si>
  <si>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U079</t>
  </si>
  <si>
    <t>Expansión de la Educación Media Superior y Superior</t>
  </si>
  <si>
    <t>Proyectos de infraestructura social de salud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</si>
  <si>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</si>
  <si>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</si>
  <si>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</si>
  <si>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</si>
  <si>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</si>
  <si>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</si>
  <si>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</si>
  <si>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</si>
  <si>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</si>
  <si>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</si>
  <si>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</si>
  <si>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</si>
  <si>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</si>
  <si>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</si>
  <si>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</si>
  <si>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</si>
  <si>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</si>
  <si>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</si>
  <si>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</si>
  <si>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</si>
  <si>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</si>
  <si>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</si>
  <si>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</si>
  <si>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</si>
  <si>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</si>
  <si>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</si>
  <si>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</si>
  <si>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</si>
  <si>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</si>
  <si>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</si>
  <si>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</si>
  <si>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</si>
  <si>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</si>
  <si>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</si>
  <si>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</si>
  <si>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</si>
  <si>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</si>
  <si>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</si>
  <si>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</si>
  <si>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</si>
  <si>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</si>
  <si>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</si>
  <si>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</si>
  <si>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</si>
  <si>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</si>
  <si>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</si>
  <si>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</si>
  <si>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</si>
  <si>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</si>
  <si>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</si>
  <si>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</si>
  <si>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</si>
  <si>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</si>
  <si>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</si>
  <si>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</si>
  <si>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</si>
  <si>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</si>
  <si>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</si>
  <si>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</si>
  <si>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</si>
  <si>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</si>
  <si>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</si>
  <si>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</si>
  <si>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</si>
  <si>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</si>
  <si>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</si>
  <si>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</si>
  <si>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</si>
  <si>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</si>
  <si>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</si>
  <si>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</si>
  <si>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</si>
  <si>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</si>
  <si>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</si>
  <si>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</si>
  <si>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</si>
  <si>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</si>
  <si>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</si>
  <si>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</si>
  <si>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</si>
  <si>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</si>
  <si>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</si>
  <si>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</si>
  <si>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</si>
  <si>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</si>
  <si>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</si>
  <si>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</si>
  <si>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</si>
  <si>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</si>
  <si>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</si>
  <si>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</si>
  <si>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</si>
  <si>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</si>
  <si>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</si>
  <si>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</si>
  <si>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</si>
  <si>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</si>
  <si>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</si>
  <si>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</si>
  <si>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</si>
  <si>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</si>
  <si>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</si>
  <si>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</si>
  <si>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</si>
  <si>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</si>
  <si>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</si>
  <si>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</si>
  <si>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</si>
  <si>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</si>
  <si>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</si>
  <si>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</si>
  <si>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</si>
  <si>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</si>
  <si>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</si>
  <si>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</si>
  <si>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</si>
  <si>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</si>
  <si>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</si>
  <si>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</si>
  <si>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</si>
  <si>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</si>
  <si>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</si>
  <si>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</si>
  <si>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</si>
  <si>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</si>
  <si>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</si>
  <si>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</si>
  <si>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</si>
  <si>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</si>
  <si>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</si>
  <si>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</si>
  <si>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</si>
  <si>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</si>
  <si>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</si>
  <si>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</si>
  <si>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</si>
  <si>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</si>
  <si>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</si>
  <si>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</si>
  <si>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</si>
  <si>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</si>
  <si>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</si>
  <si>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</si>
  <si>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</si>
  <si>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</si>
  <si>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</si>
  <si>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</si>
  <si>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</si>
  <si>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</si>
  <si>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</si>
  <si>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</si>
  <si>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</si>
  <si>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</si>
  <si>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</si>
  <si>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</si>
  <si>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</si>
  <si>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</si>
  <si>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</si>
  <si>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</si>
  <si>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</si>
  <si>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</si>
  <si>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</si>
  <si>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</si>
  <si>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</si>
  <si>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</si>
  <si>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</si>
  <si>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</si>
  <si>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</si>
  <si>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</si>
  <si>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</si>
  <si>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</si>
  <si>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</si>
  <si>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</si>
  <si>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</si>
  <si>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</si>
  <si>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</si>
  <si>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</si>
  <si>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</si>
  <si>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</si>
  <si>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</si>
  <si>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</si>
  <si>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</si>
  <si>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</si>
  <si>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</si>
  <si>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</si>
  <si>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</si>
  <si>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</si>
  <si>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</si>
  <si>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</si>
  <si>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</si>
  <si>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</si>
  <si>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</si>
  <si>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</si>
  <si>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</si>
  <si>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</si>
  <si>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</si>
  <si>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</si>
  <si>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</si>
  <si>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</si>
  <si>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</si>
  <si>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</si>
  <si>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</si>
  <si>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</si>
  <si>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</si>
  <si>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</si>
  <si>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</si>
  <si>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</si>
  <si>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</si>
  <si>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</si>
  <si>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</si>
  <si>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</si>
  <si>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</si>
  <si>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</si>
  <si>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</si>
  <si>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</si>
  <si>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</si>
  <si>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</si>
  <si>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</si>
  <si>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</si>
  <si>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</si>
  <si>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</si>
  <si>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</si>
  <si>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</si>
  <si>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</si>
  <si>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</si>
  <si>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</si>
  <si>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</si>
  <si>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</si>
  <si>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</si>
  <si>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</si>
  <si>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</si>
  <si>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</si>
  <si>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</si>
  <si>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</si>
  <si>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</si>
  <si>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</si>
  <si>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</si>
  <si>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</si>
  <si>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</si>
  <si>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</si>
  <si>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</si>
  <si>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</si>
  <si>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</si>
  <si>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</si>
  <si>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</si>
  <si>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</si>
  <si>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</si>
  <si>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</si>
  <si>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</si>
  <si>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</si>
  <si>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</si>
  <si>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</si>
  <si>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</si>
  <si>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</si>
  <si>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</si>
  <si>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</si>
  <si>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</si>
  <si>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</si>
  <si>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</si>
  <si>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</si>
  <si>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</si>
  <si>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</si>
  <si>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</si>
  <si>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</si>
  <si>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</si>
  <si>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</si>
  <si>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</si>
  <si>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</si>
  <si>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</si>
  <si>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</si>
  <si>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</si>
  <si>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</si>
  <si>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</si>
  <si>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</si>
  <si>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</si>
  <si>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</si>
  <si>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</si>
  <si>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</si>
  <si>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</si>
  <si>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</si>
  <si>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</si>
  <si>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</si>
  <si>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</si>
  <si>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</si>
  <si>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</si>
  <si>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</si>
  <si>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</si>
  <si>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</si>
  <si>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</si>
  <si>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</si>
  <si>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</si>
  <si>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</si>
  <si>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</si>
  <si>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</si>
  <si>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</si>
  <si>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</si>
  <si>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</si>
  <si>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</si>
  <si>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</si>
  <si>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</si>
  <si>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</si>
  <si>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</si>
  <si>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</si>
  <si>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</si>
  <si>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</si>
  <si>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</si>
  <si>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</si>
  <si>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</si>
  <si>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</si>
  <si>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</si>
  <si>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</si>
  <si>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</si>
  <si>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</si>
  <si>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</si>
  <si>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</si>
  <si>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</si>
  <si>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</si>
  <si>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</si>
  <si>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</si>
  <si>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</si>
  <si>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</si>
  <si>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</si>
  <si>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</si>
  <si>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</si>
  <si>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</si>
  <si>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</si>
  <si>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</si>
  <si>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</si>
  <si>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</si>
  <si>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</si>
  <si>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</si>
  <si>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</si>
  <si>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</si>
  <si>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</si>
  <si>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</si>
  <si>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</si>
  <si>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</si>
  <si>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</si>
  <si>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</si>
  <si>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</si>
  <si>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</si>
  <si>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</si>
  <si>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</si>
  <si>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</si>
  <si>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</si>
  <si>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</si>
  <si>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</si>
  <si>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</si>
  <si>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</si>
  <si>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</si>
  <si>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</si>
  <si>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</si>
  <si>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</si>
  <si>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</si>
  <si>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</si>
  <si>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</si>
  <si>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</si>
  <si>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</si>
  <si>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</si>
  <si>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</si>
  <si>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</si>
  <si>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</si>
  <si>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</si>
  <si>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</si>
  <si>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</si>
  <si>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</si>
  <si>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</si>
  <si>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</si>
  <si>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</si>
  <si>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</si>
  <si>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</si>
  <si>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</si>
  <si>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</si>
  <si>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</si>
  <si>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</si>
  <si>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</si>
  <si>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</si>
  <si>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</si>
  <si>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</si>
  <si>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</si>
  <si>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</si>
  <si>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</si>
  <si>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</si>
  <si>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</si>
  <si>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</si>
  <si>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</si>
  <si>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</si>
  <si>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</si>
  <si>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</si>
  <si>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</si>
  <si>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</si>
  <si>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</si>
  <si>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</si>
  <si>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</si>
  <si>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</si>
  <si>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</si>
  <si>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</si>
  <si>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</si>
  <si>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</si>
  <si>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</si>
  <si>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</si>
  <si>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</si>
  <si>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</si>
  <si>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</si>
  <si>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</si>
  <si>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</si>
  <si>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</si>
  <si>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</si>
  <si>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</si>
  <si>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</si>
  <si>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</si>
  <si>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</si>
  <si>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</si>
  <si>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</si>
  <si>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</si>
  <si>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</si>
  <si>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</si>
  <si>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</si>
  <si>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</si>
  <si>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</si>
  <si>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</si>
  <si>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</si>
  <si>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</si>
  <si>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</si>
  <si>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</si>
  <si>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</si>
  <si>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</si>
  <si>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</si>
  <si>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</si>
  <si>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</si>
  <si>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</si>
  <si>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</si>
  <si>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</si>
  <si>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</si>
  <si>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</si>
  <si>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</si>
  <si>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</si>
  <si>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</si>
  <si>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</si>
  <si>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</si>
  <si>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</si>
  <si>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</si>
  <si>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</si>
  <si>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</si>
  <si>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</si>
  <si>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</si>
  <si>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</si>
  <si>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</si>
  <si>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</si>
  <si>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</si>
  <si>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</si>
  <si>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</si>
  <si>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</si>
  <si>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</si>
  <si>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</si>
  <si>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</si>
  <si>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</si>
  <si>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</si>
  <si>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</si>
  <si>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</si>
  <si>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</si>
  <si>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</si>
  <si>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</si>
  <si>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</si>
  <si>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</si>
  <si>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</si>
  <si>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</si>
  <si>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</si>
  <si>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</si>
  <si>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</si>
  <si>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</si>
  <si>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</si>
  <si>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</si>
  <si>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</si>
  <si>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</si>
  <si>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</si>
  <si>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</si>
  <si>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</si>
  <si>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</si>
  <si>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</si>
  <si>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</si>
  <si>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</si>
  <si>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</si>
  <si>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</si>
  <si>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</si>
  <si>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</si>
  <si>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</si>
  <si>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</si>
  <si>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</si>
  <si>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</si>
  <si>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</si>
  <si>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</si>
  <si>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</si>
  <si>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</si>
  <si>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</si>
  <si>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</si>
  <si>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</si>
  <si>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</si>
  <si>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</si>
  <si>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</si>
  <si>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</si>
  <si>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</si>
  <si>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</si>
  <si>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</si>
  <si>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</si>
  <si>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</si>
  <si>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</si>
  <si>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</si>
  <si>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</si>
  <si>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</si>
  <si>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</si>
  <si>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</si>
  <si>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</si>
  <si>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</si>
  <si>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</si>
  <si>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</si>
  <si>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</si>
  <si>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</si>
  <si>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</si>
  <si>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</si>
  <si>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</si>
  <si>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</si>
  <si>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</si>
  <si>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</si>
  <si>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</si>
  <si>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</si>
  <si>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</si>
  <si>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</si>
  <si>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</si>
  <si>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</si>
  <si>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</si>
  <si>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</si>
  <si>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</si>
  <si>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</si>
  <si>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</si>
  <si>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</si>
  <si>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</si>
  <si>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</si>
  <si>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</si>
  <si>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</si>
  <si>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</si>
  <si>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</si>
  <si>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</si>
  <si>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</si>
  <si>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</si>
  <si>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</si>
  <si>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</si>
  <si>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</si>
  <si>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</si>
  <si>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</si>
  <si>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</si>
  <si>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</si>
  <si>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</si>
  <si>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</si>
  <si>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</si>
  <si>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</si>
  <si>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</si>
  <si>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</si>
  <si>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</si>
  <si>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</si>
  <si>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</si>
  <si>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</si>
  <si>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</si>
  <si>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</si>
  <si>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</si>
  <si>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</si>
  <si>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</si>
  <si>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</si>
  <si>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</si>
  <si>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</si>
  <si>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</si>
  <si>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</si>
  <si>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</si>
  <si>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</si>
  <si>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</si>
  <si>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</si>
  <si>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</si>
  <si>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</si>
  <si>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</si>
  <si>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</si>
  <si>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</si>
  <si>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</si>
  <si>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</si>
  <si>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</si>
  <si>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</si>
  <si>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</si>
  <si>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</si>
  <si>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</si>
  <si>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</si>
  <si>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</si>
  <si>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</si>
  <si>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</si>
  <si>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</si>
  <si>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</si>
  <si>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</si>
  <si>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</si>
  <si>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</si>
  <si>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</si>
  <si>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</si>
  <si>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</si>
  <si>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</si>
  <si>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</si>
  <si>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</si>
  <si>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</si>
  <si>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</si>
  <si>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</si>
  <si>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</si>
  <si>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</si>
  <si>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</si>
  <si>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</si>
  <si>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</si>
  <si>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</si>
  <si>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</si>
  <si>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</si>
  <si>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</si>
  <si>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</si>
  <si>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</si>
  <si>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</si>
  <si>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</si>
  <si>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</si>
  <si>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</si>
  <si>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</si>
  <si>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</si>
  <si>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</si>
  <si>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</si>
  <si>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</si>
  <si>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</si>
  <si>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</si>
  <si>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</si>
  <si>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</si>
  <si>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</si>
  <si>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</si>
  <si>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</si>
  <si>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</si>
  <si>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</si>
  <si>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</si>
  <si>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</si>
  <si>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</si>
  <si>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</si>
  <si>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</si>
  <si>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</si>
  <si>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</si>
  <si>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</si>
  <si>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</si>
  <si>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</si>
  <si>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</si>
  <si>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</si>
  <si>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</si>
  <si>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</si>
  <si>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</si>
  <si>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</si>
  <si>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</si>
  <si>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</si>
  <si>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</si>
  <si>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</si>
  <si>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</si>
  <si>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</si>
  <si>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</si>
  <si>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</si>
  <si>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</si>
  <si>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</si>
  <si>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</si>
  <si>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</si>
  <si>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</si>
  <si>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</si>
  <si>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</si>
  <si>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</si>
  <si>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</si>
  <si>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</si>
  <si>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</si>
  <si>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</si>
  <si>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</si>
  <si>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</si>
  <si>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</si>
  <si>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</si>
  <si>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</si>
  <si>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</si>
  <si>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</si>
  <si>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</si>
  <si>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</si>
  <si>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</si>
  <si>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</si>
  <si>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</si>
  <si>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</si>
  <si>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</si>
  <si>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</si>
  <si>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</si>
  <si>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</si>
  <si>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</si>
  <si>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</si>
  <si>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</si>
  <si>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</si>
  <si>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</si>
  <si>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</si>
  <si>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</si>
  <si>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</si>
  <si>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</si>
  <si>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</si>
  <si>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</si>
  <si>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</si>
  <si>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</si>
  <si>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</si>
  <si>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</si>
  <si>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</si>
  <si>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</si>
  <si>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</si>
  <si>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</si>
  <si>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</si>
  <si>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</si>
  <si>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</si>
  <si>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</si>
  <si>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</si>
  <si>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</si>
  <si>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</si>
  <si>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</si>
  <si>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</si>
  <si>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</si>
  <si>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</si>
  <si>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</si>
  <si>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</si>
  <si>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</si>
  <si>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</si>
  <si>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</si>
  <si>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</si>
  <si>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</si>
  <si>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</si>
  <si>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</si>
  <si>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</si>
  <si>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</si>
  <si>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</si>
  <si>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</si>
  <si>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</si>
  <si>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</si>
  <si>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</si>
  <si>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</si>
  <si>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</si>
  <si>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</si>
  <si>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</si>
  <si>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</si>
  <si>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</si>
  <si>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</si>
  <si>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</si>
  <si>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</si>
  <si>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</si>
  <si>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</si>
  <si>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</si>
  <si>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</si>
  <si>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</si>
  <si>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</si>
  <si>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</si>
  <si>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</si>
  <si>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</si>
  <si>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</si>
  <si>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</si>
  <si>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</si>
  <si>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</si>
  <si>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</si>
  <si>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</si>
  <si>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</si>
  <si>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</si>
  <si>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</si>
  <si>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</si>
  <si>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</si>
  <si>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</si>
  <si>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</si>
  <si>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</si>
  <si>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</si>
  <si>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</si>
  <si>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</si>
  <si>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</si>
  <si>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</si>
  <si>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</si>
  <si>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</si>
  <si>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</si>
  <si>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</si>
  <si>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</si>
  <si>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</si>
  <si>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</si>
  <si>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</si>
  <si>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</si>
  <si>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</si>
  <si>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</si>
  <si>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</si>
  <si>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</si>
  <si>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</si>
  <si>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</si>
  <si>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</si>
  <si>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</si>
  <si>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</si>
  <si>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</si>
  <si>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</si>
  <si>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</si>
  <si>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</si>
  <si>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</si>
  <si>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</si>
  <si>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</si>
  <si>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</si>
  <si>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</si>
  <si>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</si>
  <si>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</si>
  <si>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</si>
  <si>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</si>
  <si>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</si>
  <si>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</si>
  <si>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</si>
  <si>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</si>
  <si>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</si>
  <si>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</si>
  <si>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</si>
  <si>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</si>
  <si>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</si>
  <si>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</si>
  <si>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</si>
  <si>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</si>
  <si>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</si>
  <si>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</si>
  <si>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</si>
  <si>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</si>
  <si>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</si>
  <si>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</si>
  <si>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</si>
  <si>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</si>
  <si>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</si>
  <si>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</si>
  <si>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</si>
  <si>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</si>
  <si>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</si>
  <si>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</si>
  <si>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</si>
  <si>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</si>
  <si>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</si>
  <si>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</si>
  <si>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</si>
  <si>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</si>
  <si>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</si>
  <si>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</si>
  <si>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</si>
  <si>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</si>
  <si>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</si>
  <si>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</si>
  <si>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</si>
  <si>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</si>
  <si>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</si>
  <si>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</si>
  <si>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</si>
  <si>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</si>
  <si>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</si>
  <si>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</si>
  <si>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</si>
  <si>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</si>
  <si>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</si>
  <si>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</si>
  <si>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</si>
  <si>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</si>
  <si>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</si>
  <si>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</si>
  <si>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</si>
  <si>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</si>
  <si>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</si>
  <si>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</si>
  <si>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</si>
  <si>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</si>
  <si>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</si>
  <si>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</si>
  <si>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</si>
  <si>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</si>
  <si>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</si>
  <si>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</si>
  <si>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</si>
  <si>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</si>
  <si>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</si>
  <si>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</si>
  <si>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</si>
  <si>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</si>
  <si>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</si>
  <si>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</si>
  <si>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</si>
  <si>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</si>
  <si>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</si>
  <si>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</si>
  <si>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</si>
  <si>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</si>
  <si>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</si>
  <si>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</si>
  <si>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</si>
  <si>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</si>
  <si>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</si>
  <si>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</si>
  <si>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</si>
  <si>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</si>
  <si>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</si>
  <si>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</si>
  <si>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</si>
  <si>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</si>
  <si>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</si>
  <si>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</si>
  <si>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</si>
  <si>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</si>
  <si>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</si>
  <si>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</si>
  <si>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</si>
  <si>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</si>
  <si>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</si>
  <si>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</si>
  <si>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</si>
  <si>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</si>
  <si>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</si>
  <si>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</si>
  <si>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</si>
  <si>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</si>
  <si>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</si>
  <si>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</si>
  <si>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</si>
  <si>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</si>
  <si>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</si>
  <si>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</si>
  <si>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</si>
  <si>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</si>
  <si>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</si>
  <si>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</si>
  <si>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</si>
  <si>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</si>
  <si>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</si>
  <si>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</si>
  <si>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</si>
  <si>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</si>
  <si>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</si>
  <si>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</si>
  <si>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</si>
  <si>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</si>
  <si>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</si>
  <si>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</si>
  <si>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</si>
  <si>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</si>
  <si>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</si>
  <si>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</si>
  <si>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</si>
  <si>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</si>
  <si>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</si>
  <si>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</si>
  <si>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</si>
  <si>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</si>
  <si>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</si>
  <si>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</si>
  <si>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</si>
  <si>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</si>
  <si>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</si>
  <si>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</si>
  <si>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</si>
  <si>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</si>
  <si>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</si>
  <si>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</si>
  <si>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</si>
  <si>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</si>
  <si>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</si>
  <si>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</si>
  <si>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</si>
  <si>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</si>
  <si>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</si>
  <si>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</si>
  <si>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</si>
  <si>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</si>
  <si>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</si>
  <si>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</si>
  <si>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</si>
  <si>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</si>
  <si>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</si>
  <si>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</si>
  <si>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</si>
  <si>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</si>
  <si>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</si>
  <si>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</si>
  <si>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</si>
  <si>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</si>
  <si>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</si>
  <si>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</si>
  <si>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</si>
  <si>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</si>
  <si>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</si>
  <si>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No Programable</t>
  </si>
  <si>
    <t>Promover, fortalecer e impulsar los vínculos de colaboración interinstitucional; así como, diseñar y ejecutar los programas de educación y capacitación en materia de derechos humanos</t>
  </si>
  <si>
    <t>Asesoramiento en materia jurídica al Presidente de la República y al Gobierno Federal</t>
  </si>
  <si>
    <t>R026</t>
  </si>
  <si>
    <t>ESTADOS Y MUNICIPIOS Reestructuración en UDIs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</si>
  <si>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</si>
  <si>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</si>
  <si>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</si>
  <si>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XVI. CALENDARIO DE PRESUPUESTO AUTORIZADO</t>
  </si>
  <si>
    <t>Primer Trimestre de 2019</t>
  </si>
  <si>
    <t>CALENDARIO DE PRESUPUESTO AUTORIZADO POR RAMO Y UNIDAD RESPONSABLE, 2019</t>
  </si>
  <si>
    <t>CALENDARIO DE PRESUPUESTO AUTORIZADO POR RAMO Y PROGRAMA PRESUPUESTARIO 2019</t>
  </si>
  <si>
    <t>Enero-marzo</t>
  </si>
  <si>
    <t>Dirección General de Finanzas</t>
  </si>
  <si>
    <t>Segunda Sala Regional del Noroeste III, con sede en la Ciudad de Culiacán, Estado de Sinaloa</t>
  </si>
  <si>
    <t>Primera Sala Especializada en Materia de Responsabilidades Administrativas, con sede en la Ciudad de México</t>
  </si>
  <si>
    <t>Segunda Sala Especializada en Materia de Responsabilidades Administrativas, con sede en la Ciudad de México</t>
  </si>
  <si>
    <t>Tercera Sala Especializada en Materia de Responsabilidades Administrativas, con sede en la Ciudad de Puebla de los Ángeles, Puebla</t>
  </si>
  <si>
    <t>Cuarta Sala Especializada en Materia de Responsabilidades Administrativas, con sede en la Ciudad de Guadalajara, Jalisco</t>
  </si>
  <si>
    <t>Quinta Sala Especializada en Materia de Responsabilidades Administrativas, con sede en la Ciudad de Torreón, Coahuila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</si>
  <si>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</si>
  <si>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</si>
  <si>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</si>
  <si>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</si>
  <si>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</si>
  <si>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</si>
  <si>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</si>
  <si>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</si>
  <si>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</si>
  <si>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</si>
  <si>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</si>
  <si>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</si>
  <si>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FONATUR INFRAESTRUCTURA, S.A. de C.V.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</si>
  <si>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</si>
  <si>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</si>
  <si>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Subsidios para las acciones de búsqueda de Personas Desaparecidas y No Localizadas</t>
  </si>
  <si>
    <t>Participación Social para la Reconstrucción del Tejido Social en México</t>
  </si>
  <si>
    <t>R020</t>
  </si>
  <si>
    <t>Provisiones para infraestructura de seguridad pública y ejército</t>
  </si>
  <si>
    <t>Provisiones para la modernización y rehabilitación de la infraestructura aeroportuaria y de conectividad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</si>
  <si>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</si>
  <si>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</si>
  <si>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</si>
  <si>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</si>
  <si>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</si>
  <si>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</si>
  <si>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</si>
  <si>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</si>
  <si>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Agromercados Sociales y Sustentables</t>
  </si>
  <si>
    <t>Internet para Todos</t>
  </si>
  <si>
    <t>Programa Nacional de Financiamiento al Microempresario (PRONAFIM)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</si>
  <si>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</si>
  <si>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</si>
  <si>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</si>
  <si>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</si>
  <si>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</si>
  <si>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</si>
  <si>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</si>
  <si>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</si>
  <si>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</si>
  <si>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S282</t>
  </si>
  <si>
    <t>Programa de Fomento a la Planeación Urbana, Metropolitana y el Ordenamiento Territorial (PUMOT)</t>
  </si>
  <si>
    <t>Provisiones para el desarrollo de infraestructura urbana</t>
  </si>
  <si>
    <t>Provisiones para el rescate y rehabilitación del Lago de Texcoco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</si>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</sst>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4" fillId="0" borderId="0"/>
  </cellStyleXfs>
  <cellXfs count="89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2" fillId="0" borderId="0" xfId="0" applyFont="1"/>
    <xf numFmtId="0" fontId="5" fillId="0" borderId="0" xfId="3" applyFont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0" fontId="8" fillId="0" borderId="0" xfId="3" applyFont="1"/>
    <xf numFmtId="0" fontId="6" fillId="0" borderId="0" xfId="2" applyFont="1" applyBorder="1" applyAlignment="1">
      <alignment vertical="top"/>
    </xf>
    <xf numFmtId="0" fontId="10" fillId="0" borderId="0" xfId="0" applyFont="1" applyAlignment="1">
      <alignment vertical="top"/>
    </xf>
    <xf numFmtId="0" fontId="9" fillId="0" borderId="0" xfId="2" applyFont="1" applyBorder="1" applyAlignment="1">
      <alignment vertical="top"/>
    </xf>
    <xf numFmtId="0" fontId="9" fillId="0" borderId="0" xfId="2" applyFont="1" applyBorder="1" applyAlignment="1">
      <alignment vertical="top" wrapText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0" fontId="10" fillId="0" borderId="0" xfId="0" applyFont="1" applyAlignment="1">
      <alignment vertical="top" wrapText="1"/>
    </xf>
    <xf numFmtId="165" fontId="9" fillId="0" borderId="0" xfId="1" quotePrefix="1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11" fillId="0" borderId="0" xfId="0" applyFont="1" applyFill="1" applyAlignment="1">
      <alignment horizontal="left" vertical="top"/>
    </xf>
    <xf numFmtId="166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164" fontId="11" fillId="0" borderId="0" xfId="0" applyNumberFormat="1" applyFont="1" applyFill="1" applyAlignment="1">
      <alignment vertical="top"/>
    </xf>
    <xf numFmtId="166" fontId="10" fillId="0" borderId="0" xfId="0" applyNumberFormat="1" applyFont="1" applyFill="1" applyAlignment="1">
      <alignment horizontal="left" vertical="top"/>
    </xf>
    <xf numFmtId="166" fontId="11" fillId="4" borderId="0" xfId="0" applyNumberFormat="1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167" fontId="11" fillId="4" borderId="0" xfId="0" applyNumberFormat="1" applyFont="1" applyFill="1" applyAlignment="1">
      <alignment horizontal="left" vertical="top"/>
    </xf>
    <xf numFmtId="0" fontId="11" fillId="4" borderId="0" xfId="0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left" vertical="top" wrapText="1"/>
    </xf>
    <xf numFmtId="164" fontId="11" fillId="4" borderId="0" xfId="0" applyNumberFormat="1" applyFont="1" applyFill="1" applyAlignment="1">
      <alignment horizontal="right" vertical="top"/>
    </xf>
    <xf numFmtId="0" fontId="11" fillId="4" borderId="0" xfId="0" applyFont="1" applyFill="1" applyAlignment="1">
      <alignment horizontal="left" vertical="top" wrapText="1"/>
    </xf>
    <xf numFmtId="164" fontId="11" fillId="4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7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0" fontId="12" fillId="0" borderId="2" xfId="0" applyFont="1" applyBorder="1" applyAlignment="1"/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" xfId="0" applyBorder="1"/>
    <xf numFmtId="0" fontId="11" fillId="4" borderId="0" xfId="0" applyFont="1" applyFill="1" applyBorder="1" applyAlignment="1">
      <alignment vertical="top"/>
    </xf>
    <xf numFmtId="164" fontId="11" fillId="4" borderId="0" xfId="0" applyNumberFormat="1" applyFont="1" applyFill="1" applyBorder="1" applyAlignment="1">
      <alignment vertical="top"/>
    </xf>
    <xf numFmtId="164" fontId="11" fillId="4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4" fillId="4" borderId="0" xfId="0" applyFont="1" applyFill="1" applyBorder="1" applyAlignment="1">
      <alignment vertical="top"/>
    </xf>
    <xf numFmtId="164" fontId="4" fillId="4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8" fillId="0" borderId="0" xfId="4" applyFont="1" applyFill="1" applyBorder="1" applyAlignment="1">
      <alignment vertical="top"/>
    </xf>
    <xf numFmtId="0" fontId="18" fillId="0" borderId="0" xfId="4" applyFont="1" applyFill="1" applyBorder="1" applyAlignment="1">
      <alignment horizontal="center" vertical="top"/>
    </xf>
    <xf numFmtId="0" fontId="13" fillId="3" borderId="0" xfId="4" applyFont="1" applyFill="1" applyBorder="1" applyAlignment="1">
      <alignment vertical="top"/>
    </xf>
    <xf numFmtId="164" fontId="13" fillId="3" borderId="0" xfId="4" applyNumberFormat="1" applyFont="1" applyFill="1" applyBorder="1" applyAlignment="1">
      <alignment vertical="top"/>
    </xf>
    <xf numFmtId="0" fontId="17" fillId="2" borderId="0" xfId="4" applyFont="1" applyFill="1" applyBorder="1" applyAlignment="1">
      <alignment horizontal="left" vertical="center"/>
    </xf>
    <xf numFmtId="0" fontId="18" fillId="0" borderId="5" xfId="4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top"/>
    </xf>
    <xf numFmtId="0" fontId="20" fillId="2" borderId="0" xfId="0" applyFont="1" applyFill="1" applyAlignment="1">
      <alignment vertical="center"/>
    </xf>
    <xf numFmtId="164" fontId="20" fillId="2" borderId="0" xfId="0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9D2449"/>
      <color rgb="FFD4C19C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0"/>
  <sheetViews>
    <sheetView showGridLines="0" tabSelected="1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11" width="14.7109375" style="1" customWidth="1"/>
    <col min="12" max="16384" width="11.42578125" style="5"/>
  </cols>
  <sheetData>
    <row r="1" spans="1:14" customFormat="1" ht="45.75" customHeight="1" x14ac:dyDescent="0.25">
      <c r="A1" s="83" t="s">
        <v>2253</v>
      </c>
      <c r="B1" s="83"/>
      <c r="C1" s="83"/>
      <c r="D1" s="83"/>
      <c r="E1" s="83"/>
      <c r="F1" s="83"/>
      <c r="G1" s="83"/>
      <c r="H1" s="83"/>
      <c r="I1" s="82" t="s">
        <v>2257</v>
      </c>
      <c r="J1" s="82"/>
      <c r="K1" s="82"/>
    </row>
    <row r="2" spans="1:14" customFormat="1" ht="42" customHeight="1" thickBot="1" x14ac:dyDescent="0.45">
      <c r="A2" s="81" t="s">
        <v>2256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4" customFormat="1" ht="5.25" customHeight="1" x14ac:dyDescent="0.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4" s="6" customFormat="1" ht="21.75" x14ac:dyDescent="0.6">
      <c r="A4" s="84" t="s">
        <v>2258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14"/>
      <c r="M4" s="14"/>
      <c r="N4" s="14"/>
    </row>
    <row r="5" spans="1:14" s="6" customFormat="1" ht="15" customHeight="1" x14ac:dyDescent="0.6">
      <c r="A5" s="84" t="s">
        <v>2260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14"/>
      <c r="M5" s="14"/>
      <c r="N5" s="14"/>
    </row>
    <row r="6" spans="1:14" s="6" customFormat="1" ht="15" customHeight="1" x14ac:dyDescent="0.6">
      <c r="A6" s="79" t="s">
        <v>2254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14"/>
      <c r="M6" s="14"/>
      <c r="N6" s="14"/>
    </row>
    <row r="7" spans="1:14" s="6" customFormat="1" ht="21" customHeight="1" x14ac:dyDescent="0.6">
      <c r="A7" s="75"/>
      <c r="B7" s="75"/>
      <c r="C7" s="75"/>
      <c r="D7" s="75"/>
      <c r="E7" s="75"/>
      <c r="F7" s="75"/>
      <c r="G7" s="75"/>
      <c r="H7" s="75"/>
      <c r="I7" s="80" t="s">
        <v>2260</v>
      </c>
      <c r="J7" s="80"/>
      <c r="K7" s="80"/>
    </row>
    <row r="8" spans="1:14" s="1" customFormat="1" ht="16.5" x14ac:dyDescent="0.25">
      <c r="A8" s="75"/>
      <c r="B8" s="75"/>
      <c r="C8" s="75"/>
      <c r="D8" s="75" t="s">
        <v>4</v>
      </c>
      <c r="E8" s="75"/>
      <c r="F8" s="75"/>
      <c r="G8" s="75"/>
      <c r="H8" s="75"/>
      <c r="I8" s="75" t="s">
        <v>26</v>
      </c>
      <c r="J8" s="75" t="s">
        <v>2255</v>
      </c>
      <c r="K8" s="75" t="s">
        <v>3</v>
      </c>
    </row>
    <row r="9" spans="1:14" s="1" customFormat="1" ht="15.75" customHeight="1" x14ac:dyDescent="0.25">
      <c r="A9" s="76"/>
      <c r="B9" s="76"/>
      <c r="C9" s="76"/>
      <c r="D9" s="76"/>
      <c r="E9" s="76"/>
      <c r="F9" s="76"/>
      <c r="G9" s="76"/>
      <c r="H9" s="76"/>
      <c r="I9" s="76" t="s">
        <v>5</v>
      </c>
      <c r="J9" s="76" t="s">
        <v>6</v>
      </c>
      <c r="K9" s="76" t="s">
        <v>7</v>
      </c>
    </row>
    <row r="10" spans="1:14" s="1" customFormat="1" ht="5.0999999999999996" customHeight="1" thickBot="1" x14ac:dyDescent="0.3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4" s="1" customFormat="1" ht="5.25" customHeight="1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4" s="1" customFormat="1" ht="5.25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 s="1" customFormat="1" ht="20.100000000000001" customHeight="1" x14ac:dyDescent="0.25">
      <c r="A13" s="86" t="s">
        <v>8</v>
      </c>
      <c r="B13" s="86"/>
      <c r="C13" s="86"/>
      <c r="D13" s="86"/>
      <c r="E13" s="86"/>
      <c r="F13" s="86"/>
      <c r="G13" s="86"/>
      <c r="H13" s="87"/>
      <c r="I13" s="88">
        <f>+I14+I1541</f>
        <v>1431986.0500080001</v>
      </c>
      <c r="J13" s="88">
        <f>+J14+J1541</f>
        <v>1431611.37662911</v>
      </c>
      <c r="K13" s="88">
        <f>+J13-I13</f>
        <v>-374.67337889014743</v>
      </c>
      <c r="L13" s="10"/>
      <c r="M13" s="10"/>
      <c r="N13" s="10"/>
    </row>
    <row r="14" spans="1:14" s="1" customFormat="1" ht="20.100000000000001" customHeight="1" x14ac:dyDescent="0.25">
      <c r="B14" s="77" t="s">
        <v>9</v>
      </c>
      <c r="C14" s="77"/>
      <c r="D14" s="77"/>
      <c r="E14" s="77"/>
      <c r="F14" s="77"/>
      <c r="G14" s="77"/>
      <c r="H14" s="77"/>
      <c r="I14" s="78">
        <f>+I15+I1527+I1534-I1562</f>
        <v>1027885.1055530001</v>
      </c>
      <c r="J14" s="78">
        <f>+J15+J1527+J1534-J1562</f>
        <v>1020507.4321741101</v>
      </c>
      <c r="K14" s="78">
        <f>+J14-I14</f>
        <v>-7377.673378890031</v>
      </c>
      <c r="L14" s="10"/>
      <c r="M14" s="10"/>
      <c r="N14" s="10"/>
    </row>
    <row r="15" spans="1:14" s="1" customFormat="1" ht="15" customHeight="1" x14ac:dyDescent="0.25">
      <c r="B15" s="69"/>
      <c r="C15" s="70" t="s">
        <v>10</v>
      </c>
      <c r="D15" s="70"/>
      <c r="E15" s="70"/>
      <c r="F15" s="70"/>
      <c r="G15" s="70"/>
      <c r="H15" s="70"/>
      <c r="I15" s="71">
        <f>+I16+I118+I122+I174+I1509</f>
        <v>752774.60838999995</v>
      </c>
      <c r="J15" s="71">
        <f>+J16+J118+J122+J174+J1509</f>
        <v>774014.05059698015</v>
      </c>
      <c r="K15" s="71">
        <f t="shared" ref="K15" si="0">+J15-I15</f>
        <v>21239.442206980195</v>
      </c>
      <c r="L15" s="10"/>
      <c r="M15" s="10"/>
      <c r="N15" s="10"/>
    </row>
    <row r="16" spans="1:14" ht="14.25" x14ac:dyDescent="0.2">
      <c r="B16" s="45"/>
      <c r="C16" s="46" t="s">
        <v>0</v>
      </c>
      <c r="D16" s="46"/>
      <c r="E16" s="46"/>
      <c r="F16" s="47"/>
      <c r="G16" s="48"/>
      <c r="H16" s="49"/>
      <c r="I16" s="50">
        <v>25275.317711</v>
      </c>
      <c r="J16" s="50">
        <v>25478.663002000001</v>
      </c>
      <c r="K16" s="50">
        <f t="shared" ref="K16:K76" si="1">+J16-I16</f>
        <v>203.34529100000145</v>
      </c>
    </row>
    <row r="17" spans="2:11" ht="14.25" x14ac:dyDescent="0.2">
      <c r="B17" s="45"/>
      <c r="C17" s="8"/>
      <c r="D17" s="51">
        <v>1</v>
      </c>
      <c r="E17" s="52" t="s">
        <v>1</v>
      </c>
      <c r="F17" s="53"/>
      <c r="G17" s="54"/>
      <c r="H17" s="55"/>
      <c r="I17" s="56">
        <v>4238.2651800000003</v>
      </c>
      <c r="J17" s="56">
        <v>4441.610471</v>
      </c>
      <c r="K17" s="56">
        <f t="shared" si="1"/>
        <v>203.34529099999963</v>
      </c>
    </row>
    <row r="18" spans="2:11" x14ac:dyDescent="0.2">
      <c r="B18" s="45"/>
      <c r="C18" s="8"/>
      <c r="D18" s="8"/>
      <c r="E18" s="8"/>
      <c r="F18" s="11" t="s">
        <v>2</v>
      </c>
      <c r="G18" s="12"/>
      <c r="H18" s="13"/>
      <c r="I18" s="9">
        <v>4238.2651800000003</v>
      </c>
      <c r="J18" s="9">
        <v>4441.610471</v>
      </c>
      <c r="K18" s="9">
        <f t="shared" si="1"/>
        <v>203.34529099999963</v>
      </c>
    </row>
    <row r="19" spans="2:11" x14ac:dyDescent="0.2">
      <c r="B19" s="45"/>
      <c r="C19" s="8"/>
      <c r="D19" s="8"/>
      <c r="E19" s="8"/>
      <c r="F19" s="11"/>
      <c r="G19" s="12">
        <v>100</v>
      </c>
      <c r="H19" s="13" t="s">
        <v>1273</v>
      </c>
      <c r="I19" s="9">
        <v>2386.8538530000001</v>
      </c>
      <c r="J19" s="9">
        <v>2386.8538530000001</v>
      </c>
      <c r="K19" s="9">
        <f t="shared" si="1"/>
        <v>0</v>
      </c>
    </row>
    <row r="20" spans="2:11" x14ac:dyDescent="0.2">
      <c r="B20" s="45"/>
      <c r="C20" s="8"/>
      <c r="D20" s="8"/>
      <c r="E20" s="8"/>
      <c r="F20" s="11"/>
      <c r="G20" s="12">
        <v>101</v>
      </c>
      <c r="H20" s="13" t="s">
        <v>1274</v>
      </c>
      <c r="I20" s="9">
        <v>519.52006500000005</v>
      </c>
      <c r="J20" s="9">
        <v>722.86535600000002</v>
      </c>
      <c r="K20" s="9">
        <f t="shared" si="1"/>
        <v>203.34529099999997</v>
      </c>
    </row>
    <row r="21" spans="2:11" x14ac:dyDescent="0.2">
      <c r="B21" s="45"/>
      <c r="C21" s="8"/>
      <c r="D21" s="8"/>
      <c r="E21" s="8"/>
      <c r="F21" s="11"/>
      <c r="G21" s="12">
        <v>200</v>
      </c>
      <c r="H21" s="13" t="s">
        <v>1275</v>
      </c>
      <c r="I21" s="9">
        <v>1331.8912620000001</v>
      </c>
      <c r="J21" s="9">
        <v>1331.8912620000001</v>
      </c>
      <c r="K21" s="9">
        <f t="shared" si="1"/>
        <v>0</v>
      </c>
    </row>
    <row r="22" spans="2:11" ht="14.25" x14ac:dyDescent="0.2">
      <c r="B22" s="45"/>
      <c r="C22" s="8"/>
      <c r="D22" s="51">
        <v>3</v>
      </c>
      <c r="E22" s="52" t="s">
        <v>28</v>
      </c>
      <c r="F22" s="53"/>
      <c r="G22" s="54"/>
      <c r="H22" s="55"/>
      <c r="I22" s="56">
        <v>16033.781374</v>
      </c>
      <c r="J22" s="56">
        <v>16033.781374</v>
      </c>
      <c r="K22" s="56">
        <f t="shared" si="1"/>
        <v>0</v>
      </c>
    </row>
    <row r="23" spans="2:11" x14ac:dyDescent="0.2">
      <c r="B23" s="45"/>
      <c r="C23" s="8"/>
      <c r="D23" s="8"/>
      <c r="E23" s="8"/>
      <c r="F23" s="11" t="s">
        <v>2</v>
      </c>
      <c r="G23" s="12"/>
      <c r="H23" s="13"/>
      <c r="I23" s="9">
        <v>16033.781374</v>
      </c>
      <c r="J23" s="9">
        <v>16033.781374</v>
      </c>
      <c r="K23" s="9">
        <f t="shared" si="1"/>
        <v>0</v>
      </c>
    </row>
    <row r="24" spans="2:11" x14ac:dyDescent="0.2">
      <c r="B24" s="45"/>
      <c r="C24" s="8"/>
      <c r="D24" s="8"/>
      <c r="E24" s="8"/>
      <c r="F24" s="11"/>
      <c r="G24" s="12">
        <v>100</v>
      </c>
      <c r="H24" s="13" t="s">
        <v>1276</v>
      </c>
      <c r="I24" s="9">
        <v>938.45927200000006</v>
      </c>
      <c r="J24" s="9">
        <v>938.45927200000006</v>
      </c>
      <c r="K24" s="9">
        <f t="shared" si="1"/>
        <v>0</v>
      </c>
    </row>
    <row r="25" spans="2:11" x14ac:dyDescent="0.2">
      <c r="B25" s="45"/>
      <c r="C25" s="8"/>
      <c r="D25" s="8"/>
      <c r="E25" s="8"/>
      <c r="F25" s="11"/>
      <c r="G25" s="12">
        <v>110</v>
      </c>
      <c r="H25" s="13" t="s">
        <v>1277</v>
      </c>
      <c r="I25" s="9">
        <v>14405.422264000001</v>
      </c>
      <c r="J25" s="9">
        <v>14405.422264000001</v>
      </c>
      <c r="K25" s="9">
        <f t="shared" si="1"/>
        <v>0</v>
      </c>
    </row>
    <row r="26" spans="2:11" x14ac:dyDescent="0.2">
      <c r="B26" s="45"/>
      <c r="C26" s="8"/>
      <c r="D26" s="8"/>
      <c r="E26" s="8"/>
      <c r="F26" s="11"/>
      <c r="G26" s="12">
        <v>210</v>
      </c>
      <c r="H26" s="13" t="s">
        <v>1278</v>
      </c>
      <c r="I26" s="9">
        <v>486.99138599999998</v>
      </c>
      <c r="J26" s="9">
        <v>486.99138599999998</v>
      </c>
      <c r="K26" s="9">
        <f t="shared" si="1"/>
        <v>0</v>
      </c>
    </row>
    <row r="27" spans="2:11" x14ac:dyDescent="0.2">
      <c r="B27" s="45"/>
      <c r="C27" s="8"/>
      <c r="D27" s="8"/>
      <c r="E27" s="8"/>
      <c r="F27" s="11"/>
      <c r="G27" s="12">
        <v>211</v>
      </c>
      <c r="H27" s="13" t="s">
        <v>1279</v>
      </c>
      <c r="I27" s="9">
        <v>202.90845200000001</v>
      </c>
      <c r="J27" s="9">
        <v>202.90845200000001</v>
      </c>
      <c r="K27" s="9">
        <f t="shared" si="1"/>
        <v>0</v>
      </c>
    </row>
    <row r="28" spans="2:11" ht="14.25" x14ac:dyDescent="0.2">
      <c r="B28" s="45"/>
      <c r="C28" s="8"/>
      <c r="D28" s="51">
        <v>22</v>
      </c>
      <c r="E28" s="52" t="s">
        <v>29</v>
      </c>
      <c r="F28" s="53"/>
      <c r="G28" s="54"/>
      <c r="H28" s="55"/>
      <c r="I28" s="56">
        <v>3690.3522309999998</v>
      </c>
      <c r="J28" s="56">
        <v>3690.3522309999998</v>
      </c>
      <c r="K28" s="56">
        <f t="shared" si="1"/>
        <v>0</v>
      </c>
    </row>
    <row r="29" spans="2:11" x14ac:dyDescent="0.2">
      <c r="B29" s="45"/>
      <c r="C29" s="8"/>
      <c r="D29" s="8"/>
      <c r="E29" s="8"/>
      <c r="F29" s="11" t="s">
        <v>2</v>
      </c>
      <c r="G29" s="12"/>
      <c r="H29" s="13"/>
      <c r="I29" s="9">
        <v>3690.3522309999998</v>
      </c>
      <c r="J29" s="9">
        <v>3690.3522309999998</v>
      </c>
      <c r="K29" s="9">
        <f t="shared" si="1"/>
        <v>0</v>
      </c>
    </row>
    <row r="30" spans="2:11" x14ac:dyDescent="0.2">
      <c r="B30" s="45"/>
      <c r="C30" s="8"/>
      <c r="D30" s="8"/>
      <c r="E30" s="8"/>
      <c r="F30" s="11"/>
      <c r="G30" s="12">
        <v>101</v>
      </c>
      <c r="H30" s="13" t="s">
        <v>1280</v>
      </c>
      <c r="I30" s="9">
        <v>13.589784</v>
      </c>
      <c r="J30" s="9">
        <v>13.589784</v>
      </c>
      <c r="K30" s="9">
        <f t="shared" si="1"/>
        <v>0</v>
      </c>
    </row>
    <row r="31" spans="2:11" x14ac:dyDescent="0.2">
      <c r="B31" s="45"/>
      <c r="C31" s="8"/>
      <c r="D31" s="8"/>
      <c r="E31" s="8"/>
      <c r="F31" s="11"/>
      <c r="G31" s="12">
        <v>102</v>
      </c>
      <c r="H31" s="13" t="s">
        <v>1281</v>
      </c>
      <c r="I31" s="9">
        <v>47.560814999999998</v>
      </c>
      <c r="J31" s="9">
        <v>47.560814999999998</v>
      </c>
      <c r="K31" s="9">
        <f t="shared" si="1"/>
        <v>0</v>
      </c>
    </row>
    <row r="32" spans="2:11" x14ac:dyDescent="0.2">
      <c r="B32" s="45"/>
      <c r="C32" s="8"/>
      <c r="D32" s="8"/>
      <c r="E32" s="8"/>
      <c r="F32" s="11"/>
      <c r="G32" s="12">
        <v>103</v>
      </c>
      <c r="H32" s="13" t="s">
        <v>1282</v>
      </c>
      <c r="I32" s="9">
        <v>22.920839999999998</v>
      </c>
      <c r="J32" s="9">
        <v>22.920839999999998</v>
      </c>
      <c r="K32" s="9">
        <f t="shared" si="1"/>
        <v>0</v>
      </c>
    </row>
    <row r="33" spans="2:11" x14ac:dyDescent="0.2">
      <c r="B33" s="45"/>
      <c r="C33" s="8"/>
      <c r="D33" s="8"/>
      <c r="E33" s="8"/>
      <c r="F33" s="11"/>
      <c r="G33" s="12">
        <v>104</v>
      </c>
      <c r="H33" s="13" t="s">
        <v>1283</v>
      </c>
      <c r="I33" s="9">
        <v>18.859165000000001</v>
      </c>
      <c r="J33" s="9">
        <v>18.859165000000001</v>
      </c>
      <c r="K33" s="9">
        <f t="shared" si="1"/>
        <v>0</v>
      </c>
    </row>
    <row r="34" spans="2:11" x14ac:dyDescent="0.2">
      <c r="B34" s="45"/>
      <c r="C34" s="8"/>
      <c r="D34" s="8"/>
      <c r="E34" s="8"/>
      <c r="F34" s="11"/>
      <c r="G34" s="12">
        <v>105</v>
      </c>
      <c r="H34" s="13" t="s">
        <v>1284</v>
      </c>
      <c r="I34" s="9">
        <v>7.070875</v>
      </c>
      <c r="J34" s="9">
        <v>7.070875</v>
      </c>
      <c r="K34" s="9">
        <f t="shared" si="1"/>
        <v>0</v>
      </c>
    </row>
    <row r="35" spans="2:11" x14ac:dyDescent="0.2">
      <c r="B35" s="45"/>
      <c r="C35" s="8"/>
      <c r="D35" s="8"/>
      <c r="E35" s="8"/>
      <c r="F35" s="11"/>
      <c r="G35" s="12">
        <v>106</v>
      </c>
      <c r="H35" s="13" t="s">
        <v>1285</v>
      </c>
      <c r="I35" s="9">
        <v>15.631098</v>
      </c>
      <c r="J35" s="9">
        <v>15.631098</v>
      </c>
      <c r="K35" s="9">
        <f t="shared" si="1"/>
        <v>0</v>
      </c>
    </row>
    <row r="36" spans="2:11" x14ac:dyDescent="0.2">
      <c r="B36" s="45"/>
      <c r="C36" s="8"/>
      <c r="D36" s="8"/>
      <c r="E36" s="8"/>
      <c r="F36" s="11"/>
      <c r="G36" s="12">
        <v>107</v>
      </c>
      <c r="H36" s="13" t="s">
        <v>1286</v>
      </c>
      <c r="I36" s="9">
        <v>35.305425999999997</v>
      </c>
      <c r="J36" s="9">
        <v>35.305425999999997</v>
      </c>
      <c r="K36" s="9">
        <f t="shared" si="1"/>
        <v>0</v>
      </c>
    </row>
    <row r="37" spans="2:11" x14ac:dyDescent="0.2">
      <c r="B37" s="45"/>
      <c r="C37" s="8"/>
      <c r="D37" s="8"/>
      <c r="E37" s="8"/>
      <c r="F37" s="11"/>
      <c r="G37" s="12">
        <v>108</v>
      </c>
      <c r="H37" s="13" t="s">
        <v>1287</v>
      </c>
      <c r="I37" s="9">
        <v>18.999939999999999</v>
      </c>
      <c r="J37" s="9">
        <v>18.999939999999999</v>
      </c>
      <c r="K37" s="9">
        <f t="shared" si="1"/>
        <v>0</v>
      </c>
    </row>
    <row r="38" spans="2:11" x14ac:dyDescent="0.2">
      <c r="B38" s="45"/>
      <c r="C38" s="8"/>
      <c r="D38" s="8"/>
      <c r="E38" s="8"/>
      <c r="F38" s="11"/>
      <c r="G38" s="12">
        <v>109</v>
      </c>
      <c r="H38" s="13" t="s">
        <v>1288</v>
      </c>
      <c r="I38" s="9">
        <v>123.55415000000001</v>
      </c>
      <c r="J38" s="9">
        <v>123.55415000000001</v>
      </c>
      <c r="K38" s="9">
        <f t="shared" si="1"/>
        <v>0</v>
      </c>
    </row>
    <row r="39" spans="2:11" x14ac:dyDescent="0.2">
      <c r="B39" s="45"/>
      <c r="C39" s="8"/>
      <c r="D39" s="8"/>
      <c r="E39" s="8"/>
      <c r="F39" s="11"/>
      <c r="G39" s="12">
        <v>111</v>
      </c>
      <c r="H39" s="13" t="s">
        <v>1289</v>
      </c>
      <c r="I39" s="9">
        <v>271.53272099999998</v>
      </c>
      <c r="J39" s="9">
        <v>271.53272099999998</v>
      </c>
      <c r="K39" s="9">
        <f t="shared" si="1"/>
        <v>0</v>
      </c>
    </row>
    <row r="40" spans="2:11" x14ac:dyDescent="0.2">
      <c r="B40" s="45"/>
      <c r="C40" s="8"/>
      <c r="D40" s="8"/>
      <c r="E40" s="8"/>
      <c r="F40" s="11"/>
      <c r="G40" s="12">
        <v>112</v>
      </c>
      <c r="H40" s="13" t="s">
        <v>1290</v>
      </c>
      <c r="I40" s="9">
        <v>1291.1186740000001</v>
      </c>
      <c r="J40" s="9">
        <v>1291.1186740000001</v>
      </c>
      <c r="K40" s="9">
        <f t="shared" si="1"/>
        <v>0</v>
      </c>
    </row>
    <row r="41" spans="2:11" x14ac:dyDescent="0.2">
      <c r="B41" s="45"/>
      <c r="C41" s="8"/>
      <c r="D41" s="8"/>
      <c r="E41" s="8"/>
      <c r="F41" s="11"/>
      <c r="G41" s="12">
        <v>113</v>
      </c>
      <c r="H41" s="13" t="s">
        <v>1291</v>
      </c>
      <c r="I41" s="9">
        <v>35.700133999999998</v>
      </c>
      <c r="J41" s="9">
        <v>35.700133999999998</v>
      </c>
      <c r="K41" s="9">
        <f t="shared" si="1"/>
        <v>0</v>
      </c>
    </row>
    <row r="42" spans="2:11" x14ac:dyDescent="0.2">
      <c r="B42" s="45"/>
      <c r="C42" s="8"/>
      <c r="D42" s="8"/>
      <c r="E42" s="8"/>
      <c r="F42" s="11"/>
      <c r="G42" s="12">
        <v>114</v>
      </c>
      <c r="H42" s="13" t="s">
        <v>1292</v>
      </c>
      <c r="I42" s="9">
        <v>36.885410999999998</v>
      </c>
      <c r="J42" s="9">
        <v>36.885410999999998</v>
      </c>
      <c r="K42" s="9">
        <f t="shared" si="1"/>
        <v>0</v>
      </c>
    </row>
    <row r="43" spans="2:11" x14ac:dyDescent="0.2">
      <c r="B43" s="45"/>
      <c r="C43" s="8"/>
      <c r="D43" s="8"/>
      <c r="E43" s="8"/>
      <c r="F43" s="11"/>
      <c r="G43" s="12">
        <v>115</v>
      </c>
      <c r="H43" s="13" t="s">
        <v>1293</v>
      </c>
      <c r="I43" s="9">
        <v>39.093024</v>
      </c>
      <c r="J43" s="9">
        <v>39.093024</v>
      </c>
      <c r="K43" s="9">
        <f t="shared" si="1"/>
        <v>0</v>
      </c>
    </row>
    <row r="44" spans="2:11" x14ac:dyDescent="0.2">
      <c r="B44" s="45"/>
      <c r="C44" s="8"/>
      <c r="D44" s="8"/>
      <c r="E44" s="8"/>
      <c r="F44" s="11"/>
      <c r="G44" s="12">
        <v>116</v>
      </c>
      <c r="H44" s="13" t="s">
        <v>1294</v>
      </c>
      <c r="I44" s="9">
        <v>163.93789599999999</v>
      </c>
      <c r="J44" s="9">
        <v>163.93789599999999</v>
      </c>
      <c r="K44" s="9">
        <f t="shared" si="1"/>
        <v>0</v>
      </c>
    </row>
    <row r="45" spans="2:11" x14ac:dyDescent="0.2">
      <c r="B45" s="45"/>
      <c r="C45" s="8"/>
      <c r="D45" s="8"/>
      <c r="E45" s="8"/>
      <c r="F45" s="11"/>
      <c r="G45" s="12">
        <v>118</v>
      </c>
      <c r="H45" s="13" t="s">
        <v>1295</v>
      </c>
      <c r="I45" s="9">
        <v>13.427072000000001</v>
      </c>
      <c r="J45" s="9">
        <v>13.427072000000001</v>
      </c>
      <c r="K45" s="9">
        <f t="shared" si="1"/>
        <v>0</v>
      </c>
    </row>
    <row r="46" spans="2:11" x14ac:dyDescent="0.2">
      <c r="B46" s="45"/>
      <c r="C46" s="8"/>
      <c r="D46" s="8"/>
      <c r="E46" s="8"/>
      <c r="F46" s="11"/>
      <c r="G46" s="12">
        <v>120</v>
      </c>
      <c r="H46" s="13" t="s">
        <v>1296</v>
      </c>
      <c r="I46" s="9">
        <v>87.205906999999996</v>
      </c>
      <c r="J46" s="9">
        <v>87.205906999999996</v>
      </c>
      <c r="K46" s="9">
        <f t="shared" si="1"/>
        <v>0</v>
      </c>
    </row>
    <row r="47" spans="2:11" x14ac:dyDescent="0.2">
      <c r="B47" s="45"/>
      <c r="C47" s="8"/>
      <c r="D47" s="8"/>
      <c r="E47" s="8"/>
      <c r="F47" s="11"/>
      <c r="G47" s="12">
        <v>122</v>
      </c>
      <c r="H47" s="13" t="s">
        <v>1297</v>
      </c>
      <c r="I47" s="9">
        <v>5.0613979999999996</v>
      </c>
      <c r="J47" s="9">
        <v>5.0613979999999996</v>
      </c>
      <c r="K47" s="9">
        <f t="shared" si="1"/>
        <v>0</v>
      </c>
    </row>
    <row r="48" spans="2:11" x14ac:dyDescent="0.2">
      <c r="B48" s="45"/>
      <c r="C48" s="8"/>
      <c r="D48" s="8"/>
      <c r="E48" s="8"/>
      <c r="F48" s="11"/>
      <c r="G48" s="12">
        <v>123</v>
      </c>
      <c r="H48" s="13" t="s">
        <v>1298</v>
      </c>
      <c r="I48" s="9">
        <v>12.059730999999999</v>
      </c>
      <c r="J48" s="9">
        <v>12.059730999999999</v>
      </c>
      <c r="K48" s="9">
        <f t="shared" si="1"/>
        <v>0</v>
      </c>
    </row>
    <row r="49" spans="2:11" x14ac:dyDescent="0.2">
      <c r="B49" s="45"/>
      <c r="C49" s="8"/>
      <c r="D49" s="8"/>
      <c r="E49" s="8"/>
      <c r="F49" s="11"/>
      <c r="G49" s="12">
        <v>124</v>
      </c>
      <c r="H49" s="13" t="s">
        <v>1299</v>
      </c>
      <c r="I49" s="9">
        <v>15.42567</v>
      </c>
      <c r="J49" s="9">
        <v>15.42567</v>
      </c>
      <c r="K49" s="9">
        <f t="shared" si="1"/>
        <v>0</v>
      </c>
    </row>
    <row r="50" spans="2:11" x14ac:dyDescent="0.2">
      <c r="B50" s="45"/>
      <c r="C50" s="8"/>
      <c r="D50" s="8"/>
      <c r="E50" s="8"/>
      <c r="F50" s="11"/>
      <c r="G50" s="12">
        <v>200</v>
      </c>
      <c r="H50" s="13" t="s">
        <v>1300</v>
      </c>
      <c r="I50" s="9">
        <v>290.63862499999999</v>
      </c>
      <c r="J50" s="9">
        <v>290.63862499999999</v>
      </c>
      <c r="K50" s="9">
        <f t="shared" si="1"/>
        <v>0</v>
      </c>
    </row>
    <row r="51" spans="2:11" x14ac:dyDescent="0.2">
      <c r="B51" s="45"/>
      <c r="C51" s="8"/>
      <c r="D51" s="8"/>
      <c r="E51" s="8"/>
      <c r="F51" s="11"/>
      <c r="G51" s="12">
        <v>300</v>
      </c>
      <c r="H51" s="13" t="s">
        <v>1301</v>
      </c>
      <c r="I51" s="9">
        <v>1124.7738750000001</v>
      </c>
      <c r="J51" s="9">
        <v>1124.7738750000001</v>
      </c>
      <c r="K51" s="9">
        <f t="shared" si="1"/>
        <v>0</v>
      </c>
    </row>
    <row r="52" spans="2:11" ht="14.25" x14ac:dyDescent="0.2">
      <c r="B52" s="45"/>
      <c r="C52" s="8"/>
      <c r="D52" s="51">
        <v>35</v>
      </c>
      <c r="E52" s="52" t="s">
        <v>30</v>
      </c>
      <c r="F52" s="53"/>
      <c r="G52" s="54"/>
      <c r="H52" s="55"/>
      <c r="I52" s="56">
        <v>395.77170699999999</v>
      </c>
      <c r="J52" s="56">
        <v>395.77170699999999</v>
      </c>
      <c r="K52" s="56">
        <f t="shared" si="1"/>
        <v>0</v>
      </c>
    </row>
    <row r="53" spans="2:11" x14ac:dyDescent="0.2">
      <c r="B53" s="45"/>
      <c r="C53" s="8"/>
      <c r="D53" s="8"/>
      <c r="E53" s="8"/>
      <c r="F53" s="11" t="s">
        <v>2</v>
      </c>
      <c r="G53" s="12"/>
      <c r="H53" s="13"/>
      <c r="I53" s="9">
        <v>395.77170699999999</v>
      </c>
      <c r="J53" s="9">
        <v>395.77170699999999</v>
      </c>
      <c r="K53" s="9">
        <f t="shared" si="1"/>
        <v>0</v>
      </c>
    </row>
    <row r="54" spans="2:11" x14ac:dyDescent="0.2">
      <c r="B54" s="45"/>
      <c r="C54" s="8"/>
      <c r="D54" s="8"/>
      <c r="E54" s="8"/>
      <c r="F54" s="11"/>
      <c r="G54" s="12">
        <v>100</v>
      </c>
      <c r="H54" s="13" t="s">
        <v>1302</v>
      </c>
      <c r="I54" s="9">
        <v>4.2320849999999997</v>
      </c>
      <c r="J54" s="9">
        <v>4.2320849999999997</v>
      </c>
      <c r="K54" s="9">
        <f t="shared" si="1"/>
        <v>0</v>
      </c>
    </row>
    <row r="55" spans="2:11" x14ac:dyDescent="0.2">
      <c r="B55" s="45"/>
      <c r="C55" s="8"/>
      <c r="D55" s="8"/>
      <c r="E55" s="8"/>
      <c r="F55" s="11"/>
      <c r="G55" s="12">
        <v>101</v>
      </c>
      <c r="H55" s="13" t="s">
        <v>1303</v>
      </c>
      <c r="I55" s="9">
        <v>61.841593000000003</v>
      </c>
      <c r="J55" s="9">
        <v>61.841593000000003</v>
      </c>
      <c r="K55" s="9">
        <f t="shared" si="1"/>
        <v>0</v>
      </c>
    </row>
    <row r="56" spans="2:11" x14ac:dyDescent="0.2">
      <c r="B56" s="45"/>
      <c r="C56" s="8"/>
      <c r="D56" s="8"/>
      <c r="E56" s="8"/>
      <c r="F56" s="11"/>
      <c r="G56" s="12">
        <v>102</v>
      </c>
      <c r="H56" s="13" t="s">
        <v>1304</v>
      </c>
      <c r="I56" s="9">
        <v>26.956098999999998</v>
      </c>
      <c r="J56" s="9">
        <v>26.956098999999998</v>
      </c>
      <c r="K56" s="9">
        <f t="shared" si="1"/>
        <v>0</v>
      </c>
    </row>
    <row r="57" spans="2:11" x14ac:dyDescent="0.2">
      <c r="B57" s="45"/>
      <c r="C57" s="8"/>
      <c r="D57" s="8"/>
      <c r="E57" s="8"/>
      <c r="F57" s="11"/>
      <c r="G57" s="12">
        <v>103</v>
      </c>
      <c r="H57" s="13" t="s">
        <v>1305</v>
      </c>
      <c r="I57" s="9">
        <v>17.994695</v>
      </c>
      <c r="J57" s="9">
        <v>17.994695</v>
      </c>
      <c r="K57" s="9">
        <f t="shared" si="1"/>
        <v>0</v>
      </c>
    </row>
    <row r="58" spans="2:11" x14ac:dyDescent="0.2">
      <c r="B58" s="45"/>
      <c r="C58" s="8"/>
      <c r="D58" s="8"/>
      <c r="E58" s="8"/>
      <c r="F58" s="11"/>
      <c r="G58" s="12">
        <v>104</v>
      </c>
      <c r="H58" s="13" t="s">
        <v>1306</v>
      </c>
      <c r="I58" s="9">
        <v>24.892720000000001</v>
      </c>
      <c r="J58" s="9">
        <v>24.892720000000001</v>
      </c>
      <c r="K58" s="9">
        <f t="shared" si="1"/>
        <v>0</v>
      </c>
    </row>
    <row r="59" spans="2:11" x14ac:dyDescent="0.2">
      <c r="B59" s="45"/>
      <c r="C59" s="8"/>
      <c r="D59" s="8"/>
      <c r="E59" s="8"/>
      <c r="F59" s="11"/>
      <c r="G59" s="12">
        <v>105</v>
      </c>
      <c r="H59" s="13" t="s">
        <v>1307</v>
      </c>
      <c r="I59" s="9">
        <v>23.724428</v>
      </c>
      <c r="J59" s="9">
        <v>23.724428</v>
      </c>
      <c r="K59" s="9">
        <f t="shared" si="1"/>
        <v>0</v>
      </c>
    </row>
    <row r="60" spans="2:11" x14ac:dyDescent="0.2">
      <c r="B60" s="45"/>
      <c r="C60" s="8"/>
      <c r="D60" s="8"/>
      <c r="E60" s="8"/>
      <c r="F60" s="11"/>
      <c r="G60" s="12">
        <v>106</v>
      </c>
      <c r="H60" s="13" t="s">
        <v>1282</v>
      </c>
      <c r="I60" s="9">
        <v>13.754720000000001</v>
      </c>
      <c r="J60" s="9">
        <v>13.754720000000001</v>
      </c>
      <c r="K60" s="9">
        <f t="shared" si="1"/>
        <v>0</v>
      </c>
    </row>
    <row r="61" spans="2:11" x14ac:dyDescent="0.2">
      <c r="B61" s="45"/>
      <c r="C61" s="8"/>
      <c r="D61" s="8"/>
      <c r="E61" s="8"/>
      <c r="F61" s="11"/>
      <c r="G61" s="12">
        <v>107</v>
      </c>
      <c r="H61" s="13" t="s">
        <v>1308</v>
      </c>
      <c r="I61" s="9">
        <v>15.826008</v>
      </c>
      <c r="J61" s="9">
        <v>15.826008</v>
      </c>
      <c r="K61" s="9">
        <f t="shared" si="1"/>
        <v>0</v>
      </c>
    </row>
    <row r="62" spans="2:11" x14ac:dyDescent="0.2">
      <c r="B62" s="45"/>
      <c r="C62" s="8"/>
      <c r="D62" s="8"/>
      <c r="E62" s="8"/>
      <c r="F62" s="11"/>
      <c r="G62" s="12">
        <v>108</v>
      </c>
      <c r="H62" s="13" t="s">
        <v>1309</v>
      </c>
      <c r="I62" s="9">
        <v>12.427718</v>
      </c>
      <c r="J62" s="9">
        <v>12.427718</v>
      </c>
      <c r="K62" s="9">
        <f t="shared" si="1"/>
        <v>0</v>
      </c>
    </row>
    <row r="63" spans="2:11" x14ac:dyDescent="0.2">
      <c r="B63" s="45"/>
      <c r="C63" s="8"/>
      <c r="D63" s="8"/>
      <c r="E63" s="8"/>
      <c r="F63" s="11"/>
      <c r="G63" s="12">
        <v>109</v>
      </c>
      <c r="H63" s="13" t="s">
        <v>1310</v>
      </c>
      <c r="I63" s="9">
        <v>17.808637999999998</v>
      </c>
      <c r="J63" s="9">
        <v>17.808637999999998</v>
      </c>
      <c r="K63" s="9">
        <f t="shared" si="1"/>
        <v>0</v>
      </c>
    </row>
    <row r="64" spans="2:11" x14ac:dyDescent="0.2">
      <c r="B64" s="45"/>
      <c r="C64" s="8"/>
      <c r="D64" s="8"/>
      <c r="E64" s="8"/>
      <c r="F64" s="11"/>
      <c r="G64" s="12">
        <v>110</v>
      </c>
      <c r="H64" s="13" t="s">
        <v>1311</v>
      </c>
      <c r="I64" s="9">
        <v>7.5618639999999999</v>
      </c>
      <c r="J64" s="9">
        <v>7.5618639999999999</v>
      </c>
      <c r="K64" s="9">
        <f t="shared" si="1"/>
        <v>0</v>
      </c>
    </row>
    <row r="65" spans="2:11" x14ac:dyDescent="0.2">
      <c r="B65" s="45"/>
      <c r="C65" s="8"/>
      <c r="D65" s="8"/>
      <c r="E65" s="8"/>
      <c r="F65" s="11"/>
      <c r="G65" s="12">
        <v>112</v>
      </c>
      <c r="H65" s="13" t="s">
        <v>1312</v>
      </c>
      <c r="I65" s="9">
        <v>7.0019270000000002</v>
      </c>
      <c r="J65" s="9">
        <v>7.0019270000000002</v>
      </c>
      <c r="K65" s="9">
        <f t="shared" si="1"/>
        <v>0</v>
      </c>
    </row>
    <row r="66" spans="2:11" x14ac:dyDescent="0.2">
      <c r="B66" s="45"/>
      <c r="C66" s="8"/>
      <c r="D66" s="8"/>
      <c r="E66" s="8"/>
      <c r="F66" s="11"/>
      <c r="G66" s="12">
        <v>113</v>
      </c>
      <c r="H66" s="13" t="s">
        <v>1313</v>
      </c>
      <c r="I66" s="9">
        <v>8.8892310000000005</v>
      </c>
      <c r="J66" s="9">
        <v>8.8892310000000005</v>
      </c>
      <c r="K66" s="9">
        <f t="shared" si="1"/>
        <v>0</v>
      </c>
    </row>
    <row r="67" spans="2:11" ht="25.5" x14ac:dyDescent="0.2">
      <c r="B67" s="45"/>
      <c r="C67" s="8"/>
      <c r="D67" s="8"/>
      <c r="E67" s="8"/>
      <c r="F67" s="11"/>
      <c r="G67" s="12">
        <v>115</v>
      </c>
      <c r="H67" s="13" t="s">
        <v>1314</v>
      </c>
      <c r="I67" s="9">
        <v>12.205166999999999</v>
      </c>
      <c r="J67" s="9">
        <v>12.205166999999999</v>
      </c>
      <c r="K67" s="9">
        <f t="shared" si="1"/>
        <v>0</v>
      </c>
    </row>
    <row r="68" spans="2:11" x14ac:dyDescent="0.2">
      <c r="B68" s="45"/>
      <c r="C68" s="8"/>
      <c r="D68" s="8"/>
      <c r="E68" s="8"/>
      <c r="F68" s="11"/>
      <c r="G68" s="12">
        <v>116</v>
      </c>
      <c r="H68" s="13" t="s">
        <v>1315</v>
      </c>
      <c r="I68" s="9">
        <v>58.179451</v>
      </c>
      <c r="J68" s="9">
        <v>58.179451</v>
      </c>
      <c r="K68" s="9">
        <f t="shared" si="1"/>
        <v>0</v>
      </c>
    </row>
    <row r="69" spans="2:11" x14ac:dyDescent="0.2">
      <c r="B69" s="45"/>
      <c r="C69" s="8"/>
      <c r="D69" s="8"/>
      <c r="E69" s="8"/>
      <c r="F69" s="11"/>
      <c r="G69" s="12">
        <v>117</v>
      </c>
      <c r="H69" s="13" t="s">
        <v>1316</v>
      </c>
      <c r="I69" s="9">
        <v>22.536453000000002</v>
      </c>
      <c r="J69" s="9">
        <v>22.536453000000002</v>
      </c>
      <c r="K69" s="9">
        <f t="shared" si="1"/>
        <v>0</v>
      </c>
    </row>
    <row r="70" spans="2:11" ht="25.5" x14ac:dyDescent="0.2">
      <c r="B70" s="45"/>
      <c r="C70" s="8"/>
      <c r="D70" s="8"/>
      <c r="E70" s="8"/>
      <c r="F70" s="11"/>
      <c r="G70" s="12">
        <v>119</v>
      </c>
      <c r="H70" s="13" t="s">
        <v>1317</v>
      </c>
      <c r="I70" s="9">
        <v>8.4796739999999993</v>
      </c>
      <c r="J70" s="9">
        <v>8.4796739999999993</v>
      </c>
      <c r="K70" s="9">
        <f t="shared" si="1"/>
        <v>0</v>
      </c>
    </row>
    <row r="71" spans="2:11" x14ac:dyDescent="0.2">
      <c r="B71" s="45"/>
      <c r="C71" s="8"/>
      <c r="D71" s="8"/>
      <c r="E71" s="8"/>
      <c r="F71" s="11"/>
      <c r="G71" s="12">
        <v>122</v>
      </c>
      <c r="H71" s="13" t="s">
        <v>2261</v>
      </c>
      <c r="I71" s="9">
        <v>4.7452259999999997</v>
      </c>
      <c r="J71" s="9">
        <v>4.7452259999999997</v>
      </c>
      <c r="K71" s="9">
        <f t="shared" si="1"/>
        <v>0</v>
      </c>
    </row>
    <row r="72" spans="2:11" x14ac:dyDescent="0.2">
      <c r="B72" s="45"/>
      <c r="C72" s="8"/>
      <c r="D72" s="8"/>
      <c r="E72" s="8"/>
      <c r="F72" s="11"/>
      <c r="G72" s="12">
        <v>123</v>
      </c>
      <c r="H72" s="13" t="s">
        <v>1462</v>
      </c>
      <c r="I72" s="9">
        <v>11.976842</v>
      </c>
      <c r="J72" s="9">
        <v>11.976842</v>
      </c>
      <c r="K72" s="9">
        <f t="shared" si="1"/>
        <v>0</v>
      </c>
    </row>
    <row r="73" spans="2:11" x14ac:dyDescent="0.2">
      <c r="B73" s="45"/>
      <c r="C73" s="8"/>
      <c r="D73" s="8"/>
      <c r="E73" s="8"/>
      <c r="F73" s="11"/>
      <c r="G73" s="12">
        <v>124</v>
      </c>
      <c r="H73" s="13" t="s">
        <v>1387</v>
      </c>
      <c r="I73" s="9">
        <v>17.144295</v>
      </c>
      <c r="J73" s="9">
        <v>17.144295</v>
      </c>
      <c r="K73" s="9">
        <f t="shared" si="1"/>
        <v>0</v>
      </c>
    </row>
    <row r="74" spans="2:11" x14ac:dyDescent="0.2">
      <c r="B74" s="45"/>
      <c r="C74" s="8"/>
      <c r="D74" s="8"/>
      <c r="E74" s="8"/>
      <c r="F74" s="11"/>
      <c r="G74" s="12">
        <v>125</v>
      </c>
      <c r="H74" s="13" t="s">
        <v>1389</v>
      </c>
      <c r="I74" s="9">
        <v>17.592873000000001</v>
      </c>
      <c r="J74" s="9">
        <v>17.592873000000001</v>
      </c>
      <c r="K74" s="9">
        <f t="shared" si="1"/>
        <v>0</v>
      </c>
    </row>
    <row r="75" spans="2:11" ht="14.25" x14ac:dyDescent="0.2">
      <c r="B75" s="45"/>
      <c r="C75" s="8"/>
      <c r="D75" s="51">
        <v>41</v>
      </c>
      <c r="E75" s="52" t="s">
        <v>31</v>
      </c>
      <c r="F75" s="53"/>
      <c r="G75" s="54"/>
      <c r="H75" s="55"/>
      <c r="I75" s="56">
        <v>141.29956100000001</v>
      </c>
      <c r="J75" s="56">
        <v>141.29956100000001</v>
      </c>
      <c r="K75" s="56">
        <f t="shared" si="1"/>
        <v>0</v>
      </c>
    </row>
    <row r="76" spans="2:11" x14ac:dyDescent="0.2">
      <c r="B76" s="45"/>
      <c r="C76" s="8"/>
      <c r="D76" s="8"/>
      <c r="E76" s="8"/>
      <c r="F76" s="11" t="s">
        <v>2</v>
      </c>
      <c r="G76" s="12"/>
      <c r="H76" s="13"/>
      <c r="I76" s="9">
        <v>141.29956100000001</v>
      </c>
      <c r="J76" s="9">
        <v>141.29956100000001</v>
      </c>
      <c r="K76" s="9">
        <f t="shared" si="1"/>
        <v>0</v>
      </c>
    </row>
    <row r="77" spans="2:11" x14ac:dyDescent="0.2">
      <c r="B77" s="45"/>
      <c r="C77" s="8"/>
      <c r="D77" s="8"/>
      <c r="E77" s="8"/>
      <c r="F77" s="11"/>
      <c r="G77" s="12">
        <v>100</v>
      </c>
      <c r="H77" s="13" t="s">
        <v>1318</v>
      </c>
      <c r="I77" s="9">
        <v>41.895902</v>
      </c>
      <c r="J77" s="9">
        <v>41.895902</v>
      </c>
      <c r="K77" s="9">
        <f t="shared" ref="K77:K135" si="2">+J77-I77</f>
        <v>0</v>
      </c>
    </row>
    <row r="78" spans="2:11" x14ac:dyDescent="0.2">
      <c r="B78" s="45"/>
      <c r="C78" s="8"/>
      <c r="D78" s="8"/>
      <c r="E78" s="8"/>
      <c r="F78" s="11"/>
      <c r="G78" s="12">
        <v>200</v>
      </c>
      <c r="H78" s="13" t="s">
        <v>1319</v>
      </c>
      <c r="I78" s="9">
        <v>25.036719999999999</v>
      </c>
      <c r="J78" s="9">
        <v>25.036719999999999</v>
      </c>
      <c r="K78" s="9">
        <f t="shared" si="2"/>
        <v>0</v>
      </c>
    </row>
    <row r="79" spans="2:11" x14ac:dyDescent="0.2">
      <c r="B79" s="45"/>
      <c r="C79" s="8"/>
      <c r="D79" s="8"/>
      <c r="E79" s="8"/>
      <c r="F79" s="11"/>
      <c r="G79" s="12">
        <v>500</v>
      </c>
      <c r="H79" s="13" t="s">
        <v>1320</v>
      </c>
      <c r="I79" s="9">
        <v>3.0311149999999998</v>
      </c>
      <c r="J79" s="9">
        <v>3.0311149999999998</v>
      </c>
      <c r="K79" s="9">
        <f t="shared" si="2"/>
        <v>0</v>
      </c>
    </row>
    <row r="80" spans="2:11" x14ac:dyDescent="0.2">
      <c r="B80" s="45"/>
      <c r="C80" s="8"/>
      <c r="D80" s="8"/>
      <c r="E80" s="8"/>
      <c r="F80" s="11"/>
      <c r="G80" s="12">
        <v>600</v>
      </c>
      <c r="H80" s="13" t="s">
        <v>1321</v>
      </c>
      <c r="I80" s="9">
        <v>40.032975999999998</v>
      </c>
      <c r="J80" s="9">
        <v>40.032975999999998</v>
      </c>
      <c r="K80" s="9">
        <f t="shared" si="2"/>
        <v>0</v>
      </c>
    </row>
    <row r="81" spans="2:11" x14ac:dyDescent="0.2">
      <c r="B81" s="45"/>
      <c r="C81" s="8"/>
      <c r="D81" s="8"/>
      <c r="E81" s="8"/>
      <c r="F81" s="11"/>
      <c r="G81" s="12">
        <v>700</v>
      </c>
      <c r="H81" s="13" t="s">
        <v>1322</v>
      </c>
      <c r="I81" s="9">
        <v>31.302848000000001</v>
      </c>
      <c r="J81" s="9">
        <v>31.302848000000001</v>
      </c>
      <c r="K81" s="9">
        <f t="shared" si="2"/>
        <v>0</v>
      </c>
    </row>
    <row r="82" spans="2:11" ht="14.25" x14ac:dyDescent="0.2">
      <c r="B82" s="45"/>
      <c r="C82" s="8"/>
      <c r="D82" s="51">
        <v>42</v>
      </c>
      <c r="E82" s="52" t="s">
        <v>32</v>
      </c>
      <c r="F82" s="53"/>
      <c r="G82" s="54"/>
      <c r="H82" s="55"/>
      <c r="I82" s="56">
        <v>185.84016700000001</v>
      </c>
      <c r="J82" s="56">
        <v>185.84016700000001</v>
      </c>
      <c r="K82" s="56">
        <f t="shared" si="2"/>
        <v>0</v>
      </c>
    </row>
    <row r="83" spans="2:11" x14ac:dyDescent="0.2">
      <c r="B83" s="45"/>
      <c r="C83" s="8"/>
      <c r="D83" s="8"/>
      <c r="E83" s="8"/>
      <c r="F83" s="11" t="s">
        <v>2</v>
      </c>
      <c r="G83" s="12"/>
      <c r="H83" s="13"/>
      <c r="I83" s="9">
        <v>185.84016700000001</v>
      </c>
      <c r="J83" s="9">
        <v>185.84016700000001</v>
      </c>
      <c r="K83" s="9">
        <f t="shared" si="2"/>
        <v>0</v>
      </c>
    </row>
    <row r="84" spans="2:11" x14ac:dyDescent="0.2">
      <c r="B84" s="45"/>
      <c r="C84" s="8"/>
      <c r="D84" s="8"/>
      <c r="E84" s="8"/>
      <c r="F84" s="11"/>
      <c r="G84" s="12">
        <v>100</v>
      </c>
      <c r="H84" s="13" t="s">
        <v>1323</v>
      </c>
      <c r="I84" s="9">
        <v>15.300141999999999</v>
      </c>
      <c r="J84" s="9">
        <v>15.300141999999999</v>
      </c>
      <c r="K84" s="9">
        <f t="shared" si="2"/>
        <v>0</v>
      </c>
    </row>
    <row r="85" spans="2:11" x14ac:dyDescent="0.2">
      <c r="B85" s="45"/>
      <c r="C85" s="8"/>
      <c r="D85" s="8"/>
      <c r="E85" s="8"/>
      <c r="F85" s="11"/>
      <c r="G85" s="12">
        <v>200</v>
      </c>
      <c r="H85" s="13" t="s">
        <v>1324</v>
      </c>
      <c r="I85" s="9">
        <v>19.723002999999999</v>
      </c>
      <c r="J85" s="9">
        <v>19.723002999999999</v>
      </c>
      <c r="K85" s="9">
        <f t="shared" si="2"/>
        <v>0</v>
      </c>
    </row>
    <row r="86" spans="2:11" x14ac:dyDescent="0.2">
      <c r="B86" s="45"/>
      <c r="C86" s="8"/>
      <c r="D86" s="8"/>
      <c r="E86" s="8"/>
      <c r="F86" s="11"/>
      <c r="G86" s="12">
        <v>300</v>
      </c>
      <c r="H86" s="13" t="s">
        <v>1325</v>
      </c>
      <c r="I86" s="9">
        <v>48.230584999999998</v>
      </c>
      <c r="J86" s="9">
        <v>48.230584999999998</v>
      </c>
      <c r="K86" s="9">
        <f t="shared" si="2"/>
        <v>0</v>
      </c>
    </row>
    <row r="87" spans="2:11" x14ac:dyDescent="0.2">
      <c r="B87" s="45"/>
      <c r="C87" s="8"/>
      <c r="D87" s="8"/>
      <c r="E87" s="8"/>
      <c r="F87" s="11"/>
      <c r="G87" s="12">
        <v>400</v>
      </c>
      <c r="H87" s="13" t="s">
        <v>1326</v>
      </c>
      <c r="I87" s="9">
        <v>16.190093999999998</v>
      </c>
      <c r="J87" s="9">
        <v>16.190093999999998</v>
      </c>
      <c r="K87" s="9">
        <f t="shared" si="2"/>
        <v>0</v>
      </c>
    </row>
    <row r="88" spans="2:11" x14ac:dyDescent="0.2">
      <c r="B88" s="45"/>
      <c r="C88" s="8"/>
      <c r="D88" s="8"/>
      <c r="E88" s="8"/>
      <c r="F88" s="11"/>
      <c r="G88" s="12">
        <v>600</v>
      </c>
      <c r="H88" s="13" t="s">
        <v>1327</v>
      </c>
      <c r="I88" s="9">
        <v>61.667619000000002</v>
      </c>
      <c r="J88" s="9">
        <v>61.667619000000002</v>
      </c>
      <c r="K88" s="9">
        <f t="shared" si="2"/>
        <v>0</v>
      </c>
    </row>
    <row r="89" spans="2:11" x14ac:dyDescent="0.2">
      <c r="B89" s="45"/>
      <c r="C89" s="8"/>
      <c r="D89" s="8"/>
      <c r="E89" s="8"/>
      <c r="F89" s="11"/>
      <c r="G89" s="12">
        <v>700</v>
      </c>
      <c r="H89" s="13" t="s">
        <v>1313</v>
      </c>
      <c r="I89" s="9">
        <v>7.137384</v>
      </c>
      <c r="J89" s="9">
        <v>7.137384</v>
      </c>
      <c r="K89" s="9">
        <f t="shared" si="2"/>
        <v>0</v>
      </c>
    </row>
    <row r="90" spans="2:11" x14ac:dyDescent="0.2">
      <c r="B90" s="45"/>
      <c r="C90" s="8"/>
      <c r="D90" s="8"/>
      <c r="E90" s="8"/>
      <c r="F90" s="11"/>
      <c r="G90" s="12">
        <v>800</v>
      </c>
      <c r="H90" s="13" t="s">
        <v>1328</v>
      </c>
      <c r="I90" s="9">
        <v>17.591339999999999</v>
      </c>
      <c r="J90" s="9">
        <v>17.591339999999999</v>
      </c>
      <c r="K90" s="9">
        <f t="shared" si="2"/>
        <v>0</v>
      </c>
    </row>
    <row r="91" spans="2:11" ht="14.25" x14ac:dyDescent="0.2">
      <c r="B91" s="45"/>
      <c r="C91" s="8"/>
      <c r="D91" s="51">
        <v>43</v>
      </c>
      <c r="E91" s="52" t="s">
        <v>33</v>
      </c>
      <c r="F91" s="53"/>
      <c r="G91" s="54"/>
      <c r="H91" s="55"/>
      <c r="I91" s="56">
        <v>355.644497</v>
      </c>
      <c r="J91" s="56">
        <v>355.644497</v>
      </c>
      <c r="K91" s="56">
        <f t="shared" si="2"/>
        <v>0</v>
      </c>
    </row>
    <row r="92" spans="2:11" x14ac:dyDescent="0.2">
      <c r="B92" s="45"/>
      <c r="C92" s="8"/>
      <c r="D92" s="8"/>
      <c r="E92" s="8"/>
      <c r="F92" s="11" t="s">
        <v>2</v>
      </c>
      <c r="G92" s="12"/>
      <c r="H92" s="13"/>
      <c r="I92" s="9">
        <v>355.644497</v>
      </c>
      <c r="J92" s="9">
        <v>355.644497</v>
      </c>
      <c r="K92" s="9">
        <f t="shared" si="2"/>
        <v>0</v>
      </c>
    </row>
    <row r="93" spans="2:11" x14ac:dyDescent="0.2">
      <c r="B93" s="45"/>
      <c r="C93" s="8"/>
      <c r="D93" s="8"/>
      <c r="E93" s="8"/>
      <c r="F93" s="11"/>
      <c r="G93" s="12">
        <v>100</v>
      </c>
      <c r="H93" s="13" t="s">
        <v>1329</v>
      </c>
      <c r="I93" s="9">
        <v>27.963789999999999</v>
      </c>
      <c r="J93" s="9">
        <v>27.963789999999999</v>
      </c>
      <c r="K93" s="9">
        <f t="shared" si="2"/>
        <v>0</v>
      </c>
    </row>
    <row r="94" spans="2:11" x14ac:dyDescent="0.2">
      <c r="B94" s="45"/>
      <c r="C94" s="8"/>
      <c r="D94" s="8"/>
      <c r="E94" s="8"/>
      <c r="F94" s="11"/>
      <c r="G94" s="12">
        <v>110</v>
      </c>
      <c r="H94" s="13" t="s">
        <v>1321</v>
      </c>
      <c r="I94" s="9">
        <v>16.229175000000001</v>
      </c>
      <c r="J94" s="9">
        <v>16.229175000000001</v>
      </c>
      <c r="K94" s="9">
        <f t="shared" si="2"/>
        <v>0</v>
      </c>
    </row>
    <row r="95" spans="2:11" x14ac:dyDescent="0.2">
      <c r="B95" s="45"/>
      <c r="C95" s="8"/>
      <c r="D95" s="8"/>
      <c r="E95" s="8"/>
      <c r="F95" s="11"/>
      <c r="G95" s="12">
        <v>200</v>
      </c>
      <c r="H95" s="13" t="s">
        <v>1302</v>
      </c>
      <c r="I95" s="9">
        <v>5.8571169999999997</v>
      </c>
      <c r="J95" s="9">
        <v>5.8571169999999997</v>
      </c>
      <c r="K95" s="9">
        <f t="shared" si="2"/>
        <v>0</v>
      </c>
    </row>
    <row r="96" spans="2:11" x14ac:dyDescent="0.2">
      <c r="B96" s="45"/>
      <c r="C96" s="8"/>
      <c r="D96" s="8"/>
      <c r="E96" s="8"/>
      <c r="F96" s="11"/>
      <c r="G96" s="12">
        <v>210</v>
      </c>
      <c r="H96" s="13" t="s">
        <v>1330</v>
      </c>
      <c r="I96" s="9">
        <v>5.6318700000000002</v>
      </c>
      <c r="J96" s="9">
        <v>5.6318700000000002</v>
      </c>
      <c r="K96" s="9">
        <f t="shared" si="2"/>
        <v>0</v>
      </c>
    </row>
    <row r="97" spans="2:11" x14ac:dyDescent="0.2">
      <c r="B97" s="45"/>
      <c r="C97" s="8"/>
      <c r="D97" s="8"/>
      <c r="E97" s="8"/>
      <c r="F97" s="11"/>
      <c r="G97" s="12">
        <v>211</v>
      </c>
      <c r="H97" s="13" t="s">
        <v>1331</v>
      </c>
      <c r="I97" s="9">
        <v>3.5249440000000001</v>
      </c>
      <c r="J97" s="9">
        <v>3.5249440000000001</v>
      </c>
      <c r="K97" s="9">
        <f t="shared" si="2"/>
        <v>0</v>
      </c>
    </row>
    <row r="98" spans="2:11" x14ac:dyDescent="0.2">
      <c r="B98" s="45"/>
      <c r="C98" s="8"/>
      <c r="D98" s="8"/>
      <c r="E98" s="8"/>
      <c r="F98" s="11"/>
      <c r="G98" s="12">
        <v>212</v>
      </c>
      <c r="H98" s="13" t="s">
        <v>1332</v>
      </c>
      <c r="I98" s="9">
        <v>6.321815</v>
      </c>
      <c r="J98" s="9">
        <v>6.321815</v>
      </c>
      <c r="K98" s="9">
        <f t="shared" si="2"/>
        <v>0</v>
      </c>
    </row>
    <row r="99" spans="2:11" x14ac:dyDescent="0.2">
      <c r="B99" s="45"/>
      <c r="C99" s="8"/>
      <c r="D99" s="8"/>
      <c r="E99" s="8"/>
      <c r="F99" s="11"/>
      <c r="G99" s="12">
        <v>213</v>
      </c>
      <c r="H99" s="13" t="s">
        <v>1333</v>
      </c>
      <c r="I99" s="9">
        <v>6.3458220000000001</v>
      </c>
      <c r="J99" s="9">
        <v>6.3458220000000001</v>
      </c>
      <c r="K99" s="9">
        <f t="shared" si="2"/>
        <v>0</v>
      </c>
    </row>
    <row r="100" spans="2:11" x14ac:dyDescent="0.2">
      <c r="B100" s="45"/>
      <c r="C100" s="8"/>
      <c r="D100" s="8"/>
      <c r="E100" s="8"/>
      <c r="F100" s="11"/>
      <c r="G100" s="12">
        <v>220</v>
      </c>
      <c r="H100" s="13" t="s">
        <v>1334</v>
      </c>
      <c r="I100" s="9">
        <v>2.7251300000000001</v>
      </c>
      <c r="J100" s="9">
        <v>2.7251300000000001</v>
      </c>
      <c r="K100" s="9">
        <f t="shared" si="2"/>
        <v>0</v>
      </c>
    </row>
    <row r="101" spans="2:11" x14ac:dyDescent="0.2">
      <c r="B101" s="45"/>
      <c r="C101" s="8"/>
      <c r="D101" s="8"/>
      <c r="E101" s="8"/>
      <c r="F101" s="11"/>
      <c r="G101" s="12">
        <v>221</v>
      </c>
      <c r="H101" s="13" t="s">
        <v>1335</v>
      </c>
      <c r="I101" s="9">
        <v>21.750219999999999</v>
      </c>
      <c r="J101" s="9">
        <v>21.750219999999999</v>
      </c>
      <c r="K101" s="9">
        <f t="shared" si="2"/>
        <v>0</v>
      </c>
    </row>
    <row r="102" spans="2:11" x14ac:dyDescent="0.2">
      <c r="B102" s="45"/>
      <c r="C102" s="8"/>
      <c r="D102" s="8"/>
      <c r="E102" s="8"/>
      <c r="F102" s="11"/>
      <c r="G102" s="12">
        <v>222</v>
      </c>
      <c r="H102" s="13" t="s">
        <v>1336</v>
      </c>
      <c r="I102" s="9">
        <v>15.947642999999999</v>
      </c>
      <c r="J102" s="9">
        <v>15.947642999999999</v>
      </c>
      <c r="K102" s="9">
        <f t="shared" si="2"/>
        <v>0</v>
      </c>
    </row>
    <row r="103" spans="2:11" x14ac:dyDescent="0.2">
      <c r="B103" s="45"/>
      <c r="C103" s="8"/>
      <c r="D103" s="8"/>
      <c r="E103" s="8"/>
      <c r="F103" s="11"/>
      <c r="G103" s="12">
        <v>223</v>
      </c>
      <c r="H103" s="13" t="s">
        <v>1337</v>
      </c>
      <c r="I103" s="9">
        <v>24.353131999999999</v>
      </c>
      <c r="J103" s="9">
        <v>24.353131999999999</v>
      </c>
      <c r="K103" s="9">
        <f t="shared" si="2"/>
        <v>0</v>
      </c>
    </row>
    <row r="104" spans="2:11" x14ac:dyDescent="0.2">
      <c r="B104" s="45"/>
      <c r="C104" s="8"/>
      <c r="D104" s="8"/>
      <c r="E104" s="8"/>
      <c r="F104" s="11"/>
      <c r="G104" s="12">
        <v>224</v>
      </c>
      <c r="H104" s="13" t="s">
        <v>1338</v>
      </c>
      <c r="I104" s="9">
        <v>18.620006</v>
      </c>
      <c r="J104" s="9">
        <v>18.620006</v>
      </c>
      <c r="K104" s="9">
        <f t="shared" si="2"/>
        <v>0</v>
      </c>
    </row>
    <row r="105" spans="2:11" x14ac:dyDescent="0.2">
      <c r="B105" s="45"/>
      <c r="C105" s="8"/>
      <c r="D105" s="8"/>
      <c r="E105" s="8"/>
      <c r="F105" s="11"/>
      <c r="G105" s="12">
        <v>225</v>
      </c>
      <c r="H105" s="13" t="s">
        <v>1339</v>
      </c>
      <c r="I105" s="9">
        <v>45.297089999999997</v>
      </c>
      <c r="J105" s="9">
        <v>45.297089999999997</v>
      </c>
      <c r="K105" s="9">
        <f t="shared" si="2"/>
        <v>0</v>
      </c>
    </row>
    <row r="106" spans="2:11" x14ac:dyDescent="0.2">
      <c r="B106" s="45"/>
      <c r="C106" s="8"/>
      <c r="D106" s="8"/>
      <c r="E106" s="8"/>
      <c r="F106" s="11"/>
      <c r="G106" s="12">
        <v>226</v>
      </c>
      <c r="H106" s="13" t="s">
        <v>1340</v>
      </c>
      <c r="I106" s="9">
        <v>14.589130000000001</v>
      </c>
      <c r="J106" s="9">
        <v>14.589130000000001</v>
      </c>
      <c r="K106" s="9">
        <f t="shared" si="2"/>
        <v>0</v>
      </c>
    </row>
    <row r="107" spans="2:11" x14ac:dyDescent="0.2">
      <c r="B107" s="45"/>
      <c r="C107" s="8"/>
      <c r="D107" s="8"/>
      <c r="E107" s="8"/>
      <c r="F107" s="11"/>
      <c r="G107" s="12">
        <v>227</v>
      </c>
      <c r="H107" s="13" t="s">
        <v>1341</v>
      </c>
      <c r="I107" s="9">
        <v>17.070971</v>
      </c>
      <c r="J107" s="9">
        <v>17.070971</v>
      </c>
      <c r="K107" s="9">
        <f t="shared" si="2"/>
        <v>0</v>
      </c>
    </row>
    <row r="108" spans="2:11" x14ac:dyDescent="0.2">
      <c r="B108" s="45"/>
      <c r="C108" s="8"/>
      <c r="D108" s="8"/>
      <c r="E108" s="8"/>
      <c r="F108" s="11"/>
      <c r="G108" s="12">
        <v>228</v>
      </c>
      <c r="H108" s="13" t="s">
        <v>1342</v>
      </c>
      <c r="I108" s="9">
        <v>9.3306310000000003</v>
      </c>
      <c r="J108" s="9">
        <v>9.3306310000000003</v>
      </c>
      <c r="K108" s="9">
        <f t="shared" si="2"/>
        <v>0</v>
      </c>
    </row>
    <row r="109" spans="2:11" x14ac:dyDescent="0.2">
      <c r="B109" s="45"/>
      <c r="C109" s="8"/>
      <c r="D109" s="8"/>
      <c r="E109" s="8"/>
      <c r="F109" s="11"/>
      <c r="G109" s="12">
        <v>229</v>
      </c>
      <c r="H109" s="13" t="s">
        <v>1343</v>
      </c>
      <c r="I109" s="9">
        <v>7.7241939999999998</v>
      </c>
      <c r="J109" s="9">
        <v>7.7241939999999998</v>
      </c>
      <c r="K109" s="9">
        <f t="shared" si="2"/>
        <v>0</v>
      </c>
    </row>
    <row r="110" spans="2:11" x14ac:dyDescent="0.2">
      <c r="B110" s="45"/>
      <c r="C110" s="8"/>
      <c r="D110" s="8"/>
      <c r="E110" s="8"/>
      <c r="F110" s="11"/>
      <c r="G110" s="12">
        <v>230</v>
      </c>
      <c r="H110" s="13" t="s">
        <v>1344</v>
      </c>
      <c r="I110" s="9">
        <v>10.376443</v>
      </c>
      <c r="J110" s="9">
        <v>10.376443</v>
      </c>
      <c r="K110" s="9">
        <f t="shared" si="2"/>
        <v>0</v>
      </c>
    </row>
    <row r="111" spans="2:11" x14ac:dyDescent="0.2">
      <c r="B111" s="45"/>
      <c r="C111" s="8"/>
      <c r="D111" s="8"/>
      <c r="E111" s="8"/>
      <c r="F111" s="11"/>
      <c r="G111" s="12">
        <v>240</v>
      </c>
      <c r="H111" s="13" t="s">
        <v>1327</v>
      </c>
      <c r="I111" s="9">
        <v>85.868010999999996</v>
      </c>
      <c r="J111" s="9">
        <v>85.868010999999996</v>
      </c>
      <c r="K111" s="9">
        <f t="shared" si="2"/>
        <v>0</v>
      </c>
    </row>
    <row r="112" spans="2:11" x14ac:dyDescent="0.2">
      <c r="B112" s="45"/>
      <c r="C112" s="8"/>
      <c r="D112" s="8"/>
      <c r="E112" s="8"/>
      <c r="F112" s="11"/>
      <c r="G112" s="12">
        <v>300</v>
      </c>
      <c r="H112" s="13" t="s">
        <v>1313</v>
      </c>
      <c r="I112" s="9">
        <v>10.117362999999999</v>
      </c>
      <c r="J112" s="9">
        <v>10.117362999999999</v>
      </c>
      <c r="K112" s="9">
        <f t="shared" si="2"/>
        <v>0</v>
      </c>
    </row>
    <row r="113" spans="2:11" ht="14.25" x14ac:dyDescent="0.2">
      <c r="B113" s="45"/>
      <c r="C113" s="8"/>
      <c r="D113" s="51">
        <v>44</v>
      </c>
      <c r="E113" s="52" t="s">
        <v>34</v>
      </c>
      <c r="F113" s="53"/>
      <c r="G113" s="54"/>
      <c r="H113" s="55"/>
      <c r="I113" s="56">
        <v>234.36299399999999</v>
      </c>
      <c r="J113" s="56">
        <v>234.36299399999999</v>
      </c>
      <c r="K113" s="56">
        <f t="shared" si="2"/>
        <v>0</v>
      </c>
    </row>
    <row r="114" spans="2:11" x14ac:dyDescent="0.2">
      <c r="B114" s="45"/>
      <c r="C114" s="8"/>
      <c r="D114" s="8"/>
      <c r="E114" s="8"/>
      <c r="F114" s="11" t="s">
        <v>2</v>
      </c>
      <c r="G114" s="12"/>
      <c r="H114" s="13"/>
      <c r="I114" s="9">
        <v>234.36299399999999</v>
      </c>
      <c r="J114" s="9">
        <v>234.36299399999999</v>
      </c>
      <c r="K114" s="9">
        <f t="shared" si="2"/>
        <v>0</v>
      </c>
    </row>
    <row r="115" spans="2:11" x14ac:dyDescent="0.2">
      <c r="B115" s="45"/>
      <c r="C115" s="8"/>
      <c r="D115" s="8"/>
      <c r="E115" s="8"/>
      <c r="F115" s="11"/>
      <c r="G115" s="12">
        <v>100</v>
      </c>
      <c r="H115" s="13" t="s">
        <v>1302</v>
      </c>
      <c r="I115" s="9">
        <v>184.56873899999999</v>
      </c>
      <c r="J115" s="9">
        <v>184.56873899999999</v>
      </c>
      <c r="K115" s="9">
        <f t="shared" si="2"/>
        <v>0</v>
      </c>
    </row>
    <row r="116" spans="2:11" x14ac:dyDescent="0.2">
      <c r="B116" s="45"/>
      <c r="C116" s="8"/>
      <c r="D116" s="8"/>
      <c r="E116" s="8"/>
      <c r="F116" s="11"/>
      <c r="G116" s="12">
        <v>210</v>
      </c>
      <c r="H116" s="13" t="s">
        <v>1345</v>
      </c>
      <c r="I116" s="9">
        <v>45.401913</v>
      </c>
      <c r="J116" s="9">
        <v>45.401913</v>
      </c>
      <c r="K116" s="9">
        <f t="shared" si="2"/>
        <v>0</v>
      </c>
    </row>
    <row r="117" spans="2:11" x14ac:dyDescent="0.2">
      <c r="B117" s="45"/>
      <c r="C117" s="8"/>
      <c r="D117" s="8"/>
      <c r="E117" s="8"/>
      <c r="F117" s="11"/>
      <c r="G117" s="12">
        <v>500</v>
      </c>
      <c r="H117" s="13" t="s">
        <v>1346</v>
      </c>
      <c r="I117" s="9">
        <v>4.3923420000000002</v>
      </c>
      <c r="J117" s="9">
        <v>4.3923420000000002</v>
      </c>
      <c r="K117" s="9">
        <f t="shared" si="2"/>
        <v>0</v>
      </c>
    </row>
    <row r="118" spans="2:11" ht="14.25" x14ac:dyDescent="0.2">
      <c r="B118" s="45"/>
      <c r="C118" s="46" t="s">
        <v>35</v>
      </c>
      <c r="D118" s="46"/>
      <c r="E118" s="46"/>
      <c r="F118" s="47"/>
      <c r="G118" s="48"/>
      <c r="H118" s="49"/>
      <c r="I118" s="50">
        <v>3458.390566</v>
      </c>
      <c r="J118" s="50">
        <v>3433.6655660000001</v>
      </c>
      <c r="K118" s="50">
        <f t="shared" si="2"/>
        <v>-24.724999999999909</v>
      </c>
    </row>
    <row r="119" spans="2:11" ht="14.25" x14ac:dyDescent="0.2">
      <c r="B119" s="45"/>
      <c r="C119" s="8"/>
      <c r="D119" s="51">
        <v>40</v>
      </c>
      <c r="E119" s="52" t="s">
        <v>36</v>
      </c>
      <c r="F119" s="53"/>
      <c r="G119" s="54"/>
      <c r="H119" s="55"/>
      <c r="I119" s="56">
        <v>3458.390566</v>
      </c>
      <c r="J119" s="56">
        <v>3433.6655660000001</v>
      </c>
      <c r="K119" s="56">
        <f t="shared" si="2"/>
        <v>-24.724999999999909</v>
      </c>
    </row>
    <row r="120" spans="2:11" x14ac:dyDescent="0.2">
      <c r="B120" s="45"/>
      <c r="C120" s="8"/>
      <c r="D120" s="8"/>
      <c r="E120" s="8"/>
      <c r="F120" s="11" t="s">
        <v>2</v>
      </c>
      <c r="G120" s="12"/>
      <c r="H120" s="13"/>
      <c r="I120" s="9">
        <v>3458.390566</v>
      </c>
      <c r="J120" s="9">
        <v>3433.6655660000001</v>
      </c>
      <c r="K120" s="9">
        <f t="shared" si="2"/>
        <v>-24.724999999999909</v>
      </c>
    </row>
    <row r="121" spans="2:11" x14ac:dyDescent="0.2">
      <c r="B121" s="45"/>
      <c r="C121" s="8"/>
      <c r="D121" s="8"/>
      <c r="E121" s="8"/>
      <c r="F121" s="11"/>
      <c r="G121" s="12">
        <v>100</v>
      </c>
      <c r="H121" s="13" t="s">
        <v>1347</v>
      </c>
      <c r="I121" s="9">
        <v>3458.390566</v>
      </c>
      <c r="J121" s="9">
        <v>3433.6655660000001</v>
      </c>
      <c r="K121" s="9">
        <f t="shared" si="2"/>
        <v>-24.724999999999909</v>
      </c>
    </row>
    <row r="122" spans="2:11" ht="14.25" x14ac:dyDescent="0.2">
      <c r="B122" s="45"/>
      <c r="C122" s="46" t="s">
        <v>37</v>
      </c>
      <c r="D122" s="46"/>
      <c r="E122" s="46"/>
      <c r="F122" s="47"/>
      <c r="G122" s="48"/>
      <c r="H122" s="49"/>
      <c r="I122" s="50">
        <v>784.13922600000001</v>
      </c>
      <c r="J122" s="50">
        <v>784.13922600000001</v>
      </c>
      <c r="K122" s="50">
        <f t="shared" si="2"/>
        <v>0</v>
      </c>
    </row>
    <row r="123" spans="2:11" ht="14.25" x14ac:dyDescent="0.2">
      <c r="B123" s="45"/>
      <c r="C123" s="8"/>
      <c r="D123" s="51">
        <v>32</v>
      </c>
      <c r="E123" s="52" t="s">
        <v>38</v>
      </c>
      <c r="F123" s="53"/>
      <c r="G123" s="54"/>
      <c r="H123" s="55"/>
      <c r="I123" s="56">
        <v>784.13922600000001</v>
      </c>
      <c r="J123" s="56">
        <v>784.13922600000001</v>
      </c>
      <c r="K123" s="56">
        <f t="shared" si="2"/>
        <v>0</v>
      </c>
    </row>
    <row r="124" spans="2:11" x14ac:dyDescent="0.2">
      <c r="B124" s="45"/>
      <c r="C124" s="8"/>
      <c r="D124" s="8"/>
      <c r="E124" s="8"/>
      <c r="F124" s="11" t="s">
        <v>2</v>
      </c>
      <c r="G124" s="12"/>
      <c r="H124" s="13"/>
      <c r="I124" s="9">
        <v>784.13922600000001</v>
      </c>
      <c r="J124" s="9">
        <v>784.13922600000001</v>
      </c>
      <c r="K124" s="9">
        <f t="shared" si="2"/>
        <v>0</v>
      </c>
    </row>
    <row r="125" spans="2:11" ht="25.5" x14ac:dyDescent="0.2">
      <c r="B125" s="45"/>
      <c r="C125" s="8"/>
      <c r="D125" s="8"/>
      <c r="E125" s="8"/>
      <c r="F125" s="11"/>
      <c r="G125" s="12">
        <v>110</v>
      </c>
      <c r="H125" s="13" t="s">
        <v>1348</v>
      </c>
      <c r="I125" s="9">
        <v>493.11957999999998</v>
      </c>
      <c r="J125" s="9">
        <v>493.11957999999998</v>
      </c>
      <c r="K125" s="9">
        <f t="shared" si="2"/>
        <v>0</v>
      </c>
    </row>
    <row r="126" spans="2:11" x14ac:dyDescent="0.2">
      <c r="B126" s="45"/>
      <c r="C126" s="8"/>
      <c r="D126" s="8"/>
      <c r="E126" s="8"/>
      <c r="F126" s="11"/>
      <c r="G126" s="12">
        <v>111</v>
      </c>
      <c r="H126" s="13" t="s">
        <v>1349</v>
      </c>
      <c r="I126" s="9">
        <v>6.6420339999999998</v>
      </c>
      <c r="J126" s="9">
        <v>6.6420339999999998</v>
      </c>
      <c r="K126" s="9">
        <f t="shared" si="2"/>
        <v>0</v>
      </c>
    </row>
    <row r="127" spans="2:11" x14ac:dyDescent="0.2">
      <c r="B127" s="45"/>
      <c r="C127" s="8"/>
      <c r="D127" s="8"/>
      <c r="E127" s="8"/>
      <c r="F127" s="11"/>
      <c r="G127" s="12">
        <v>112</v>
      </c>
      <c r="H127" s="13" t="s">
        <v>1350</v>
      </c>
      <c r="I127" s="9">
        <v>6.3641110000000003</v>
      </c>
      <c r="J127" s="9">
        <v>6.3641110000000003</v>
      </c>
      <c r="K127" s="9">
        <f t="shared" si="2"/>
        <v>0</v>
      </c>
    </row>
    <row r="128" spans="2:11" ht="25.5" x14ac:dyDescent="0.2">
      <c r="B128" s="45"/>
      <c r="C128" s="8"/>
      <c r="D128" s="8"/>
      <c r="E128" s="8"/>
      <c r="F128" s="11"/>
      <c r="G128" s="12">
        <v>113</v>
      </c>
      <c r="H128" s="13" t="s">
        <v>1351</v>
      </c>
      <c r="I128" s="9">
        <v>8.3232359999999996</v>
      </c>
      <c r="J128" s="9">
        <v>8.3232359999999996</v>
      </c>
      <c r="K128" s="9">
        <f t="shared" si="2"/>
        <v>0</v>
      </c>
    </row>
    <row r="129" spans="2:11" x14ac:dyDescent="0.2">
      <c r="B129" s="45"/>
      <c r="C129" s="8"/>
      <c r="D129" s="8"/>
      <c r="E129" s="8"/>
      <c r="F129" s="11"/>
      <c r="G129" s="12">
        <v>114</v>
      </c>
      <c r="H129" s="13" t="s">
        <v>1352</v>
      </c>
      <c r="I129" s="9">
        <v>7.0642509999999996</v>
      </c>
      <c r="J129" s="9">
        <v>7.0642509999999996</v>
      </c>
      <c r="K129" s="9">
        <f t="shared" si="2"/>
        <v>0</v>
      </c>
    </row>
    <row r="130" spans="2:11" x14ac:dyDescent="0.2">
      <c r="B130" s="45"/>
      <c r="C130" s="8"/>
      <c r="D130" s="8"/>
      <c r="E130" s="8"/>
      <c r="F130" s="11"/>
      <c r="G130" s="12">
        <v>115</v>
      </c>
      <c r="H130" s="13" t="s">
        <v>1353</v>
      </c>
      <c r="I130" s="9">
        <v>6.670668</v>
      </c>
      <c r="J130" s="9">
        <v>6.670668</v>
      </c>
      <c r="K130" s="9">
        <f t="shared" si="2"/>
        <v>0</v>
      </c>
    </row>
    <row r="131" spans="2:11" ht="25.5" x14ac:dyDescent="0.2">
      <c r="B131" s="45"/>
      <c r="C131" s="8"/>
      <c r="D131" s="8"/>
      <c r="E131" s="8"/>
      <c r="F131" s="11"/>
      <c r="G131" s="12">
        <v>116</v>
      </c>
      <c r="H131" s="13" t="s">
        <v>1354</v>
      </c>
      <c r="I131" s="9">
        <v>6.831982</v>
      </c>
      <c r="J131" s="9">
        <v>6.831982</v>
      </c>
      <c r="K131" s="9">
        <f t="shared" si="2"/>
        <v>0</v>
      </c>
    </row>
    <row r="132" spans="2:11" ht="25.5" x14ac:dyDescent="0.2">
      <c r="B132" s="45"/>
      <c r="C132" s="8"/>
      <c r="D132" s="8"/>
      <c r="E132" s="8"/>
      <c r="F132" s="11"/>
      <c r="G132" s="12">
        <v>117</v>
      </c>
      <c r="H132" s="13" t="s">
        <v>1355</v>
      </c>
      <c r="I132" s="9">
        <v>7.2365870000000001</v>
      </c>
      <c r="J132" s="9">
        <v>7.2365870000000001</v>
      </c>
      <c r="K132" s="9">
        <f t="shared" si="2"/>
        <v>0</v>
      </c>
    </row>
    <row r="133" spans="2:11" x14ac:dyDescent="0.2">
      <c r="B133" s="45"/>
      <c r="C133" s="8"/>
      <c r="D133" s="8"/>
      <c r="E133" s="8"/>
      <c r="F133" s="11"/>
      <c r="G133" s="12">
        <v>118</v>
      </c>
      <c r="H133" s="13" t="s">
        <v>1356</v>
      </c>
      <c r="I133" s="9">
        <v>7.4889010000000003</v>
      </c>
      <c r="J133" s="9">
        <v>7.4889010000000003</v>
      </c>
      <c r="K133" s="9">
        <f t="shared" si="2"/>
        <v>0</v>
      </c>
    </row>
    <row r="134" spans="2:11" x14ac:dyDescent="0.2">
      <c r="B134" s="45"/>
      <c r="C134" s="8"/>
      <c r="D134" s="8"/>
      <c r="E134" s="8"/>
      <c r="F134" s="11"/>
      <c r="G134" s="12">
        <v>119</v>
      </c>
      <c r="H134" s="13" t="s">
        <v>1357</v>
      </c>
      <c r="I134" s="9">
        <v>6.8454329999999999</v>
      </c>
      <c r="J134" s="9">
        <v>6.8454329999999999</v>
      </c>
      <c r="K134" s="9">
        <f t="shared" si="2"/>
        <v>0</v>
      </c>
    </row>
    <row r="135" spans="2:11" x14ac:dyDescent="0.2">
      <c r="B135" s="45"/>
      <c r="C135" s="8"/>
      <c r="D135" s="8"/>
      <c r="E135" s="8"/>
      <c r="F135" s="11"/>
      <c r="G135" s="12">
        <v>120</v>
      </c>
      <c r="H135" s="13" t="s">
        <v>1358</v>
      </c>
      <c r="I135" s="9">
        <v>7.6462519999999996</v>
      </c>
      <c r="J135" s="9">
        <v>7.6462519999999996</v>
      </c>
      <c r="K135" s="9">
        <f t="shared" si="2"/>
        <v>0</v>
      </c>
    </row>
    <row r="136" spans="2:11" ht="25.5" x14ac:dyDescent="0.2">
      <c r="B136" s="45"/>
      <c r="C136" s="8"/>
      <c r="D136" s="8"/>
      <c r="E136" s="8"/>
      <c r="F136" s="11"/>
      <c r="G136" s="12">
        <v>121</v>
      </c>
      <c r="H136" s="13" t="s">
        <v>1359</v>
      </c>
      <c r="I136" s="9">
        <v>8.7954100000000004</v>
      </c>
      <c r="J136" s="9">
        <v>8.7954100000000004</v>
      </c>
      <c r="K136" s="9">
        <f t="shared" ref="K136:K199" si="3">+J136-I136</f>
        <v>0</v>
      </c>
    </row>
    <row r="137" spans="2:11" ht="25.5" x14ac:dyDescent="0.2">
      <c r="B137" s="45"/>
      <c r="C137" s="8"/>
      <c r="D137" s="8"/>
      <c r="E137" s="8"/>
      <c r="F137" s="11"/>
      <c r="G137" s="12">
        <v>122</v>
      </c>
      <c r="H137" s="13" t="s">
        <v>1360</v>
      </c>
      <c r="I137" s="9">
        <v>6.696358</v>
      </c>
      <c r="J137" s="9">
        <v>6.696358</v>
      </c>
      <c r="K137" s="9">
        <f t="shared" si="3"/>
        <v>0</v>
      </c>
    </row>
    <row r="138" spans="2:11" ht="25.5" x14ac:dyDescent="0.2">
      <c r="B138" s="45"/>
      <c r="C138" s="8"/>
      <c r="D138" s="8"/>
      <c r="E138" s="8"/>
      <c r="F138" s="11"/>
      <c r="G138" s="12">
        <v>201</v>
      </c>
      <c r="H138" s="13" t="s">
        <v>1361</v>
      </c>
      <c r="I138" s="9">
        <v>7.4144920000000001</v>
      </c>
      <c r="J138" s="9">
        <v>7.4144920000000001</v>
      </c>
      <c r="K138" s="9">
        <f t="shared" si="3"/>
        <v>0</v>
      </c>
    </row>
    <row r="139" spans="2:11" x14ac:dyDescent="0.2">
      <c r="B139" s="45"/>
      <c r="C139" s="8"/>
      <c r="D139" s="8"/>
      <c r="E139" s="8"/>
      <c r="F139" s="11"/>
      <c r="G139" s="12">
        <v>202</v>
      </c>
      <c r="H139" s="13" t="s">
        <v>1362</v>
      </c>
      <c r="I139" s="9">
        <v>7.0578989999999999</v>
      </c>
      <c r="J139" s="9">
        <v>7.0578989999999999</v>
      </c>
      <c r="K139" s="9">
        <f t="shared" si="3"/>
        <v>0</v>
      </c>
    </row>
    <row r="140" spans="2:11" ht="25.5" x14ac:dyDescent="0.2">
      <c r="B140" s="45"/>
      <c r="C140" s="8"/>
      <c r="D140" s="8"/>
      <c r="E140" s="8"/>
      <c r="F140" s="11"/>
      <c r="G140" s="12">
        <v>203</v>
      </c>
      <c r="H140" s="13" t="s">
        <v>1363</v>
      </c>
      <c r="I140" s="9">
        <v>7.1846680000000003</v>
      </c>
      <c r="J140" s="9">
        <v>7.1846680000000003</v>
      </c>
      <c r="K140" s="9">
        <f t="shared" si="3"/>
        <v>0</v>
      </c>
    </row>
    <row r="141" spans="2:11" x14ac:dyDescent="0.2">
      <c r="B141" s="45"/>
      <c r="C141" s="8"/>
      <c r="D141" s="8"/>
      <c r="E141" s="8"/>
      <c r="F141" s="11"/>
      <c r="G141" s="12">
        <v>204</v>
      </c>
      <c r="H141" s="13" t="s">
        <v>1364</v>
      </c>
      <c r="I141" s="9">
        <v>8.2016349999999996</v>
      </c>
      <c r="J141" s="9">
        <v>8.2016349999999996</v>
      </c>
      <c r="K141" s="9">
        <f t="shared" si="3"/>
        <v>0</v>
      </c>
    </row>
    <row r="142" spans="2:11" x14ac:dyDescent="0.2">
      <c r="B142" s="45"/>
      <c r="C142" s="8"/>
      <c r="D142" s="8"/>
      <c r="E142" s="8"/>
      <c r="F142" s="11"/>
      <c r="G142" s="12">
        <v>205</v>
      </c>
      <c r="H142" s="13" t="s">
        <v>1365</v>
      </c>
      <c r="I142" s="9">
        <v>5.9433410000000002</v>
      </c>
      <c r="J142" s="9">
        <v>5.9433410000000002</v>
      </c>
      <c r="K142" s="9">
        <f t="shared" si="3"/>
        <v>0</v>
      </c>
    </row>
    <row r="143" spans="2:11" x14ac:dyDescent="0.2">
      <c r="B143" s="45"/>
      <c r="C143" s="8"/>
      <c r="D143" s="8"/>
      <c r="E143" s="8"/>
      <c r="F143" s="11"/>
      <c r="G143" s="12">
        <v>206</v>
      </c>
      <c r="H143" s="13" t="s">
        <v>1366</v>
      </c>
      <c r="I143" s="9">
        <v>6.1379539999999997</v>
      </c>
      <c r="J143" s="9">
        <v>6.1379539999999997</v>
      </c>
      <c r="K143" s="9">
        <f t="shared" si="3"/>
        <v>0</v>
      </c>
    </row>
    <row r="144" spans="2:11" ht="25.5" x14ac:dyDescent="0.2">
      <c r="B144" s="45"/>
      <c r="C144" s="8"/>
      <c r="D144" s="8"/>
      <c r="E144" s="8"/>
      <c r="F144" s="11"/>
      <c r="G144" s="12">
        <v>207</v>
      </c>
      <c r="H144" s="13" t="s">
        <v>1367</v>
      </c>
      <c r="I144" s="9">
        <v>5.9529059999999996</v>
      </c>
      <c r="J144" s="9">
        <v>5.9529059999999996</v>
      </c>
      <c r="K144" s="9">
        <f t="shared" si="3"/>
        <v>0</v>
      </c>
    </row>
    <row r="145" spans="2:11" ht="25.5" x14ac:dyDescent="0.2">
      <c r="B145" s="45"/>
      <c r="C145" s="8"/>
      <c r="D145" s="8"/>
      <c r="E145" s="8"/>
      <c r="F145" s="11"/>
      <c r="G145" s="12">
        <v>208</v>
      </c>
      <c r="H145" s="13" t="s">
        <v>1368</v>
      </c>
      <c r="I145" s="9">
        <v>5.9932350000000003</v>
      </c>
      <c r="J145" s="9">
        <v>5.9932350000000003</v>
      </c>
      <c r="K145" s="9">
        <f t="shared" si="3"/>
        <v>0</v>
      </c>
    </row>
    <row r="146" spans="2:11" ht="25.5" x14ac:dyDescent="0.2">
      <c r="B146" s="45"/>
      <c r="C146" s="8"/>
      <c r="D146" s="8"/>
      <c r="E146" s="8"/>
      <c r="F146" s="11"/>
      <c r="G146" s="12">
        <v>209</v>
      </c>
      <c r="H146" s="13" t="s">
        <v>1369</v>
      </c>
      <c r="I146" s="9">
        <v>6.9005400000000003</v>
      </c>
      <c r="J146" s="9">
        <v>6.9005400000000003</v>
      </c>
      <c r="K146" s="9">
        <f t="shared" si="3"/>
        <v>0</v>
      </c>
    </row>
    <row r="147" spans="2:11" ht="25.5" x14ac:dyDescent="0.2">
      <c r="B147" s="45"/>
      <c r="C147" s="8"/>
      <c r="D147" s="8"/>
      <c r="E147" s="8"/>
      <c r="F147" s="11"/>
      <c r="G147" s="12">
        <v>210</v>
      </c>
      <c r="H147" s="13" t="s">
        <v>1370</v>
      </c>
      <c r="I147" s="9">
        <v>8.9366310000000002</v>
      </c>
      <c r="J147" s="9">
        <v>8.9366310000000002</v>
      </c>
      <c r="K147" s="9">
        <f t="shared" si="3"/>
        <v>0</v>
      </c>
    </row>
    <row r="148" spans="2:11" ht="25.5" x14ac:dyDescent="0.2">
      <c r="B148" s="45"/>
      <c r="C148" s="8"/>
      <c r="D148" s="8"/>
      <c r="E148" s="8"/>
      <c r="F148" s="11"/>
      <c r="G148" s="12">
        <v>211</v>
      </c>
      <c r="H148" s="13" t="s">
        <v>1371</v>
      </c>
      <c r="I148" s="9">
        <v>5.3072549999999996</v>
      </c>
      <c r="J148" s="9">
        <v>5.3072549999999996</v>
      </c>
      <c r="K148" s="9">
        <f t="shared" si="3"/>
        <v>0</v>
      </c>
    </row>
    <row r="149" spans="2:11" ht="25.5" x14ac:dyDescent="0.2">
      <c r="B149" s="45"/>
      <c r="C149" s="8"/>
      <c r="D149" s="8"/>
      <c r="E149" s="8"/>
      <c r="F149" s="11"/>
      <c r="G149" s="12">
        <v>212</v>
      </c>
      <c r="H149" s="13" t="s">
        <v>1372</v>
      </c>
      <c r="I149" s="9">
        <v>5.026624</v>
      </c>
      <c r="J149" s="9">
        <v>5.026624</v>
      </c>
      <c r="K149" s="9">
        <f t="shared" si="3"/>
        <v>0</v>
      </c>
    </row>
    <row r="150" spans="2:11" ht="25.5" x14ac:dyDescent="0.2">
      <c r="B150" s="45"/>
      <c r="C150" s="8"/>
      <c r="D150" s="8"/>
      <c r="E150" s="8"/>
      <c r="F150" s="11"/>
      <c r="G150" s="12">
        <v>213</v>
      </c>
      <c r="H150" s="13" t="s">
        <v>1373</v>
      </c>
      <c r="I150" s="9">
        <v>5.2805369999999998</v>
      </c>
      <c r="J150" s="9">
        <v>5.2805369999999998</v>
      </c>
      <c r="K150" s="9">
        <f t="shared" si="3"/>
        <v>0</v>
      </c>
    </row>
    <row r="151" spans="2:11" ht="25.5" x14ac:dyDescent="0.2">
      <c r="B151" s="45"/>
      <c r="C151" s="8"/>
      <c r="D151" s="8"/>
      <c r="E151" s="8"/>
      <c r="F151" s="11"/>
      <c r="G151" s="12">
        <v>214</v>
      </c>
      <c r="H151" s="13" t="s">
        <v>1374</v>
      </c>
      <c r="I151" s="9">
        <v>6.4265730000000003</v>
      </c>
      <c r="J151" s="9">
        <v>6.4265730000000003</v>
      </c>
      <c r="K151" s="9">
        <f t="shared" si="3"/>
        <v>0</v>
      </c>
    </row>
    <row r="152" spans="2:11" ht="25.5" x14ac:dyDescent="0.2">
      <c r="B152" s="45"/>
      <c r="C152" s="8"/>
      <c r="D152" s="8"/>
      <c r="E152" s="8"/>
      <c r="F152" s="11"/>
      <c r="G152" s="12">
        <v>215</v>
      </c>
      <c r="H152" s="13" t="s">
        <v>1375</v>
      </c>
      <c r="I152" s="9">
        <v>6.4309649999999996</v>
      </c>
      <c r="J152" s="9">
        <v>6.4309649999999996</v>
      </c>
      <c r="K152" s="9">
        <f t="shared" si="3"/>
        <v>0</v>
      </c>
    </row>
    <row r="153" spans="2:11" ht="25.5" x14ac:dyDescent="0.2">
      <c r="B153" s="45"/>
      <c r="C153" s="8"/>
      <c r="D153" s="8"/>
      <c r="E153" s="8"/>
      <c r="F153" s="11"/>
      <c r="G153" s="12">
        <v>216</v>
      </c>
      <c r="H153" s="13" t="s">
        <v>1376</v>
      </c>
      <c r="I153" s="9">
        <v>3.936464</v>
      </c>
      <c r="J153" s="9">
        <v>3.936464</v>
      </c>
      <c r="K153" s="9">
        <f t="shared" si="3"/>
        <v>0</v>
      </c>
    </row>
    <row r="154" spans="2:11" ht="25.5" x14ac:dyDescent="0.2">
      <c r="B154" s="45"/>
      <c r="C154" s="8"/>
      <c r="D154" s="8"/>
      <c r="E154" s="8"/>
      <c r="F154" s="11"/>
      <c r="G154" s="12">
        <v>217</v>
      </c>
      <c r="H154" s="13" t="s">
        <v>1377</v>
      </c>
      <c r="I154" s="9">
        <v>5.4080640000000004</v>
      </c>
      <c r="J154" s="9">
        <v>5.4080640000000004</v>
      </c>
      <c r="K154" s="9">
        <f t="shared" si="3"/>
        <v>0</v>
      </c>
    </row>
    <row r="155" spans="2:11" ht="25.5" x14ac:dyDescent="0.2">
      <c r="B155" s="45"/>
      <c r="C155" s="8"/>
      <c r="D155" s="8"/>
      <c r="E155" s="8"/>
      <c r="F155" s="11"/>
      <c r="G155" s="12">
        <v>218</v>
      </c>
      <c r="H155" s="13" t="s">
        <v>1378</v>
      </c>
      <c r="I155" s="9">
        <v>6.6748940000000001</v>
      </c>
      <c r="J155" s="9">
        <v>6.6748940000000001</v>
      </c>
      <c r="K155" s="9">
        <f t="shared" si="3"/>
        <v>0</v>
      </c>
    </row>
    <row r="156" spans="2:11" ht="25.5" x14ac:dyDescent="0.2">
      <c r="B156" s="45"/>
      <c r="C156" s="8"/>
      <c r="D156" s="8"/>
      <c r="E156" s="8"/>
      <c r="F156" s="11"/>
      <c r="G156" s="12">
        <v>219</v>
      </c>
      <c r="H156" s="13" t="s">
        <v>2262</v>
      </c>
      <c r="I156" s="9">
        <v>6.4988299999999999</v>
      </c>
      <c r="J156" s="9">
        <v>6.4988299999999999</v>
      </c>
      <c r="K156" s="9">
        <f t="shared" si="3"/>
        <v>0</v>
      </c>
    </row>
    <row r="157" spans="2:11" ht="25.5" x14ac:dyDescent="0.2">
      <c r="B157" s="45"/>
      <c r="C157" s="8"/>
      <c r="D157" s="8"/>
      <c r="E157" s="8"/>
      <c r="F157" s="11"/>
      <c r="G157" s="12">
        <v>220</v>
      </c>
      <c r="H157" s="13" t="s">
        <v>2263</v>
      </c>
      <c r="I157" s="9">
        <v>1.65378</v>
      </c>
      <c r="J157" s="9">
        <v>1.65378</v>
      </c>
      <c r="K157" s="9">
        <f t="shared" si="3"/>
        <v>0</v>
      </c>
    </row>
    <row r="158" spans="2:11" ht="25.5" x14ac:dyDescent="0.2">
      <c r="B158" s="45"/>
      <c r="C158" s="8"/>
      <c r="D158" s="8"/>
      <c r="E158" s="8"/>
      <c r="F158" s="11"/>
      <c r="G158" s="12">
        <v>221</v>
      </c>
      <c r="H158" s="13" t="s">
        <v>2264</v>
      </c>
      <c r="I158" s="9">
        <v>1.65378</v>
      </c>
      <c r="J158" s="9">
        <v>1.65378</v>
      </c>
      <c r="K158" s="9">
        <f t="shared" si="3"/>
        <v>0</v>
      </c>
    </row>
    <row r="159" spans="2:11" ht="25.5" x14ac:dyDescent="0.2">
      <c r="B159" s="45"/>
      <c r="C159" s="8"/>
      <c r="D159" s="8"/>
      <c r="E159" s="8"/>
      <c r="F159" s="11"/>
      <c r="G159" s="12">
        <v>222</v>
      </c>
      <c r="H159" s="13" t="s">
        <v>2265</v>
      </c>
      <c r="I159" s="9">
        <v>2.3389989999999998</v>
      </c>
      <c r="J159" s="9">
        <v>2.3389989999999998</v>
      </c>
      <c r="K159" s="9">
        <f t="shared" si="3"/>
        <v>0</v>
      </c>
    </row>
    <row r="160" spans="2:11" ht="25.5" x14ac:dyDescent="0.2">
      <c r="B160" s="45"/>
      <c r="C160" s="8"/>
      <c r="D160" s="8"/>
      <c r="E160" s="8"/>
      <c r="F160" s="11"/>
      <c r="G160" s="12">
        <v>223</v>
      </c>
      <c r="H160" s="13" t="s">
        <v>2266</v>
      </c>
      <c r="I160" s="9">
        <v>2.6773799999999999</v>
      </c>
      <c r="J160" s="9">
        <v>2.6773799999999999</v>
      </c>
      <c r="K160" s="9">
        <f t="shared" si="3"/>
        <v>0</v>
      </c>
    </row>
    <row r="161" spans="2:11" ht="25.5" x14ac:dyDescent="0.2">
      <c r="B161" s="45"/>
      <c r="C161" s="8"/>
      <c r="D161" s="8"/>
      <c r="E161" s="8"/>
      <c r="F161" s="11"/>
      <c r="G161" s="12">
        <v>224</v>
      </c>
      <c r="H161" s="13" t="s">
        <v>2267</v>
      </c>
      <c r="I161" s="9">
        <v>2.2821199999999999</v>
      </c>
      <c r="J161" s="9">
        <v>2.2821199999999999</v>
      </c>
      <c r="K161" s="9">
        <f t="shared" si="3"/>
        <v>0</v>
      </c>
    </row>
    <row r="162" spans="2:11" x14ac:dyDescent="0.2">
      <c r="B162" s="45"/>
      <c r="C162" s="8"/>
      <c r="D162" s="8"/>
      <c r="E162" s="8"/>
      <c r="F162" s="11"/>
      <c r="G162" s="12">
        <v>301</v>
      </c>
      <c r="H162" s="13" t="s">
        <v>1379</v>
      </c>
      <c r="I162" s="9">
        <v>6.8116779999999997</v>
      </c>
      <c r="J162" s="9">
        <v>6.8116779999999997</v>
      </c>
      <c r="K162" s="9">
        <f t="shared" si="3"/>
        <v>0</v>
      </c>
    </row>
    <row r="163" spans="2:11" x14ac:dyDescent="0.2">
      <c r="B163" s="45"/>
      <c r="C163" s="8"/>
      <c r="D163" s="8"/>
      <c r="E163" s="8"/>
      <c r="F163" s="11"/>
      <c r="G163" s="12">
        <v>302</v>
      </c>
      <c r="H163" s="13" t="s">
        <v>1380</v>
      </c>
      <c r="I163" s="9">
        <v>6.4196749999999998</v>
      </c>
      <c r="J163" s="9">
        <v>6.4196749999999998</v>
      </c>
      <c r="K163" s="9">
        <f t="shared" si="3"/>
        <v>0</v>
      </c>
    </row>
    <row r="164" spans="2:11" ht="25.5" x14ac:dyDescent="0.2">
      <c r="B164" s="45"/>
      <c r="C164" s="8"/>
      <c r="D164" s="8"/>
      <c r="E164" s="8"/>
      <c r="F164" s="11"/>
      <c r="G164" s="12">
        <v>303</v>
      </c>
      <c r="H164" s="13" t="s">
        <v>1381</v>
      </c>
      <c r="I164" s="9">
        <v>7.2010480000000001</v>
      </c>
      <c r="J164" s="9">
        <v>7.2010480000000001</v>
      </c>
      <c r="K164" s="9">
        <f t="shared" si="3"/>
        <v>0</v>
      </c>
    </row>
    <row r="165" spans="2:11" x14ac:dyDescent="0.2">
      <c r="B165" s="45"/>
      <c r="C165" s="8"/>
      <c r="D165" s="8"/>
      <c r="E165" s="8"/>
      <c r="F165" s="11"/>
      <c r="G165" s="12">
        <v>304</v>
      </c>
      <c r="H165" s="13" t="s">
        <v>1382</v>
      </c>
      <c r="I165" s="9">
        <v>5.7315160000000001</v>
      </c>
      <c r="J165" s="9">
        <v>5.7315160000000001</v>
      </c>
      <c r="K165" s="9">
        <f t="shared" si="3"/>
        <v>0</v>
      </c>
    </row>
    <row r="166" spans="2:11" ht="25.5" x14ac:dyDescent="0.2">
      <c r="B166" s="45"/>
      <c r="C166" s="8"/>
      <c r="D166" s="8"/>
      <c r="E166" s="8"/>
      <c r="F166" s="11"/>
      <c r="G166" s="12">
        <v>306</v>
      </c>
      <c r="H166" s="13" t="s">
        <v>2268</v>
      </c>
      <c r="I166" s="9">
        <v>6.5848620000000002</v>
      </c>
      <c r="J166" s="9">
        <v>6.5848620000000002</v>
      </c>
      <c r="K166" s="9">
        <f t="shared" si="3"/>
        <v>0</v>
      </c>
    </row>
    <row r="167" spans="2:11" ht="25.5" x14ac:dyDescent="0.2">
      <c r="B167" s="45"/>
      <c r="C167" s="8"/>
      <c r="D167" s="8"/>
      <c r="E167" s="8"/>
      <c r="F167" s="11"/>
      <c r="G167" s="12">
        <v>307</v>
      </c>
      <c r="H167" s="13" t="s">
        <v>1383</v>
      </c>
      <c r="I167" s="9">
        <v>6.1331040000000003</v>
      </c>
      <c r="J167" s="9">
        <v>6.1331040000000003</v>
      </c>
      <c r="K167" s="9">
        <f t="shared" si="3"/>
        <v>0</v>
      </c>
    </row>
    <row r="168" spans="2:11" x14ac:dyDescent="0.2">
      <c r="B168" s="45"/>
      <c r="C168" s="8"/>
      <c r="D168" s="8"/>
      <c r="E168" s="8"/>
      <c r="F168" s="11"/>
      <c r="G168" s="12">
        <v>308</v>
      </c>
      <c r="H168" s="13" t="s">
        <v>1384</v>
      </c>
      <c r="I168" s="9">
        <v>6.7329109999999996</v>
      </c>
      <c r="J168" s="9">
        <v>6.7329109999999996</v>
      </c>
      <c r="K168" s="9">
        <f t="shared" si="3"/>
        <v>0</v>
      </c>
    </row>
    <row r="169" spans="2:11" ht="25.5" x14ac:dyDescent="0.2">
      <c r="B169" s="45"/>
      <c r="C169" s="8"/>
      <c r="D169" s="8"/>
      <c r="E169" s="8"/>
      <c r="F169" s="11"/>
      <c r="G169" s="12">
        <v>310</v>
      </c>
      <c r="H169" s="13" t="s">
        <v>1385</v>
      </c>
      <c r="I169" s="9">
        <v>5.9818389999999999</v>
      </c>
      <c r="J169" s="9">
        <v>5.9818389999999999</v>
      </c>
      <c r="K169" s="9">
        <f t="shared" si="3"/>
        <v>0</v>
      </c>
    </row>
    <row r="170" spans="2:11" x14ac:dyDescent="0.2">
      <c r="B170" s="45"/>
      <c r="C170" s="8"/>
      <c r="D170" s="8"/>
      <c r="E170" s="8"/>
      <c r="F170" s="11"/>
      <c r="G170" s="12">
        <v>400</v>
      </c>
      <c r="H170" s="13" t="s">
        <v>1386</v>
      </c>
      <c r="I170" s="9">
        <v>3.4453260000000001</v>
      </c>
      <c r="J170" s="9">
        <v>3.4453260000000001</v>
      </c>
      <c r="K170" s="9">
        <f t="shared" si="3"/>
        <v>0</v>
      </c>
    </row>
    <row r="171" spans="2:11" x14ac:dyDescent="0.2">
      <c r="B171" s="45"/>
      <c r="C171" s="8"/>
      <c r="D171" s="8"/>
      <c r="E171" s="8"/>
      <c r="F171" s="11"/>
      <c r="G171" s="12">
        <v>410</v>
      </c>
      <c r="H171" s="13" t="s">
        <v>1387</v>
      </c>
      <c r="I171" s="9">
        <v>7.4929500000000004</v>
      </c>
      <c r="J171" s="9">
        <v>7.4929500000000004</v>
      </c>
      <c r="K171" s="9">
        <f t="shared" si="3"/>
        <v>0</v>
      </c>
    </row>
    <row r="172" spans="2:11" x14ac:dyDescent="0.2">
      <c r="B172" s="45"/>
      <c r="C172" s="8"/>
      <c r="D172" s="8"/>
      <c r="E172" s="8"/>
      <c r="F172" s="11"/>
      <c r="G172" s="12">
        <v>411</v>
      </c>
      <c r="H172" s="13" t="s">
        <v>1388</v>
      </c>
      <c r="I172" s="9">
        <v>4.2083769999999996</v>
      </c>
      <c r="J172" s="9">
        <v>4.2083769999999996</v>
      </c>
      <c r="K172" s="9">
        <f t="shared" si="3"/>
        <v>0</v>
      </c>
    </row>
    <row r="173" spans="2:11" x14ac:dyDescent="0.2">
      <c r="B173" s="45"/>
      <c r="C173" s="8"/>
      <c r="D173" s="8"/>
      <c r="E173" s="8"/>
      <c r="F173" s="11"/>
      <c r="G173" s="12">
        <v>412</v>
      </c>
      <c r="H173" s="13" t="s">
        <v>1389</v>
      </c>
      <c r="I173" s="9">
        <v>6.3515709999999999</v>
      </c>
      <c r="J173" s="9">
        <v>6.3515709999999999</v>
      </c>
      <c r="K173" s="9">
        <f t="shared" si="3"/>
        <v>0</v>
      </c>
    </row>
    <row r="174" spans="2:11" ht="14.25" x14ac:dyDescent="0.2">
      <c r="B174" s="45"/>
      <c r="C174" s="46" t="s">
        <v>39</v>
      </c>
      <c r="D174" s="46"/>
      <c r="E174" s="46"/>
      <c r="F174" s="47"/>
      <c r="G174" s="48"/>
      <c r="H174" s="49"/>
      <c r="I174" s="50">
        <v>255201.02129</v>
      </c>
      <c r="J174" s="50">
        <v>283518.17573982023</v>
      </c>
      <c r="K174" s="50">
        <f t="shared" si="3"/>
        <v>28317.154449820227</v>
      </c>
    </row>
    <row r="175" spans="2:11" ht="14.25" x14ac:dyDescent="0.2">
      <c r="B175" s="45"/>
      <c r="C175" s="8"/>
      <c r="D175" s="51">
        <v>2</v>
      </c>
      <c r="E175" s="52" t="s">
        <v>40</v>
      </c>
      <c r="F175" s="53"/>
      <c r="G175" s="54"/>
      <c r="H175" s="55"/>
      <c r="I175" s="56">
        <v>319.64624800000001</v>
      </c>
      <c r="J175" s="56">
        <v>319.64624800000007</v>
      </c>
      <c r="K175" s="56">
        <f t="shared" si="3"/>
        <v>0</v>
      </c>
    </row>
    <row r="176" spans="2:11" x14ac:dyDescent="0.2">
      <c r="B176" s="45"/>
      <c r="C176" s="8"/>
      <c r="D176" s="8"/>
      <c r="E176" s="8"/>
      <c r="F176" s="11" t="s">
        <v>2</v>
      </c>
      <c r="G176" s="12"/>
      <c r="H176" s="13"/>
      <c r="I176" s="9">
        <v>319.64624800000001</v>
      </c>
      <c r="J176" s="9">
        <v>319.64624800000007</v>
      </c>
      <c r="K176" s="9">
        <f t="shared" si="3"/>
        <v>0</v>
      </c>
    </row>
    <row r="177" spans="2:11" x14ac:dyDescent="0.2">
      <c r="B177" s="45"/>
      <c r="C177" s="8"/>
      <c r="D177" s="8"/>
      <c r="E177" s="8"/>
      <c r="F177" s="11"/>
      <c r="G177" s="12">
        <v>112</v>
      </c>
      <c r="H177" s="13" t="s">
        <v>1390</v>
      </c>
      <c r="I177" s="9">
        <v>28.393260000000001</v>
      </c>
      <c r="J177" s="9">
        <v>25.077198659999997</v>
      </c>
      <c r="K177" s="9">
        <f t="shared" si="3"/>
        <v>-3.3160613400000045</v>
      </c>
    </row>
    <row r="178" spans="2:11" x14ac:dyDescent="0.2">
      <c r="B178" s="45"/>
      <c r="C178" s="8"/>
      <c r="D178" s="8"/>
      <c r="E178" s="8"/>
      <c r="F178" s="11"/>
      <c r="G178" s="12">
        <v>113</v>
      </c>
      <c r="H178" s="13" t="s">
        <v>1391</v>
      </c>
      <c r="I178" s="9">
        <v>72.897304000000005</v>
      </c>
      <c r="J178" s="9">
        <v>68.881361830000003</v>
      </c>
      <c r="K178" s="9">
        <f t="shared" si="3"/>
        <v>-4.0159421700000024</v>
      </c>
    </row>
    <row r="179" spans="2:11" x14ac:dyDescent="0.2">
      <c r="B179" s="45"/>
      <c r="C179" s="8"/>
      <c r="D179" s="8"/>
      <c r="E179" s="8"/>
      <c r="F179" s="11"/>
      <c r="G179" s="12">
        <v>114</v>
      </c>
      <c r="H179" s="13" t="s">
        <v>1392</v>
      </c>
      <c r="I179" s="9">
        <v>4.601801</v>
      </c>
      <c r="J179" s="9">
        <v>3.9719950600000002</v>
      </c>
      <c r="K179" s="9">
        <f t="shared" si="3"/>
        <v>-0.62980593999999979</v>
      </c>
    </row>
    <row r="180" spans="2:11" ht="25.5" x14ac:dyDescent="0.2">
      <c r="B180" s="45"/>
      <c r="C180" s="8"/>
      <c r="D180" s="8"/>
      <c r="E180" s="8"/>
      <c r="F180" s="11"/>
      <c r="G180" s="12">
        <v>115</v>
      </c>
      <c r="H180" s="13" t="s">
        <v>1393</v>
      </c>
      <c r="I180" s="9">
        <v>19.467634</v>
      </c>
      <c r="J180" s="9">
        <v>21.801920469999999</v>
      </c>
      <c r="K180" s="9">
        <f t="shared" si="3"/>
        <v>2.3342864699999986</v>
      </c>
    </row>
    <row r="181" spans="2:11" x14ac:dyDescent="0.2">
      <c r="B181" s="45"/>
      <c r="C181" s="8"/>
      <c r="D181" s="8"/>
      <c r="E181" s="8"/>
      <c r="F181" s="11"/>
      <c r="G181" s="12">
        <v>127</v>
      </c>
      <c r="H181" s="13" t="s">
        <v>1394</v>
      </c>
      <c r="I181" s="9">
        <v>7.109381</v>
      </c>
      <c r="J181" s="9">
        <v>5.9756753399999996</v>
      </c>
      <c r="K181" s="9">
        <f t="shared" si="3"/>
        <v>-1.1337056600000004</v>
      </c>
    </row>
    <row r="182" spans="2:11" x14ac:dyDescent="0.2">
      <c r="B182" s="45"/>
      <c r="C182" s="8"/>
      <c r="D182" s="8"/>
      <c r="E182" s="8"/>
      <c r="F182" s="11"/>
      <c r="G182" s="12">
        <v>128</v>
      </c>
      <c r="H182" s="13" t="s">
        <v>1395</v>
      </c>
      <c r="I182" s="9">
        <v>6.3547669999999998</v>
      </c>
      <c r="J182" s="9">
        <v>6.4147258600000008</v>
      </c>
      <c r="K182" s="9">
        <f t="shared" si="3"/>
        <v>5.9958860000000946E-2</v>
      </c>
    </row>
    <row r="183" spans="2:11" x14ac:dyDescent="0.2">
      <c r="B183" s="45"/>
      <c r="C183" s="8"/>
      <c r="D183" s="8"/>
      <c r="E183" s="8"/>
      <c r="F183" s="11"/>
      <c r="G183" s="12">
        <v>129</v>
      </c>
      <c r="H183" s="13" t="s">
        <v>1396</v>
      </c>
      <c r="I183" s="9">
        <v>8.628622</v>
      </c>
      <c r="J183" s="9">
        <v>11.31189732</v>
      </c>
      <c r="K183" s="9">
        <f t="shared" si="3"/>
        <v>2.6832753199999999</v>
      </c>
    </row>
    <row r="184" spans="2:11" x14ac:dyDescent="0.2">
      <c r="B184" s="45"/>
      <c r="C184" s="8"/>
      <c r="D184" s="8"/>
      <c r="E184" s="8"/>
      <c r="F184" s="11"/>
      <c r="G184" s="12">
        <v>132</v>
      </c>
      <c r="H184" s="13" t="s">
        <v>1313</v>
      </c>
      <c r="I184" s="9">
        <v>2.7559459999999998</v>
      </c>
      <c r="J184" s="9">
        <v>3.5919999599999994</v>
      </c>
      <c r="K184" s="9">
        <f t="shared" si="3"/>
        <v>0.83605395999999965</v>
      </c>
    </row>
    <row r="185" spans="2:11" x14ac:dyDescent="0.2">
      <c r="B185" s="45"/>
      <c r="C185" s="8"/>
      <c r="D185" s="8"/>
      <c r="E185" s="8"/>
      <c r="F185" s="11"/>
      <c r="G185" s="12">
        <v>133</v>
      </c>
      <c r="H185" s="13" t="s">
        <v>1397</v>
      </c>
      <c r="I185" s="9">
        <v>2.7412529999999999</v>
      </c>
      <c r="J185" s="9">
        <v>2.8753669500000001</v>
      </c>
      <c r="K185" s="9">
        <f t="shared" si="3"/>
        <v>0.13411395000000015</v>
      </c>
    </row>
    <row r="186" spans="2:11" x14ac:dyDescent="0.2">
      <c r="B186" s="45"/>
      <c r="C186" s="8"/>
      <c r="D186" s="8"/>
      <c r="E186" s="8"/>
      <c r="F186" s="11"/>
      <c r="G186" s="12">
        <v>135</v>
      </c>
      <c r="H186" s="13" t="s">
        <v>1398</v>
      </c>
      <c r="I186" s="9">
        <v>3.3810060000000002</v>
      </c>
      <c r="J186" s="9">
        <v>3.6368953300000006</v>
      </c>
      <c r="K186" s="9">
        <f t="shared" si="3"/>
        <v>0.25588933000000047</v>
      </c>
    </row>
    <row r="187" spans="2:11" x14ac:dyDescent="0.2">
      <c r="B187" s="45"/>
      <c r="C187" s="8"/>
      <c r="D187" s="8"/>
      <c r="E187" s="8"/>
      <c r="F187" s="11"/>
      <c r="G187" s="12">
        <v>136</v>
      </c>
      <c r="H187" s="13" t="s">
        <v>1399</v>
      </c>
      <c r="I187" s="9">
        <v>1.268848</v>
      </c>
      <c r="J187" s="9">
        <v>1.2842433599999998</v>
      </c>
      <c r="K187" s="9">
        <f t="shared" si="3"/>
        <v>1.5395359999999858E-2</v>
      </c>
    </row>
    <row r="188" spans="2:11" x14ac:dyDescent="0.2">
      <c r="B188" s="45"/>
      <c r="C188" s="8"/>
      <c r="D188" s="8"/>
      <c r="E188" s="8"/>
      <c r="F188" s="11"/>
      <c r="G188" s="12">
        <v>137</v>
      </c>
      <c r="H188" s="13" t="s">
        <v>1400</v>
      </c>
      <c r="I188" s="9">
        <v>1.13845</v>
      </c>
      <c r="J188" s="9">
        <v>1.203638</v>
      </c>
      <c r="K188" s="9">
        <f t="shared" si="3"/>
        <v>6.5188000000000024E-2</v>
      </c>
    </row>
    <row r="189" spans="2:11" x14ac:dyDescent="0.2">
      <c r="B189" s="45"/>
      <c r="C189" s="8"/>
      <c r="D189" s="8"/>
      <c r="E189" s="8"/>
      <c r="F189" s="11"/>
      <c r="G189" s="12">
        <v>138</v>
      </c>
      <c r="H189" s="13" t="s">
        <v>1401</v>
      </c>
      <c r="I189" s="9">
        <v>1.425818</v>
      </c>
      <c r="J189" s="9">
        <v>1.5019099299999998</v>
      </c>
      <c r="K189" s="9">
        <f t="shared" si="3"/>
        <v>7.6091929999999808E-2</v>
      </c>
    </row>
    <row r="190" spans="2:11" x14ac:dyDescent="0.2">
      <c r="B190" s="45"/>
      <c r="C190" s="8"/>
      <c r="D190" s="8"/>
      <c r="E190" s="8"/>
      <c r="F190" s="11"/>
      <c r="G190" s="12">
        <v>139</v>
      </c>
      <c r="H190" s="13" t="s">
        <v>1402</v>
      </c>
      <c r="I190" s="9">
        <v>2.2660040000000001</v>
      </c>
      <c r="J190" s="9">
        <v>2.1260192899999999</v>
      </c>
      <c r="K190" s="9">
        <f t="shared" si="3"/>
        <v>-0.13998471000000023</v>
      </c>
    </row>
    <row r="191" spans="2:11" x14ac:dyDescent="0.2">
      <c r="B191" s="45"/>
      <c r="C191" s="8"/>
      <c r="D191" s="8"/>
      <c r="E191" s="8"/>
      <c r="F191" s="11"/>
      <c r="G191" s="12">
        <v>140</v>
      </c>
      <c r="H191" s="13" t="s">
        <v>1403</v>
      </c>
      <c r="I191" s="9">
        <v>2.7433179999999999</v>
      </c>
      <c r="J191" s="9">
        <v>5.1061580699999993</v>
      </c>
      <c r="K191" s="9">
        <f t="shared" si="3"/>
        <v>2.3628400699999994</v>
      </c>
    </row>
    <row r="192" spans="2:11" x14ac:dyDescent="0.2">
      <c r="B192" s="45"/>
      <c r="C192" s="8"/>
      <c r="D192" s="8"/>
      <c r="E192" s="8"/>
      <c r="F192" s="11"/>
      <c r="G192" s="12">
        <v>141</v>
      </c>
      <c r="H192" s="13" t="s">
        <v>1404</v>
      </c>
      <c r="I192" s="9">
        <v>1.195487</v>
      </c>
      <c r="J192" s="9">
        <v>1.3960493999999999</v>
      </c>
      <c r="K192" s="9">
        <f t="shared" si="3"/>
        <v>0.20056239999999992</v>
      </c>
    </row>
    <row r="193" spans="2:11" x14ac:dyDescent="0.2">
      <c r="B193" s="45"/>
      <c r="C193" s="8"/>
      <c r="D193" s="8"/>
      <c r="E193" s="8"/>
      <c r="F193" s="11"/>
      <c r="G193" s="12">
        <v>210</v>
      </c>
      <c r="H193" s="13" t="s">
        <v>1405</v>
      </c>
      <c r="I193" s="9">
        <v>107.53117899999999</v>
      </c>
      <c r="J193" s="9">
        <v>106.93955111000001</v>
      </c>
      <c r="K193" s="9">
        <f t="shared" si="3"/>
        <v>-0.59162788999998384</v>
      </c>
    </row>
    <row r="194" spans="2:11" x14ac:dyDescent="0.2">
      <c r="B194" s="45"/>
      <c r="C194" s="8"/>
      <c r="D194" s="8"/>
      <c r="E194" s="8"/>
      <c r="F194" s="11"/>
      <c r="G194" s="12">
        <v>211</v>
      </c>
      <c r="H194" s="13" t="s">
        <v>1406</v>
      </c>
      <c r="I194" s="9">
        <v>45.746169999999999</v>
      </c>
      <c r="J194" s="9">
        <v>46.549642060000004</v>
      </c>
      <c r="K194" s="9">
        <f t="shared" si="3"/>
        <v>0.80347206000000426</v>
      </c>
    </row>
    <row r="195" spans="2:11" ht="14.25" x14ac:dyDescent="0.2">
      <c r="B195" s="45"/>
      <c r="C195" s="8"/>
      <c r="D195" s="51">
        <v>4</v>
      </c>
      <c r="E195" s="52" t="s">
        <v>41</v>
      </c>
      <c r="F195" s="53"/>
      <c r="G195" s="54"/>
      <c r="H195" s="55"/>
      <c r="I195" s="56">
        <v>14622.926888</v>
      </c>
      <c r="J195" s="56">
        <v>14622.926888</v>
      </c>
      <c r="K195" s="56">
        <f t="shared" si="3"/>
        <v>0</v>
      </c>
    </row>
    <row r="196" spans="2:11" x14ac:dyDescent="0.2">
      <c r="B196" s="45"/>
      <c r="C196" s="8"/>
      <c r="D196" s="8"/>
      <c r="E196" s="8"/>
      <c r="F196" s="11" t="s">
        <v>2</v>
      </c>
      <c r="G196" s="12"/>
      <c r="H196" s="13"/>
      <c r="I196" s="9">
        <v>891.55716399999994</v>
      </c>
      <c r="J196" s="9">
        <v>808.41351349000013</v>
      </c>
      <c r="K196" s="9">
        <f t="shared" si="3"/>
        <v>-83.143650509999816</v>
      </c>
    </row>
    <row r="197" spans="2:11" x14ac:dyDescent="0.2">
      <c r="B197" s="45"/>
      <c r="C197" s="8"/>
      <c r="D197" s="8"/>
      <c r="E197" s="8"/>
      <c r="F197" s="11"/>
      <c r="G197" s="12">
        <v>100</v>
      </c>
      <c r="H197" s="13" t="s">
        <v>1407</v>
      </c>
      <c r="I197" s="9">
        <v>19.255234000000002</v>
      </c>
      <c r="J197" s="9">
        <v>14.376029730000001</v>
      </c>
      <c r="K197" s="9">
        <f t="shared" si="3"/>
        <v>-4.8792042700000007</v>
      </c>
    </row>
    <row r="198" spans="2:11" x14ac:dyDescent="0.2">
      <c r="B198" s="45"/>
      <c r="C198" s="8"/>
      <c r="D198" s="8"/>
      <c r="E198" s="8"/>
      <c r="F198" s="11"/>
      <c r="G198" s="12">
        <v>101</v>
      </c>
      <c r="H198" s="13" t="s">
        <v>1408</v>
      </c>
      <c r="I198" s="9">
        <v>3.4076520000000001</v>
      </c>
      <c r="J198" s="9">
        <v>3.3762546499999999</v>
      </c>
      <c r="K198" s="9">
        <f t="shared" si="3"/>
        <v>-3.1397350000000213E-2</v>
      </c>
    </row>
    <row r="199" spans="2:11" x14ac:dyDescent="0.2">
      <c r="B199" s="45"/>
      <c r="C199" s="8"/>
      <c r="D199" s="8"/>
      <c r="E199" s="8"/>
      <c r="F199" s="11"/>
      <c r="G199" s="12">
        <v>111</v>
      </c>
      <c r="H199" s="13" t="s">
        <v>1409</v>
      </c>
      <c r="I199" s="9">
        <v>15.840802</v>
      </c>
      <c r="J199" s="9">
        <v>7.8714778799999996</v>
      </c>
      <c r="K199" s="9">
        <f t="shared" si="3"/>
        <v>-7.9693241200000005</v>
      </c>
    </row>
    <row r="200" spans="2:11" x14ac:dyDescent="0.2">
      <c r="B200" s="45"/>
      <c r="C200" s="8"/>
      <c r="D200" s="8"/>
      <c r="E200" s="8"/>
      <c r="F200" s="11"/>
      <c r="G200" s="12">
        <v>114</v>
      </c>
      <c r="H200" s="13" t="s">
        <v>1313</v>
      </c>
      <c r="I200" s="9">
        <v>16.762205000000002</v>
      </c>
      <c r="J200" s="9">
        <v>13.898694729999999</v>
      </c>
      <c r="K200" s="9">
        <f t="shared" ref="K200:K263" si="4">+J200-I200</f>
        <v>-2.8635102700000026</v>
      </c>
    </row>
    <row r="201" spans="2:11" x14ac:dyDescent="0.2">
      <c r="B201" s="45"/>
      <c r="C201" s="8"/>
      <c r="D201" s="8"/>
      <c r="E201" s="8"/>
      <c r="F201" s="11"/>
      <c r="G201" s="12">
        <v>120</v>
      </c>
      <c r="H201" s="13" t="s">
        <v>1410</v>
      </c>
      <c r="I201" s="9">
        <v>3.5811579999999998</v>
      </c>
      <c r="J201" s="9">
        <v>2.4619677700000002</v>
      </c>
      <c r="K201" s="9">
        <f t="shared" si="4"/>
        <v>-1.1191902299999996</v>
      </c>
    </row>
    <row r="202" spans="2:11" x14ac:dyDescent="0.2">
      <c r="B202" s="45"/>
      <c r="C202" s="8"/>
      <c r="D202" s="8"/>
      <c r="E202" s="8"/>
      <c r="F202" s="11"/>
      <c r="G202" s="12">
        <v>121</v>
      </c>
      <c r="H202" s="13" t="s">
        <v>1411</v>
      </c>
      <c r="I202" s="9">
        <v>6.5633049999999997</v>
      </c>
      <c r="J202" s="9">
        <v>5.9346414300000001</v>
      </c>
      <c r="K202" s="9">
        <f t="shared" si="4"/>
        <v>-0.62866356999999962</v>
      </c>
    </row>
    <row r="203" spans="2:11" x14ac:dyDescent="0.2">
      <c r="B203" s="45"/>
      <c r="C203" s="8"/>
      <c r="D203" s="8"/>
      <c r="E203" s="8"/>
      <c r="F203" s="11"/>
      <c r="G203" s="12">
        <v>122</v>
      </c>
      <c r="H203" s="13" t="s">
        <v>1412</v>
      </c>
      <c r="I203" s="9">
        <v>4.1662419999999996</v>
      </c>
      <c r="J203" s="9">
        <v>2.78360254</v>
      </c>
      <c r="K203" s="9">
        <f t="shared" si="4"/>
        <v>-1.3826394599999996</v>
      </c>
    </row>
    <row r="204" spans="2:11" ht="25.5" x14ac:dyDescent="0.2">
      <c r="B204" s="45"/>
      <c r="C204" s="8"/>
      <c r="D204" s="8"/>
      <c r="E204" s="8"/>
      <c r="F204" s="11"/>
      <c r="G204" s="12">
        <v>123</v>
      </c>
      <c r="H204" s="13" t="s">
        <v>1413</v>
      </c>
      <c r="I204" s="9">
        <v>3.1073029999999999</v>
      </c>
      <c r="J204" s="9">
        <v>2.6567101600000007</v>
      </c>
      <c r="K204" s="9">
        <f t="shared" si="4"/>
        <v>-0.45059283999999922</v>
      </c>
    </row>
    <row r="205" spans="2:11" x14ac:dyDescent="0.2">
      <c r="B205" s="45"/>
      <c r="C205" s="8"/>
      <c r="D205" s="8"/>
      <c r="E205" s="8"/>
      <c r="F205" s="11"/>
      <c r="G205" s="12">
        <v>130</v>
      </c>
      <c r="H205" s="13" t="s">
        <v>1414</v>
      </c>
      <c r="I205" s="9">
        <v>17.200918000000001</v>
      </c>
      <c r="J205" s="9">
        <v>12.89191404</v>
      </c>
      <c r="K205" s="9">
        <f t="shared" si="4"/>
        <v>-4.3090039600000019</v>
      </c>
    </row>
    <row r="206" spans="2:11" x14ac:dyDescent="0.2">
      <c r="B206" s="45"/>
      <c r="C206" s="8"/>
      <c r="D206" s="8"/>
      <c r="E206" s="8"/>
      <c r="F206" s="11"/>
      <c r="G206" s="12">
        <v>131</v>
      </c>
      <c r="H206" s="13" t="s">
        <v>1415</v>
      </c>
      <c r="I206" s="9">
        <v>7.0389730000000004</v>
      </c>
      <c r="J206" s="9">
        <v>4.8013455800000004</v>
      </c>
      <c r="K206" s="9">
        <f t="shared" si="4"/>
        <v>-2.2376274199999999</v>
      </c>
    </row>
    <row r="207" spans="2:11" x14ac:dyDescent="0.2">
      <c r="B207" s="45"/>
      <c r="C207" s="8"/>
      <c r="D207" s="8"/>
      <c r="E207" s="8"/>
      <c r="F207" s="11"/>
      <c r="G207" s="12">
        <v>132</v>
      </c>
      <c r="H207" s="13" t="s">
        <v>1416</v>
      </c>
      <c r="I207" s="9">
        <v>2.5938150000000002</v>
      </c>
      <c r="J207" s="9">
        <v>2.0887248699999996</v>
      </c>
      <c r="K207" s="9">
        <f t="shared" si="4"/>
        <v>-0.50509013000000058</v>
      </c>
    </row>
    <row r="208" spans="2:11" x14ac:dyDescent="0.2">
      <c r="B208" s="45"/>
      <c r="C208" s="8"/>
      <c r="D208" s="8"/>
      <c r="E208" s="8"/>
      <c r="F208" s="11"/>
      <c r="G208" s="12">
        <v>133</v>
      </c>
      <c r="H208" s="13" t="s">
        <v>1417</v>
      </c>
      <c r="I208" s="9">
        <v>1.4278979999999999</v>
      </c>
      <c r="J208" s="9">
        <v>1.05610852</v>
      </c>
      <c r="K208" s="9">
        <f t="shared" si="4"/>
        <v>-0.37178947999999989</v>
      </c>
    </row>
    <row r="209" spans="2:11" x14ac:dyDescent="0.2">
      <c r="B209" s="45"/>
      <c r="C209" s="8"/>
      <c r="D209" s="8"/>
      <c r="E209" s="8"/>
      <c r="F209" s="11"/>
      <c r="G209" s="12">
        <v>200</v>
      </c>
      <c r="H209" s="13" t="s">
        <v>1418</v>
      </c>
      <c r="I209" s="9">
        <v>10.143974</v>
      </c>
      <c r="J209" s="9">
        <v>6.7282396900000006</v>
      </c>
      <c r="K209" s="9">
        <f t="shared" si="4"/>
        <v>-3.4157343099999995</v>
      </c>
    </row>
    <row r="210" spans="2:11" x14ac:dyDescent="0.2">
      <c r="B210" s="45"/>
      <c r="C210" s="8"/>
      <c r="D210" s="8"/>
      <c r="E210" s="8"/>
      <c r="F210" s="11"/>
      <c r="G210" s="12">
        <v>211</v>
      </c>
      <c r="H210" s="13" t="s">
        <v>1419</v>
      </c>
      <c r="I210" s="9">
        <v>19.750273</v>
      </c>
      <c r="J210" s="9">
        <v>15.47946331</v>
      </c>
      <c r="K210" s="9">
        <f t="shared" si="4"/>
        <v>-4.2708096900000001</v>
      </c>
    </row>
    <row r="211" spans="2:11" x14ac:dyDescent="0.2">
      <c r="B211" s="45"/>
      <c r="C211" s="8"/>
      <c r="D211" s="8"/>
      <c r="E211" s="8"/>
      <c r="F211" s="11"/>
      <c r="G211" s="12">
        <v>212</v>
      </c>
      <c r="H211" s="13" t="s">
        <v>1420</v>
      </c>
      <c r="I211" s="9">
        <v>4.3606480000000003</v>
      </c>
      <c r="J211" s="9">
        <v>2.8333769000000002</v>
      </c>
      <c r="K211" s="9">
        <f t="shared" si="4"/>
        <v>-1.5272711000000001</v>
      </c>
    </row>
    <row r="212" spans="2:11" x14ac:dyDescent="0.2">
      <c r="B212" s="45"/>
      <c r="C212" s="8"/>
      <c r="D212" s="8"/>
      <c r="E212" s="8"/>
      <c r="F212" s="11"/>
      <c r="G212" s="12">
        <v>214</v>
      </c>
      <c r="H212" s="13" t="s">
        <v>1421</v>
      </c>
      <c r="I212" s="9">
        <v>35.064166</v>
      </c>
      <c r="J212" s="9">
        <v>35.236036310000003</v>
      </c>
      <c r="K212" s="9">
        <f t="shared" si="4"/>
        <v>0.17187031000000275</v>
      </c>
    </row>
    <row r="213" spans="2:11" x14ac:dyDescent="0.2">
      <c r="B213" s="45"/>
      <c r="C213" s="8"/>
      <c r="D213" s="8"/>
      <c r="E213" s="8"/>
      <c r="F213" s="11"/>
      <c r="G213" s="12">
        <v>215</v>
      </c>
      <c r="H213" s="13" t="s">
        <v>1422</v>
      </c>
      <c r="I213" s="9">
        <v>18.343325</v>
      </c>
      <c r="J213" s="9">
        <v>14.640379810000001</v>
      </c>
      <c r="K213" s="9">
        <f t="shared" si="4"/>
        <v>-3.7029451899999994</v>
      </c>
    </row>
    <row r="214" spans="2:11" x14ac:dyDescent="0.2">
      <c r="B214" s="45"/>
      <c r="C214" s="8"/>
      <c r="D214" s="8"/>
      <c r="E214" s="8"/>
      <c r="F214" s="11"/>
      <c r="G214" s="12">
        <v>216</v>
      </c>
      <c r="H214" s="13" t="s">
        <v>1423</v>
      </c>
      <c r="I214" s="9">
        <v>2.6517930000000001</v>
      </c>
      <c r="J214" s="9">
        <v>0.62852142</v>
      </c>
      <c r="K214" s="9">
        <f t="shared" si="4"/>
        <v>-2.0232715800000003</v>
      </c>
    </row>
    <row r="215" spans="2:11" x14ac:dyDescent="0.2">
      <c r="B215" s="45"/>
      <c r="C215" s="8"/>
      <c r="D215" s="8"/>
      <c r="E215" s="8"/>
      <c r="F215" s="11"/>
      <c r="G215" s="12">
        <v>217</v>
      </c>
      <c r="H215" s="13" t="s">
        <v>1424</v>
      </c>
      <c r="I215" s="9">
        <v>5.0020309999999997</v>
      </c>
      <c r="J215" s="9">
        <v>2.5439755800000001</v>
      </c>
      <c r="K215" s="9">
        <f t="shared" si="4"/>
        <v>-2.4580554199999995</v>
      </c>
    </row>
    <row r="216" spans="2:11" x14ac:dyDescent="0.2">
      <c r="B216" s="45"/>
      <c r="C216" s="8"/>
      <c r="D216" s="8"/>
      <c r="E216" s="8"/>
      <c r="F216" s="11"/>
      <c r="G216" s="12">
        <v>218</v>
      </c>
      <c r="H216" s="13" t="s">
        <v>1425</v>
      </c>
      <c r="I216" s="9">
        <v>0.119135</v>
      </c>
      <c r="J216" s="9">
        <v>0</v>
      </c>
      <c r="K216" s="9">
        <f t="shared" si="4"/>
        <v>-0.119135</v>
      </c>
    </row>
    <row r="217" spans="2:11" x14ac:dyDescent="0.2">
      <c r="B217" s="45"/>
      <c r="C217" s="8"/>
      <c r="D217" s="8"/>
      <c r="E217" s="8"/>
      <c r="F217" s="11"/>
      <c r="G217" s="12">
        <v>300</v>
      </c>
      <c r="H217" s="13" t="s">
        <v>1426</v>
      </c>
      <c r="I217" s="9">
        <v>4.1475660000000003</v>
      </c>
      <c r="J217" s="9">
        <v>2.2976462</v>
      </c>
      <c r="K217" s="9">
        <f t="shared" si="4"/>
        <v>-1.8499198000000003</v>
      </c>
    </row>
    <row r="218" spans="2:11" x14ac:dyDescent="0.2">
      <c r="B218" s="45"/>
      <c r="C218" s="8"/>
      <c r="D218" s="8"/>
      <c r="E218" s="8"/>
      <c r="F218" s="11"/>
      <c r="G218" s="12">
        <v>310</v>
      </c>
      <c r="H218" s="13" t="s">
        <v>1427</v>
      </c>
      <c r="I218" s="9">
        <v>1.9413860000000001</v>
      </c>
      <c r="J218" s="9">
        <v>1.94020356</v>
      </c>
      <c r="K218" s="9">
        <f t="shared" si="4"/>
        <v>-1.1824400000000068E-3</v>
      </c>
    </row>
    <row r="219" spans="2:11" x14ac:dyDescent="0.2">
      <c r="B219" s="45"/>
      <c r="C219" s="8"/>
      <c r="D219" s="8"/>
      <c r="E219" s="8"/>
      <c r="F219" s="11"/>
      <c r="G219" s="12">
        <v>311</v>
      </c>
      <c r="H219" s="13" t="s">
        <v>1428</v>
      </c>
      <c r="I219" s="9">
        <v>7.6298709999999996</v>
      </c>
      <c r="J219" s="9">
        <v>6.4925585099999994</v>
      </c>
      <c r="K219" s="9">
        <f t="shared" si="4"/>
        <v>-1.1373124900000002</v>
      </c>
    </row>
    <row r="220" spans="2:11" x14ac:dyDescent="0.2">
      <c r="B220" s="45"/>
      <c r="C220" s="8"/>
      <c r="D220" s="8"/>
      <c r="E220" s="8"/>
      <c r="F220" s="11"/>
      <c r="G220" s="12">
        <v>312</v>
      </c>
      <c r="H220" s="13" t="s">
        <v>1429</v>
      </c>
      <c r="I220" s="9">
        <v>2.7875610000000002</v>
      </c>
      <c r="J220" s="9">
        <v>2.7035958600000001</v>
      </c>
      <c r="K220" s="9">
        <f t="shared" si="4"/>
        <v>-8.3965140000000105E-2</v>
      </c>
    </row>
    <row r="221" spans="2:11" x14ac:dyDescent="0.2">
      <c r="B221" s="45"/>
      <c r="C221" s="8"/>
      <c r="D221" s="8"/>
      <c r="E221" s="8"/>
      <c r="F221" s="11"/>
      <c r="G221" s="12">
        <v>313</v>
      </c>
      <c r="H221" s="13" t="s">
        <v>1430</v>
      </c>
      <c r="I221" s="9">
        <v>3.8381799999999999</v>
      </c>
      <c r="J221" s="9">
        <v>2.73757172</v>
      </c>
      <c r="K221" s="9">
        <f t="shared" si="4"/>
        <v>-1.1006082799999999</v>
      </c>
    </row>
    <row r="222" spans="2:11" x14ac:dyDescent="0.2">
      <c r="B222" s="45"/>
      <c r="C222" s="8"/>
      <c r="D222" s="8"/>
      <c r="E222" s="8"/>
      <c r="F222" s="11"/>
      <c r="G222" s="12">
        <v>400</v>
      </c>
      <c r="H222" s="13" t="s">
        <v>1431</v>
      </c>
      <c r="I222" s="9">
        <v>4.650315</v>
      </c>
      <c r="J222" s="9">
        <v>4.1621180400000011</v>
      </c>
      <c r="K222" s="9">
        <f t="shared" si="4"/>
        <v>-0.4881969599999989</v>
      </c>
    </row>
    <row r="223" spans="2:11" ht="25.5" x14ac:dyDescent="0.2">
      <c r="B223" s="45"/>
      <c r="C223" s="8"/>
      <c r="D223" s="8"/>
      <c r="E223" s="8"/>
      <c r="F223" s="11"/>
      <c r="G223" s="12">
        <v>410</v>
      </c>
      <c r="H223" s="13" t="s">
        <v>1432</v>
      </c>
      <c r="I223" s="9">
        <v>39.843331999999997</v>
      </c>
      <c r="J223" s="9">
        <v>40.483569450000005</v>
      </c>
      <c r="K223" s="9">
        <f t="shared" si="4"/>
        <v>0.64023745000000787</v>
      </c>
    </row>
    <row r="224" spans="2:11" x14ac:dyDescent="0.2">
      <c r="B224" s="45"/>
      <c r="C224" s="8"/>
      <c r="D224" s="8"/>
      <c r="E224" s="8"/>
      <c r="F224" s="11"/>
      <c r="G224" s="12">
        <v>411</v>
      </c>
      <c r="H224" s="13" t="s">
        <v>1433</v>
      </c>
      <c r="I224" s="9">
        <v>5.2199479999999996</v>
      </c>
      <c r="J224" s="9">
        <v>3.9476076499999992</v>
      </c>
      <c r="K224" s="9">
        <f t="shared" si="4"/>
        <v>-1.2723403500000003</v>
      </c>
    </row>
    <row r="225" spans="2:11" x14ac:dyDescent="0.2">
      <c r="B225" s="45"/>
      <c r="C225" s="8"/>
      <c r="D225" s="8"/>
      <c r="E225" s="8"/>
      <c r="F225" s="11"/>
      <c r="G225" s="12">
        <v>412</v>
      </c>
      <c r="H225" s="13" t="s">
        <v>1434</v>
      </c>
      <c r="I225" s="9">
        <v>22.146566</v>
      </c>
      <c r="J225" s="9">
        <v>21.567798140000001</v>
      </c>
      <c r="K225" s="9">
        <f t="shared" si="4"/>
        <v>-0.57876785999999925</v>
      </c>
    </row>
    <row r="226" spans="2:11" x14ac:dyDescent="0.2">
      <c r="B226" s="45"/>
      <c r="C226" s="8"/>
      <c r="D226" s="8"/>
      <c r="E226" s="8"/>
      <c r="F226" s="11"/>
      <c r="G226" s="12">
        <v>500</v>
      </c>
      <c r="H226" s="13" t="s">
        <v>1435</v>
      </c>
      <c r="I226" s="9">
        <v>10.384249000000001</v>
      </c>
      <c r="J226" s="9">
        <v>2.9798377999999999</v>
      </c>
      <c r="K226" s="9">
        <f t="shared" si="4"/>
        <v>-7.4044112000000002</v>
      </c>
    </row>
    <row r="227" spans="2:11" x14ac:dyDescent="0.2">
      <c r="B227" s="45"/>
      <c r="C227" s="8"/>
      <c r="D227" s="8"/>
      <c r="E227" s="8"/>
      <c r="F227" s="11"/>
      <c r="G227" s="12">
        <v>510</v>
      </c>
      <c r="H227" s="13" t="s">
        <v>1436</v>
      </c>
      <c r="I227" s="9">
        <v>7.6696220000000004</v>
      </c>
      <c r="J227" s="9">
        <v>7.990194129999999</v>
      </c>
      <c r="K227" s="9">
        <f t="shared" si="4"/>
        <v>0.32057212999999862</v>
      </c>
    </row>
    <row r="228" spans="2:11" x14ac:dyDescent="0.2">
      <c r="B228" s="45"/>
      <c r="C228" s="8"/>
      <c r="D228" s="8"/>
      <c r="E228" s="8"/>
      <c r="F228" s="11"/>
      <c r="G228" s="12">
        <v>511</v>
      </c>
      <c r="H228" s="13" t="s">
        <v>1437</v>
      </c>
      <c r="I228" s="9">
        <v>9.6249710000000004</v>
      </c>
      <c r="J228" s="9">
        <v>4.5210702400000002</v>
      </c>
      <c r="K228" s="9">
        <f t="shared" si="4"/>
        <v>-5.1039007600000001</v>
      </c>
    </row>
    <row r="229" spans="2:11" x14ac:dyDescent="0.2">
      <c r="B229" s="45"/>
      <c r="C229" s="8"/>
      <c r="D229" s="8"/>
      <c r="E229" s="8"/>
      <c r="F229" s="11"/>
      <c r="G229" s="12">
        <v>512</v>
      </c>
      <c r="H229" s="13" t="s">
        <v>1438</v>
      </c>
      <c r="I229" s="9">
        <v>7.790076</v>
      </c>
      <c r="J229" s="9">
        <v>5.3133039999999996</v>
      </c>
      <c r="K229" s="9">
        <f t="shared" si="4"/>
        <v>-2.4767720000000004</v>
      </c>
    </row>
    <row r="230" spans="2:11" x14ac:dyDescent="0.2">
      <c r="B230" s="45"/>
      <c r="C230" s="8"/>
      <c r="D230" s="8"/>
      <c r="E230" s="8"/>
      <c r="F230" s="11"/>
      <c r="G230" s="12">
        <v>513</v>
      </c>
      <c r="H230" s="13" t="s">
        <v>1439</v>
      </c>
      <c r="I230" s="9">
        <v>5.8933900000000001</v>
      </c>
      <c r="J230" s="9">
        <v>4.6806767899999997</v>
      </c>
      <c r="K230" s="9">
        <f t="shared" si="4"/>
        <v>-1.2127132100000004</v>
      </c>
    </row>
    <row r="231" spans="2:11" ht="25.5" x14ac:dyDescent="0.2">
      <c r="B231" s="45"/>
      <c r="C231" s="8"/>
      <c r="D231" s="8"/>
      <c r="E231" s="8"/>
      <c r="F231" s="11"/>
      <c r="G231" s="12">
        <v>514</v>
      </c>
      <c r="H231" s="13" t="s">
        <v>1440</v>
      </c>
      <c r="I231" s="9">
        <v>7.2793150000000004</v>
      </c>
      <c r="J231" s="9">
        <v>4.6111033000000008</v>
      </c>
      <c r="K231" s="9">
        <f t="shared" si="4"/>
        <v>-2.6682116999999996</v>
      </c>
    </row>
    <row r="232" spans="2:11" x14ac:dyDescent="0.2">
      <c r="B232" s="45"/>
      <c r="C232" s="8"/>
      <c r="D232" s="8"/>
      <c r="E232" s="8"/>
      <c r="F232" s="11"/>
      <c r="G232" s="12">
        <v>600</v>
      </c>
      <c r="H232" s="13" t="s">
        <v>1441</v>
      </c>
      <c r="I232" s="9">
        <v>41.061703999999999</v>
      </c>
      <c r="J232" s="9">
        <v>14.8095395</v>
      </c>
      <c r="K232" s="9">
        <f t="shared" si="4"/>
        <v>-26.252164499999999</v>
      </c>
    </row>
    <row r="233" spans="2:11" x14ac:dyDescent="0.2">
      <c r="B233" s="45"/>
      <c r="C233" s="8"/>
      <c r="D233" s="8"/>
      <c r="E233" s="8"/>
      <c r="F233" s="11"/>
      <c r="G233" s="12">
        <v>610</v>
      </c>
      <c r="H233" s="13" t="s">
        <v>1442</v>
      </c>
      <c r="I233" s="9">
        <v>3.73001</v>
      </c>
      <c r="J233" s="9">
        <v>3.57136137</v>
      </c>
      <c r="K233" s="9">
        <f t="shared" si="4"/>
        <v>-0.15864863000000007</v>
      </c>
    </row>
    <row r="234" spans="2:11" x14ac:dyDescent="0.2">
      <c r="B234" s="45"/>
      <c r="C234" s="8"/>
      <c r="D234" s="8"/>
      <c r="E234" s="8"/>
      <c r="F234" s="11"/>
      <c r="G234" s="12">
        <v>611</v>
      </c>
      <c r="H234" s="13" t="s">
        <v>1443</v>
      </c>
      <c r="I234" s="9">
        <v>6.8326510000000003</v>
      </c>
      <c r="J234" s="9">
        <v>7.1475462699999994</v>
      </c>
      <c r="K234" s="9">
        <f t="shared" si="4"/>
        <v>0.31489526999999917</v>
      </c>
    </row>
    <row r="235" spans="2:11" x14ac:dyDescent="0.2">
      <c r="B235" s="45"/>
      <c r="C235" s="8"/>
      <c r="D235" s="8"/>
      <c r="E235" s="8"/>
      <c r="F235" s="11"/>
      <c r="G235" s="12">
        <v>612</v>
      </c>
      <c r="H235" s="13" t="s">
        <v>1444</v>
      </c>
      <c r="I235" s="9">
        <v>9.2729599999999994</v>
      </c>
      <c r="J235" s="9">
        <v>9.0042291599999995</v>
      </c>
      <c r="K235" s="9">
        <f t="shared" si="4"/>
        <v>-0.26873083999999992</v>
      </c>
    </row>
    <row r="236" spans="2:11" x14ac:dyDescent="0.2">
      <c r="B236" s="45"/>
      <c r="C236" s="8"/>
      <c r="D236" s="8"/>
      <c r="E236" s="8"/>
      <c r="F236" s="11"/>
      <c r="G236" s="12">
        <v>620</v>
      </c>
      <c r="H236" s="13" t="s">
        <v>1445</v>
      </c>
      <c r="I236" s="9">
        <v>2.658811</v>
      </c>
      <c r="J236" s="9">
        <v>2.0099191899999997</v>
      </c>
      <c r="K236" s="9">
        <f t="shared" si="4"/>
        <v>-0.64889181000000029</v>
      </c>
    </row>
    <row r="237" spans="2:11" x14ac:dyDescent="0.2">
      <c r="B237" s="45"/>
      <c r="C237" s="8"/>
      <c r="D237" s="8"/>
      <c r="E237" s="8"/>
      <c r="F237" s="11"/>
      <c r="G237" s="12">
        <v>621</v>
      </c>
      <c r="H237" s="13" t="s">
        <v>1446</v>
      </c>
      <c r="I237" s="9">
        <v>4.8332959999999998</v>
      </c>
      <c r="J237" s="9">
        <v>5.0177587900000011</v>
      </c>
      <c r="K237" s="9">
        <f t="shared" si="4"/>
        <v>0.18446279000000132</v>
      </c>
    </row>
    <row r="238" spans="2:11" x14ac:dyDescent="0.2">
      <c r="B238" s="45"/>
      <c r="C238" s="8"/>
      <c r="D238" s="8"/>
      <c r="E238" s="8"/>
      <c r="F238" s="11"/>
      <c r="G238" s="12">
        <v>622</v>
      </c>
      <c r="H238" s="13" t="s">
        <v>1447</v>
      </c>
      <c r="I238" s="9">
        <v>2.0318079999999998</v>
      </c>
      <c r="J238" s="9">
        <v>1.45015742</v>
      </c>
      <c r="K238" s="9">
        <f t="shared" si="4"/>
        <v>-0.58165057999999981</v>
      </c>
    </row>
    <row r="239" spans="2:11" x14ac:dyDescent="0.2">
      <c r="B239" s="45"/>
      <c r="C239" s="8"/>
      <c r="D239" s="8"/>
      <c r="E239" s="8"/>
      <c r="F239" s="11"/>
      <c r="G239" s="12">
        <v>623</v>
      </c>
      <c r="H239" s="13" t="s">
        <v>1448</v>
      </c>
      <c r="I239" s="9">
        <v>2.976235</v>
      </c>
      <c r="J239" s="9">
        <v>2.9379040099999996</v>
      </c>
      <c r="K239" s="9">
        <f t="shared" si="4"/>
        <v>-3.8330990000000398E-2</v>
      </c>
    </row>
    <row r="240" spans="2:11" x14ac:dyDescent="0.2">
      <c r="B240" s="45"/>
      <c r="C240" s="8"/>
      <c r="D240" s="8"/>
      <c r="E240" s="8"/>
      <c r="F240" s="11"/>
      <c r="G240" s="12">
        <v>630</v>
      </c>
      <c r="H240" s="13" t="s">
        <v>1449</v>
      </c>
      <c r="I240" s="9">
        <v>3.3727819999999999</v>
      </c>
      <c r="J240" s="9">
        <v>3.3957824900000002</v>
      </c>
      <c r="K240" s="9">
        <f t="shared" si="4"/>
        <v>2.3000490000000262E-2</v>
      </c>
    </row>
    <row r="241" spans="2:11" x14ac:dyDescent="0.2">
      <c r="B241" s="45"/>
      <c r="C241" s="8"/>
      <c r="D241" s="8"/>
      <c r="E241" s="8"/>
      <c r="F241" s="11"/>
      <c r="G241" s="12">
        <v>631</v>
      </c>
      <c r="H241" s="13" t="s">
        <v>1450</v>
      </c>
      <c r="I241" s="9">
        <v>35.446736000000001</v>
      </c>
      <c r="J241" s="9">
        <v>41.369440750000003</v>
      </c>
      <c r="K241" s="9">
        <f t="shared" si="4"/>
        <v>5.9227047500000012</v>
      </c>
    </row>
    <row r="242" spans="2:11" x14ac:dyDescent="0.2">
      <c r="B242" s="45"/>
      <c r="C242" s="8"/>
      <c r="D242" s="8"/>
      <c r="E242" s="8"/>
      <c r="F242" s="11"/>
      <c r="G242" s="12">
        <v>632</v>
      </c>
      <c r="H242" s="13" t="s">
        <v>1451</v>
      </c>
      <c r="I242" s="9">
        <v>10.688998</v>
      </c>
      <c r="J242" s="9">
        <v>10.664992740000001</v>
      </c>
      <c r="K242" s="9">
        <f t="shared" si="4"/>
        <v>-2.400525999999914E-2</v>
      </c>
    </row>
    <row r="243" spans="2:11" x14ac:dyDescent="0.2">
      <c r="B243" s="45"/>
      <c r="C243" s="8"/>
      <c r="D243" s="8"/>
      <c r="E243" s="8"/>
      <c r="F243" s="11"/>
      <c r="G243" s="12">
        <v>640</v>
      </c>
      <c r="H243" s="13" t="s">
        <v>1452</v>
      </c>
      <c r="I243" s="9">
        <v>5.8669710000000004</v>
      </c>
      <c r="J243" s="9">
        <v>5.4840960600000006</v>
      </c>
      <c r="K243" s="9">
        <f t="shared" si="4"/>
        <v>-0.38287493999999977</v>
      </c>
    </row>
    <row r="244" spans="2:11" x14ac:dyDescent="0.2">
      <c r="B244" s="45"/>
      <c r="C244" s="8"/>
      <c r="D244" s="8"/>
      <c r="E244" s="8"/>
      <c r="F244" s="11"/>
      <c r="G244" s="12">
        <v>641</v>
      </c>
      <c r="H244" s="13" t="s">
        <v>1453</v>
      </c>
      <c r="I244" s="9">
        <v>7.8696929999999998</v>
      </c>
      <c r="J244" s="9">
        <v>7.9519900699999999</v>
      </c>
      <c r="K244" s="9">
        <f t="shared" si="4"/>
        <v>8.2297070000000083E-2</v>
      </c>
    </row>
    <row r="245" spans="2:11" x14ac:dyDescent="0.2">
      <c r="B245" s="45"/>
      <c r="C245" s="8"/>
      <c r="D245" s="8"/>
      <c r="E245" s="8"/>
      <c r="F245" s="11"/>
      <c r="G245" s="12">
        <v>642</v>
      </c>
      <c r="H245" s="13" t="s">
        <v>1454</v>
      </c>
      <c r="I245" s="9">
        <v>7.2455769999999999</v>
      </c>
      <c r="J245" s="9">
        <v>7.4022865900000001</v>
      </c>
      <c r="K245" s="9">
        <f t="shared" si="4"/>
        <v>0.15670959000000018</v>
      </c>
    </row>
    <row r="246" spans="2:11" x14ac:dyDescent="0.2">
      <c r="B246" s="45"/>
      <c r="C246" s="8"/>
      <c r="D246" s="8"/>
      <c r="E246" s="8"/>
      <c r="F246" s="11"/>
      <c r="G246" s="12">
        <v>650</v>
      </c>
      <c r="H246" s="13" t="s">
        <v>1455</v>
      </c>
      <c r="I246" s="9">
        <v>1.0670470000000001</v>
      </c>
      <c r="J246" s="9">
        <v>1.09732998</v>
      </c>
      <c r="K246" s="9">
        <f t="shared" si="4"/>
        <v>3.0282979999999959E-2</v>
      </c>
    </row>
    <row r="247" spans="2:11" x14ac:dyDescent="0.2">
      <c r="B247" s="45"/>
      <c r="C247" s="8"/>
      <c r="D247" s="8"/>
      <c r="E247" s="8"/>
      <c r="F247" s="11"/>
      <c r="G247" s="12">
        <v>651</v>
      </c>
      <c r="H247" s="13" t="s">
        <v>1456</v>
      </c>
      <c r="I247" s="9">
        <v>4.6970939999999999</v>
      </c>
      <c r="J247" s="9">
        <v>4.8037996600000001</v>
      </c>
      <c r="K247" s="9">
        <f t="shared" si="4"/>
        <v>0.10670566000000026</v>
      </c>
    </row>
    <row r="248" spans="2:11" x14ac:dyDescent="0.2">
      <c r="B248" s="45"/>
      <c r="C248" s="8"/>
      <c r="D248" s="8"/>
      <c r="E248" s="8"/>
      <c r="F248" s="11"/>
      <c r="G248" s="12">
        <v>652</v>
      </c>
      <c r="H248" s="13" t="s">
        <v>1457</v>
      </c>
      <c r="I248" s="9">
        <v>4.6726340000000004</v>
      </c>
      <c r="J248" s="9">
        <v>4.3486256899999995</v>
      </c>
      <c r="K248" s="9">
        <f t="shared" si="4"/>
        <v>-0.32400831000000085</v>
      </c>
    </row>
    <row r="249" spans="2:11" x14ac:dyDescent="0.2">
      <c r="B249" s="45"/>
      <c r="C249" s="8"/>
      <c r="D249" s="8"/>
      <c r="E249" s="8"/>
      <c r="F249" s="11"/>
      <c r="G249" s="12">
        <v>700</v>
      </c>
      <c r="H249" s="13" t="s">
        <v>1458</v>
      </c>
      <c r="I249" s="9">
        <v>5.0166199999999996</v>
      </c>
      <c r="J249" s="9">
        <v>2.76773311</v>
      </c>
      <c r="K249" s="9">
        <f t="shared" si="4"/>
        <v>-2.2488868899999996</v>
      </c>
    </row>
    <row r="250" spans="2:11" x14ac:dyDescent="0.2">
      <c r="B250" s="45"/>
      <c r="C250" s="8"/>
      <c r="D250" s="8"/>
      <c r="E250" s="8"/>
      <c r="F250" s="11"/>
      <c r="G250" s="12">
        <v>710</v>
      </c>
      <c r="H250" s="13" t="s">
        <v>1459</v>
      </c>
      <c r="I250" s="9">
        <v>22.310535000000002</v>
      </c>
      <c r="J250" s="9">
        <v>25.850181939999999</v>
      </c>
      <c r="K250" s="9">
        <f t="shared" si="4"/>
        <v>3.5396469399999972</v>
      </c>
    </row>
    <row r="251" spans="2:11" x14ac:dyDescent="0.2">
      <c r="B251" s="45"/>
      <c r="C251" s="8"/>
      <c r="D251" s="8"/>
      <c r="E251" s="8"/>
      <c r="F251" s="11"/>
      <c r="G251" s="12">
        <v>711</v>
      </c>
      <c r="H251" s="13" t="s">
        <v>1460</v>
      </c>
      <c r="I251" s="9">
        <v>3.3336619999999999</v>
      </c>
      <c r="J251" s="9">
        <v>2.4225908700000001</v>
      </c>
      <c r="K251" s="9">
        <f t="shared" si="4"/>
        <v>-0.91107112999999984</v>
      </c>
    </row>
    <row r="252" spans="2:11" x14ac:dyDescent="0.2">
      <c r="B252" s="45"/>
      <c r="C252" s="8"/>
      <c r="D252" s="8"/>
      <c r="E252" s="8"/>
      <c r="F252" s="11"/>
      <c r="G252" s="12">
        <v>712</v>
      </c>
      <c r="H252" s="13" t="s">
        <v>1461</v>
      </c>
      <c r="I252" s="9">
        <v>4.364814</v>
      </c>
      <c r="J252" s="9">
        <v>2.4198272300000006</v>
      </c>
      <c r="K252" s="9">
        <f t="shared" si="4"/>
        <v>-1.9449867699999994</v>
      </c>
    </row>
    <row r="253" spans="2:11" x14ac:dyDescent="0.2">
      <c r="B253" s="45"/>
      <c r="C253" s="8"/>
      <c r="D253" s="8"/>
      <c r="E253" s="8"/>
      <c r="F253" s="11"/>
      <c r="G253" s="12">
        <v>800</v>
      </c>
      <c r="H253" s="13" t="s">
        <v>1312</v>
      </c>
      <c r="I253" s="9">
        <v>14.483561</v>
      </c>
      <c r="J253" s="9">
        <v>4.7215205200000003</v>
      </c>
      <c r="K253" s="9">
        <f t="shared" si="4"/>
        <v>-9.7620404799999996</v>
      </c>
    </row>
    <row r="254" spans="2:11" x14ac:dyDescent="0.2">
      <c r="B254" s="45"/>
      <c r="C254" s="8"/>
      <c r="D254" s="8"/>
      <c r="E254" s="8"/>
      <c r="F254" s="11"/>
      <c r="G254" s="12">
        <v>810</v>
      </c>
      <c r="H254" s="13" t="s">
        <v>1387</v>
      </c>
      <c r="I254" s="9">
        <v>34.709201999999998</v>
      </c>
      <c r="J254" s="9">
        <v>25.562208600000005</v>
      </c>
      <c r="K254" s="9">
        <f t="shared" si="4"/>
        <v>-9.1469933999999924</v>
      </c>
    </row>
    <row r="255" spans="2:11" x14ac:dyDescent="0.2">
      <c r="B255" s="45"/>
      <c r="C255" s="8"/>
      <c r="D255" s="8"/>
      <c r="E255" s="8"/>
      <c r="F255" s="11"/>
      <c r="G255" s="12">
        <v>811</v>
      </c>
      <c r="H255" s="13" t="s">
        <v>1388</v>
      </c>
      <c r="I255" s="9">
        <v>21.179193000000001</v>
      </c>
      <c r="J255" s="9">
        <v>25.167392550000002</v>
      </c>
      <c r="K255" s="9">
        <f t="shared" si="4"/>
        <v>3.9881995500000009</v>
      </c>
    </row>
    <row r="256" spans="2:11" x14ac:dyDescent="0.2">
      <c r="B256" s="45"/>
      <c r="C256" s="8"/>
      <c r="D256" s="8"/>
      <c r="E256" s="8"/>
      <c r="F256" s="11"/>
      <c r="G256" s="12">
        <v>812</v>
      </c>
      <c r="H256" s="13" t="s">
        <v>1389</v>
      </c>
      <c r="I256" s="9">
        <v>35.899076000000001</v>
      </c>
      <c r="J256" s="9">
        <v>54.399603490000004</v>
      </c>
      <c r="K256" s="9">
        <f t="shared" si="4"/>
        <v>18.500527490000003</v>
      </c>
    </row>
    <row r="257" spans="2:11" x14ac:dyDescent="0.2">
      <c r="B257" s="45"/>
      <c r="C257" s="8"/>
      <c r="D257" s="8"/>
      <c r="E257" s="8"/>
      <c r="F257" s="11"/>
      <c r="G257" s="12">
        <v>813</v>
      </c>
      <c r="H257" s="13" t="s">
        <v>1462</v>
      </c>
      <c r="I257" s="9">
        <v>14.926095</v>
      </c>
      <c r="J257" s="9">
        <v>24.37112935</v>
      </c>
      <c r="K257" s="9">
        <f t="shared" si="4"/>
        <v>9.4450343500000002</v>
      </c>
    </row>
    <row r="258" spans="2:11" ht="25.5" x14ac:dyDescent="0.2">
      <c r="B258" s="45"/>
      <c r="C258" s="8"/>
      <c r="D258" s="8"/>
      <c r="E258" s="8"/>
      <c r="F258" s="11"/>
      <c r="G258" s="12">
        <v>814</v>
      </c>
      <c r="H258" s="13" t="s">
        <v>1463</v>
      </c>
      <c r="I258" s="9">
        <v>9.3820130000000006</v>
      </c>
      <c r="J258" s="9">
        <v>9.3987830300000006</v>
      </c>
      <c r="K258" s="9">
        <f t="shared" si="4"/>
        <v>1.6770029999999991E-2</v>
      </c>
    </row>
    <row r="259" spans="2:11" x14ac:dyDescent="0.2">
      <c r="B259" s="45"/>
      <c r="C259" s="8"/>
      <c r="D259" s="8"/>
      <c r="E259" s="8"/>
      <c r="F259" s="11"/>
      <c r="G259" s="12">
        <v>900</v>
      </c>
      <c r="H259" s="13" t="s">
        <v>1464</v>
      </c>
      <c r="I259" s="9">
        <v>4.2319040000000001</v>
      </c>
      <c r="J259" s="9">
        <v>2.7282936699999998</v>
      </c>
      <c r="K259" s="9">
        <f t="shared" si="4"/>
        <v>-1.5036103300000003</v>
      </c>
    </row>
    <row r="260" spans="2:11" x14ac:dyDescent="0.2">
      <c r="B260" s="45"/>
      <c r="C260" s="8"/>
      <c r="D260" s="8"/>
      <c r="E260" s="8"/>
      <c r="F260" s="11"/>
      <c r="G260" s="12">
        <v>911</v>
      </c>
      <c r="H260" s="13" t="s">
        <v>1465</v>
      </c>
      <c r="I260" s="9">
        <v>214.494294</v>
      </c>
      <c r="J260" s="9">
        <v>215.65933984</v>
      </c>
      <c r="K260" s="9">
        <f t="shared" si="4"/>
        <v>1.1650458400000048</v>
      </c>
    </row>
    <row r="261" spans="2:11" x14ac:dyDescent="0.2">
      <c r="B261" s="45"/>
      <c r="C261" s="8"/>
      <c r="D261" s="8"/>
      <c r="E261" s="8"/>
      <c r="F261" s="11"/>
      <c r="G261" s="12">
        <v>913</v>
      </c>
      <c r="H261" s="13" t="s">
        <v>1466</v>
      </c>
      <c r="I261" s="9">
        <v>6.7960430000000001</v>
      </c>
      <c r="J261" s="9">
        <v>5.6304742699999997</v>
      </c>
      <c r="K261" s="9">
        <f t="shared" si="4"/>
        <v>-1.1655687300000004</v>
      </c>
    </row>
    <row r="262" spans="2:11" ht="25.5" x14ac:dyDescent="0.2">
      <c r="B262" s="45"/>
      <c r="C262" s="8"/>
      <c r="D262" s="8"/>
      <c r="E262" s="8"/>
      <c r="F262" s="11"/>
      <c r="G262" s="12">
        <v>914</v>
      </c>
      <c r="H262" s="13" t="s">
        <v>1467</v>
      </c>
      <c r="I262" s="9">
        <v>8.8779470000000007</v>
      </c>
      <c r="J262" s="9">
        <v>6.1313549699999994</v>
      </c>
      <c r="K262" s="9">
        <f t="shared" si="4"/>
        <v>-2.7465920300000013</v>
      </c>
    </row>
    <row r="263" spans="2:11" x14ac:dyDescent="0.2">
      <c r="B263" s="45"/>
      <c r="C263" s="8"/>
      <c r="D263" s="8"/>
      <c r="E263" s="8"/>
      <c r="F263" s="11" t="s">
        <v>42</v>
      </c>
      <c r="G263" s="12"/>
      <c r="H263" s="13"/>
      <c r="I263" s="9">
        <v>13702.154675</v>
      </c>
      <c r="J263" s="9">
        <v>13791.723095759999</v>
      </c>
      <c r="K263" s="9">
        <f t="shared" si="4"/>
        <v>89.568420759998844</v>
      </c>
    </row>
    <row r="264" spans="2:11" x14ac:dyDescent="0.2">
      <c r="B264" s="45"/>
      <c r="C264" s="8"/>
      <c r="D264" s="8"/>
      <c r="E264" s="8"/>
      <c r="F264" s="11"/>
      <c r="G264" s="12" t="s">
        <v>43</v>
      </c>
      <c r="H264" s="13" t="s">
        <v>44</v>
      </c>
      <c r="I264" s="9">
        <v>7.1740719999999998</v>
      </c>
      <c r="J264" s="9">
        <v>5.8026529099999999</v>
      </c>
      <c r="K264" s="9">
        <f t="shared" ref="K264:K327" si="5">+J264-I264</f>
        <v>-1.3714190899999998</v>
      </c>
    </row>
    <row r="265" spans="2:11" x14ac:dyDescent="0.2">
      <c r="B265" s="45"/>
      <c r="C265" s="8"/>
      <c r="D265" s="8"/>
      <c r="E265" s="8"/>
      <c r="F265" s="11"/>
      <c r="G265" s="12" t="s">
        <v>45</v>
      </c>
      <c r="H265" s="13" t="s">
        <v>46</v>
      </c>
      <c r="I265" s="9">
        <v>5493.184166</v>
      </c>
      <c r="J265" s="9">
        <v>5578.1242004999967</v>
      </c>
      <c r="K265" s="9">
        <f t="shared" si="5"/>
        <v>84.940034499996727</v>
      </c>
    </row>
    <row r="266" spans="2:11" x14ac:dyDescent="0.2">
      <c r="B266" s="45"/>
      <c r="C266" s="8"/>
      <c r="D266" s="8"/>
      <c r="E266" s="8"/>
      <c r="F266" s="11"/>
      <c r="G266" s="12" t="s">
        <v>47</v>
      </c>
      <c r="H266" s="13" t="s">
        <v>48</v>
      </c>
      <c r="I266" s="9">
        <v>62.170163000000002</v>
      </c>
      <c r="J266" s="9">
        <v>73.558951570000005</v>
      </c>
      <c r="K266" s="9">
        <f t="shared" si="5"/>
        <v>11.388788570000003</v>
      </c>
    </row>
    <row r="267" spans="2:11" x14ac:dyDescent="0.2">
      <c r="B267" s="45"/>
      <c r="C267" s="8"/>
      <c r="D267" s="8"/>
      <c r="E267" s="8"/>
      <c r="F267" s="11"/>
      <c r="G267" s="12" t="s">
        <v>49</v>
      </c>
      <c r="H267" s="13" t="s">
        <v>50</v>
      </c>
      <c r="I267" s="9">
        <v>11.154598</v>
      </c>
      <c r="J267" s="9">
        <v>7.8925569300000005</v>
      </c>
      <c r="K267" s="9">
        <f t="shared" si="5"/>
        <v>-3.2620410699999995</v>
      </c>
    </row>
    <row r="268" spans="2:11" x14ac:dyDescent="0.2">
      <c r="B268" s="45"/>
      <c r="C268" s="8"/>
      <c r="D268" s="8"/>
      <c r="E268" s="8"/>
      <c r="F268" s="11"/>
      <c r="G268" s="12" t="s">
        <v>51</v>
      </c>
      <c r="H268" s="13" t="s">
        <v>52</v>
      </c>
      <c r="I268" s="9">
        <v>12.459647</v>
      </c>
      <c r="J268" s="9">
        <v>13.885125559999999</v>
      </c>
      <c r="K268" s="9">
        <f t="shared" si="5"/>
        <v>1.4254785599999984</v>
      </c>
    </row>
    <row r="269" spans="2:11" x14ac:dyDescent="0.2">
      <c r="B269" s="45"/>
      <c r="C269" s="8"/>
      <c r="D269" s="8"/>
      <c r="E269" s="8"/>
      <c r="F269" s="11"/>
      <c r="G269" s="12" t="s">
        <v>53</v>
      </c>
      <c r="H269" s="13" t="s">
        <v>54</v>
      </c>
      <c r="I269" s="9">
        <v>534.26302499999997</v>
      </c>
      <c r="J269" s="9">
        <v>589.3390138200001</v>
      </c>
      <c r="K269" s="9">
        <f t="shared" si="5"/>
        <v>55.075988820000134</v>
      </c>
    </row>
    <row r="270" spans="2:11" x14ac:dyDescent="0.2">
      <c r="B270" s="45"/>
      <c r="C270" s="8"/>
      <c r="D270" s="8"/>
      <c r="E270" s="8"/>
      <c r="F270" s="11"/>
      <c r="G270" s="12" t="s">
        <v>55</v>
      </c>
      <c r="H270" s="13" t="s">
        <v>56</v>
      </c>
      <c r="I270" s="9">
        <v>302.35237799999999</v>
      </c>
      <c r="J270" s="9">
        <v>305.64633537999998</v>
      </c>
      <c r="K270" s="9">
        <f t="shared" si="5"/>
        <v>3.2939573799999948</v>
      </c>
    </row>
    <row r="271" spans="2:11" x14ac:dyDescent="0.2">
      <c r="B271" s="45"/>
      <c r="C271" s="8"/>
      <c r="D271" s="8"/>
      <c r="E271" s="8"/>
      <c r="F271" s="11"/>
      <c r="G271" s="12" t="s">
        <v>57</v>
      </c>
      <c r="H271" s="13" t="s">
        <v>58</v>
      </c>
      <c r="I271" s="9">
        <v>6772.2551050000002</v>
      </c>
      <c r="J271" s="9">
        <v>6798.3375237399987</v>
      </c>
      <c r="K271" s="9">
        <f t="shared" si="5"/>
        <v>26.082418739998502</v>
      </c>
    </row>
    <row r="272" spans="2:11" ht="25.5" x14ac:dyDescent="0.2">
      <c r="B272" s="45"/>
      <c r="C272" s="8"/>
      <c r="D272" s="8"/>
      <c r="E272" s="8"/>
      <c r="F272" s="11"/>
      <c r="G272" s="12" t="s">
        <v>59</v>
      </c>
      <c r="H272" s="13" t="s">
        <v>60</v>
      </c>
      <c r="I272" s="9">
        <v>0.79977100000000001</v>
      </c>
      <c r="J272" s="9">
        <v>0.69829184999999994</v>
      </c>
      <c r="K272" s="9">
        <f t="shared" si="5"/>
        <v>-0.10147915000000007</v>
      </c>
    </row>
    <row r="273" spans="2:11" x14ac:dyDescent="0.2">
      <c r="B273" s="45"/>
      <c r="C273" s="8"/>
      <c r="D273" s="8"/>
      <c r="E273" s="8"/>
      <c r="F273" s="11"/>
      <c r="G273" s="12" t="s">
        <v>61</v>
      </c>
      <c r="H273" s="13" t="s">
        <v>62</v>
      </c>
      <c r="I273" s="9">
        <v>4.3739559999999997</v>
      </c>
      <c r="J273" s="9">
        <v>3.34619723</v>
      </c>
      <c r="K273" s="9">
        <f t="shared" si="5"/>
        <v>-1.0277587699999997</v>
      </c>
    </row>
    <row r="274" spans="2:11" x14ac:dyDescent="0.2">
      <c r="B274" s="45"/>
      <c r="C274" s="8"/>
      <c r="D274" s="8"/>
      <c r="E274" s="8"/>
      <c r="F274" s="11"/>
      <c r="G274" s="12" t="s">
        <v>63</v>
      </c>
      <c r="H274" s="13" t="s">
        <v>64</v>
      </c>
      <c r="I274" s="9">
        <v>347.15655600000002</v>
      </c>
      <c r="J274" s="9">
        <v>319.23257896000001</v>
      </c>
      <c r="K274" s="9">
        <f t="shared" si="5"/>
        <v>-27.923977040000011</v>
      </c>
    </row>
    <row r="275" spans="2:11" ht="25.5" x14ac:dyDescent="0.2">
      <c r="B275" s="45"/>
      <c r="C275" s="8"/>
      <c r="D275" s="8"/>
      <c r="E275" s="8"/>
      <c r="F275" s="11"/>
      <c r="G275" s="12" t="s">
        <v>65</v>
      </c>
      <c r="H275" s="13" t="s">
        <v>66</v>
      </c>
      <c r="I275" s="9">
        <v>9.3577499999999993</v>
      </c>
      <c r="J275" s="9">
        <v>6.7960481900000005</v>
      </c>
      <c r="K275" s="9">
        <f t="shared" si="5"/>
        <v>-2.5617018099999989</v>
      </c>
    </row>
    <row r="276" spans="2:11" x14ac:dyDescent="0.2">
      <c r="B276" s="45"/>
      <c r="C276" s="8"/>
      <c r="D276" s="8"/>
      <c r="E276" s="8"/>
      <c r="F276" s="11"/>
      <c r="G276" s="12" t="s">
        <v>67</v>
      </c>
      <c r="H276" s="13" t="s">
        <v>68</v>
      </c>
      <c r="I276" s="9">
        <v>8.9295080000000002</v>
      </c>
      <c r="J276" s="9">
        <v>8.5564828099999986</v>
      </c>
      <c r="K276" s="9">
        <f t="shared" si="5"/>
        <v>-0.37302519000000167</v>
      </c>
    </row>
    <row r="277" spans="2:11" x14ac:dyDescent="0.2">
      <c r="B277" s="45"/>
      <c r="C277" s="8"/>
      <c r="D277" s="8"/>
      <c r="E277" s="8"/>
      <c r="F277" s="11"/>
      <c r="G277" s="12" t="s">
        <v>69</v>
      </c>
      <c r="H277" s="13" t="s">
        <v>70</v>
      </c>
      <c r="I277" s="9">
        <v>12.492186999999999</v>
      </c>
      <c r="J277" s="9">
        <v>7.4403106500000007</v>
      </c>
      <c r="K277" s="9">
        <f t="shared" si="5"/>
        <v>-5.0518763499999988</v>
      </c>
    </row>
    <row r="278" spans="2:11" x14ac:dyDescent="0.2">
      <c r="B278" s="45"/>
      <c r="C278" s="8"/>
      <c r="D278" s="8"/>
      <c r="E278" s="8"/>
      <c r="F278" s="11"/>
      <c r="G278" s="12" t="s">
        <v>71</v>
      </c>
      <c r="H278" s="13" t="s">
        <v>72</v>
      </c>
      <c r="I278" s="9">
        <v>10.257631999999999</v>
      </c>
      <c r="J278" s="9">
        <v>7.2710433699999992</v>
      </c>
      <c r="K278" s="9">
        <f t="shared" si="5"/>
        <v>-2.98658863</v>
      </c>
    </row>
    <row r="279" spans="2:11" ht="25.5" x14ac:dyDescent="0.2">
      <c r="B279" s="45"/>
      <c r="C279" s="8"/>
      <c r="D279" s="8"/>
      <c r="E279" s="8"/>
      <c r="F279" s="11"/>
      <c r="G279" s="12" t="s">
        <v>73</v>
      </c>
      <c r="H279" s="13" t="s">
        <v>74</v>
      </c>
      <c r="I279" s="9">
        <v>8.7508949999999999</v>
      </c>
      <c r="J279" s="9">
        <v>8.0229045299999999</v>
      </c>
      <c r="K279" s="9">
        <f t="shared" si="5"/>
        <v>-0.72799046999999995</v>
      </c>
    </row>
    <row r="280" spans="2:11" x14ac:dyDescent="0.2">
      <c r="B280" s="45"/>
      <c r="C280" s="8"/>
      <c r="D280" s="8"/>
      <c r="E280" s="8"/>
      <c r="F280" s="11"/>
      <c r="G280" s="12" t="s">
        <v>75</v>
      </c>
      <c r="H280" s="13" t="s">
        <v>76</v>
      </c>
      <c r="I280" s="9">
        <v>76.536997</v>
      </c>
      <c r="J280" s="9">
        <v>57.772877760000014</v>
      </c>
      <c r="K280" s="9">
        <f t="shared" si="5"/>
        <v>-18.764119239999985</v>
      </c>
    </row>
    <row r="281" spans="2:11" x14ac:dyDescent="0.2">
      <c r="B281" s="45"/>
      <c r="C281" s="8"/>
      <c r="D281" s="8"/>
      <c r="E281" s="8"/>
      <c r="F281" s="11"/>
      <c r="G281" s="12" t="s">
        <v>230</v>
      </c>
      <c r="H281" s="13" t="s">
        <v>1261</v>
      </c>
      <c r="I281" s="9">
        <v>28.486269</v>
      </c>
      <c r="J281" s="9">
        <v>0</v>
      </c>
      <c r="K281" s="9">
        <f t="shared" si="5"/>
        <v>-28.486269</v>
      </c>
    </row>
    <row r="282" spans="2:11" x14ac:dyDescent="0.2">
      <c r="B282" s="45"/>
      <c r="C282" s="8"/>
      <c r="D282" s="8"/>
      <c r="E282" s="8"/>
      <c r="F282" s="11" t="s">
        <v>77</v>
      </c>
      <c r="G282" s="12"/>
      <c r="H282" s="13"/>
      <c r="I282" s="9">
        <v>29.215049</v>
      </c>
      <c r="J282" s="9">
        <v>22.790278749999995</v>
      </c>
      <c r="K282" s="9">
        <f t="shared" si="5"/>
        <v>-6.4247702500000052</v>
      </c>
    </row>
    <row r="283" spans="2:11" x14ac:dyDescent="0.2">
      <c r="B283" s="45"/>
      <c r="C283" s="8"/>
      <c r="D283" s="8"/>
      <c r="E283" s="8"/>
      <c r="F283" s="11"/>
      <c r="G283" s="12" t="s">
        <v>80</v>
      </c>
      <c r="H283" s="13" t="s">
        <v>81</v>
      </c>
      <c r="I283" s="9">
        <v>29.215049</v>
      </c>
      <c r="J283" s="9">
        <v>22.790278749999995</v>
      </c>
      <c r="K283" s="9">
        <f t="shared" si="5"/>
        <v>-6.4247702500000052</v>
      </c>
    </row>
    <row r="284" spans="2:11" ht="14.25" x14ac:dyDescent="0.2">
      <c r="B284" s="45"/>
      <c r="C284" s="8"/>
      <c r="D284" s="51">
        <v>5</v>
      </c>
      <c r="E284" s="52" t="s">
        <v>82</v>
      </c>
      <c r="F284" s="53"/>
      <c r="G284" s="54"/>
      <c r="H284" s="55"/>
      <c r="I284" s="56">
        <v>2876.2702949999998</v>
      </c>
      <c r="J284" s="56">
        <v>3280.8970449199992</v>
      </c>
      <c r="K284" s="56">
        <f t="shared" si="5"/>
        <v>404.62674991999938</v>
      </c>
    </row>
    <row r="285" spans="2:11" x14ac:dyDescent="0.2">
      <c r="B285" s="45"/>
      <c r="C285" s="8"/>
      <c r="D285" s="8"/>
      <c r="E285" s="8"/>
      <c r="F285" s="11" t="s">
        <v>2</v>
      </c>
      <c r="G285" s="12"/>
      <c r="H285" s="13"/>
      <c r="I285" s="9">
        <v>2732.6993229999998</v>
      </c>
      <c r="J285" s="9">
        <v>3157.4416579199992</v>
      </c>
      <c r="K285" s="9">
        <f t="shared" si="5"/>
        <v>424.74233491999939</v>
      </c>
    </row>
    <row r="286" spans="2:11" x14ac:dyDescent="0.2">
      <c r="B286" s="45"/>
      <c r="C286" s="8"/>
      <c r="D286" s="8"/>
      <c r="E286" s="8"/>
      <c r="F286" s="11"/>
      <c r="G286" s="12">
        <v>100</v>
      </c>
      <c r="H286" s="13" t="s">
        <v>1407</v>
      </c>
      <c r="I286" s="9">
        <v>38.279375000000002</v>
      </c>
      <c r="J286" s="9">
        <v>26.762530110000004</v>
      </c>
      <c r="K286" s="9">
        <f t="shared" si="5"/>
        <v>-11.516844889999998</v>
      </c>
    </row>
    <row r="287" spans="2:11" x14ac:dyDescent="0.2">
      <c r="B287" s="45"/>
      <c r="C287" s="8"/>
      <c r="D287" s="8"/>
      <c r="E287" s="8"/>
      <c r="F287" s="11"/>
      <c r="G287" s="12">
        <v>103</v>
      </c>
      <c r="H287" s="13" t="s">
        <v>1468</v>
      </c>
      <c r="I287" s="9">
        <v>2.9085429999999999</v>
      </c>
      <c r="J287" s="9">
        <v>3.5301149800000005</v>
      </c>
      <c r="K287" s="9">
        <f t="shared" si="5"/>
        <v>0.62157198000000058</v>
      </c>
    </row>
    <row r="288" spans="2:11" x14ac:dyDescent="0.2">
      <c r="B288" s="45"/>
      <c r="C288" s="8"/>
      <c r="D288" s="8"/>
      <c r="E288" s="8"/>
      <c r="F288" s="11"/>
      <c r="G288" s="12">
        <v>111</v>
      </c>
      <c r="H288" s="13" t="s">
        <v>1469</v>
      </c>
      <c r="I288" s="9">
        <v>17.102675000000001</v>
      </c>
      <c r="J288" s="9">
        <v>14.960865739999999</v>
      </c>
      <c r="K288" s="9">
        <f t="shared" si="5"/>
        <v>-2.1418092600000023</v>
      </c>
    </row>
    <row r="289" spans="2:11" x14ac:dyDescent="0.2">
      <c r="B289" s="45"/>
      <c r="C289" s="8"/>
      <c r="D289" s="8"/>
      <c r="E289" s="8"/>
      <c r="F289" s="11"/>
      <c r="G289" s="12">
        <v>112</v>
      </c>
      <c r="H289" s="13" t="s">
        <v>1409</v>
      </c>
      <c r="I289" s="9">
        <v>8.0494540000000008</v>
      </c>
      <c r="J289" s="9">
        <v>8.7467132800000016</v>
      </c>
      <c r="K289" s="9">
        <f t="shared" si="5"/>
        <v>0.69725928000000081</v>
      </c>
    </row>
    <row r="290" spans="2:11" x14ac:dyDescent="0.2">
      <c r="B290" s="45"/>
      <c r="C290" s="8"/>
      <c r="D290" s="8"/>
      <c r="E290" s="8"/>
      <c r="F290" s="11"/>
      <c r="G290" s="12">
        <v>121</v>
      </c>
      <c r="H290" s="13" t="s">
        <v>1470</v>
      </c>
      <c r="I290" s="9">
        <v>9.5652620000000006</v>
      </c>
      <c r="J290" s="9">
        <v>6.4223327700000015</v>
      </c>
      <c r="K290" s="9">
        <f t="shared" si="5"/>
        <v>-3.1429292299999991</v>
      </c>
    </row>
    <row r="291" spans="2:11" x14ac:dyDescent="0.2">
      <c r="B291" s="45"/>
      <c r="C291" s="8"/>
      <c r="D291" s="8"/>
      <c r="E291" s="8"/>
      <c r="F291" s="11"/>
      <c r="G291" s="12">
        <v>123</v>
      </c>
      <c r="H291" s="13" t="s">
        <v>1471</v>
      </c>
      <c r="I291" s="9">
        <v>6.0207420000000003</v>
      </c>
      <c r="J291" s="9">
        <v>7.6339625899999985</v>
      </c>
      <c r="K291" s="9">
        <f t="shared" si="5"/>
        <v>1.6132205899999983</v>
      </c>
    </row>
    <row r="292" spans="2:11" x14ac:dyDescent="0.2">
      <c r="B292" s="45"/>
      <c r="C292" s="8"/>
      <c r="D292" s="8"/>
      <c r="E292" s="8"/>
      <c r="F292" s="11"/>
      <c r="G292" s="12">
        <v>124</v>
      </c>
      <c r="H292" s="13" t="s">
        <v>1472</v>
      </c>
      <c r="I292" s="9">
        <v>6.4930009999999996</v>
      </c>
      <c r="J292" s="9">
        <v>8.3881275100000003</v>
      </c>
      <c r="K292" s="9">
        <f t="shared" si="5"/>
        <v>1.8951265100000008</v>
      </c>
    </row>
    <row r="293" spans="2:11" x14ac:dyDescent="0.2">
      <c r="B293" s="45"/>
      <c r="C293" s="8"/>
      <c r="D293" s="8"/>
      <c r="E293" s="8"/>
      <c r="F293" s="11"/>
      <c r="G293" s="12">
        <v>200</v>
      </c>
      <c r="H293" s="13" t="s">
        <v>1473</v>
      </c>
      <c r="I293" s="9">
        <v>532.45278800000006</v>
      </c>
      <c r="J293" s="9">
        <v>497.13747530999996</v>
      </c>
      <c r="K293" s="9">
        <f t="shared" si="5"/>
        <v>-35.315312690000098</v>
      </c>
    </row>
    <row r="294" spans="2:11" x14ac:dyDescent="0.2">
      <c r="B294" s="45"/>
      <c r="C294" s="8"/>
      <c r="D294" s="8"/>
      <c r="E294" s="8"/>
      <c r="F294" s="11"/>
      <c r="G294" s="12">
        <v>210</v>
      </c>
      <c r="H294" s="13" t="s">
        <v>1474</v>
      </c>
      <c r="I294" s="9">
        <v>6.4112229999999997</v>
      </c>
      <c r="J294" s="9">
        <v>49.005807950000005</v>
      </c>
      <c r="K294" s="9">
        <f t="shared" si="5"/>
        <v>42.594584950000005</v>
      </c>
    </row>
    <row r="295" spans="2:11" x14ac:dyDescent="0.2">
      <c r="B295" s="45"/>
      <c r="C295" s="8"/>
      <c r="D295" s="8"/>
      <c r="E295" s="8"/>
      <c r="F295" s="11"/>
      <c r="G295" s="12">
        <v>211</v>
      </c>
      <c r="H295" s="13" t="s">
        <v>1475</v>
      </c>
      <c r="I295" s="9">
        <v>49.029133000000002</v>
      </c>
      <c r="J295" s="9">
        <v>93.349479250000002</v>
      </c>
      <c r="K295" s="9">
        <f t="shared" si="5"/>
        <v>44.32034625</v>
      </c>
    </row>
    <row r="296" spans="2:11" x14ac:dyDescent="0.2">
      <c r="B296" s="45"/>
      <c r="C296" s="8"/>
      <c r="D296" s="8"/>
      <c r="E296" s="8"/>
      <c r="F296" s="11"/>
      <c r="G296" s="12">
        <v>212</v>
      </c>
      <c r="H296" s="13" t="s">
        <v>1476</v>
      </c>
      <c r="I296" s="9">
        <v>29.940125999999999</v>
      </c>
      <c r="J296" s="9">
        <v>354.56085735999994</v>
      </c>
      <c r="K296" s="9">
        <f t="shared" si="5"/>
        <v>324.62073135999992</v>
      </c>
    </row>
    <row r="297" spans="2:11" x14ac:dyDescent="0.2">
      <c r="B297" s="45"/>
      <c r="C297" s="8"/>
      <c r="D297" s="8"/>
      <c r="E297" s="8"/>
      <c r="F297" s="11"/>
      <c r="G297" s="12">
        <v>213</v>
      </c>
      <c r="H297" s="13" t="s">
        <v>1477</v>
      </c>
      <c r="I297" s="9">
        <v>1.00484</v>
      </c>
      <c r="J297" s="9">
        <v>1.2952079699999997</v>
      </c>
      <c r="K297" s="9">
        <f t="shared" si="5"/>
        <v>0.2903679699999997</v>
      </c>
    </row>
    <row r="298" spans="2:11" x14ac:dyDescent="0.2">
      <c r="B298" s="45"/>
      <c r="C298" s="8"/>
      <c r="D298" s="8"/>
      <c r="E298" s="8"/>
      <c r="F298" s="11"/>
      <c r="G298" s="12">
        <v>300</v>
      </c>
      <c r="H298" s="13" t="s">
        <v>1478</v>
      </c>
      <c r="I298" s="9">
        <v>219.063681</v>
      </c>
      <c r="J298" s="9">
        <v>198.71505801999999</v>
      </c>
      <c r="K298" s="9">
        <f t="shared" si="5"/>
        <v>-20.348622980000016</v>
      </c>
    </row>
    <row r="299" spans="2:11" x14ac:dyDescent="0.2">
      <c r="B299" s="45"/>
      <c r="C299" s="8"/>
      <c r="D299" s="8"/>
      <c r="E299" s="8"/>
      <c r="F299" s="11"/>
      <c r="G299" s="12">
        <v>310</v>
      </c>
      <c r="H299" s="13" t="s">
        <v>1479</v>
      </c>
      <c r="I299" s="9">
        <v>7.7798420000000004</v>
      </c>
      <c r="J299" s="9">
        <v>103.91017407000001</v>
      </c>
      <c r="K299" s="9">
        <f t="shared" si="5"/>
        <v>96.130332070000009</v>
      </c>
    </row>
    <row r="300" spans="2:11" x14ac:dyDescent="0.2">
      <c r="B300" s="45"/>
      <c r="C300" s="8"/>
      <c r="D300" s="8"/>
      <c r="E300" s="8"/>
      <c r="F300" s="11"/>
      <c r="G300" s="12">
        <v>311</v>
      </c>
      <c r="H300" s="13" t="s">
        <v>1480</v>
      </c>
      <c r="I300" s="9">
        <v>105.99470599999999</v>
      </c>
      <c r="J300" s="9">
        <v>4.0600918500000001</v>
      </c>
      <c r="K300" s="9">
        <f t="shared" si="5"/>
        <v>-101.93461414999999</v>
      </c>
    </row>
    <row r="301" spans="2:11" x14ac:dyDescent="0.2">
      <c r="B301" s="45"/>
      <c r="C301" s="8"/>
      <c r="D301" s="8"/>
      <c r="E301" s="8"/>
      <c r="F301" s="11"/>
      <c r="G301" s="12">
        <v>400</v>
      </c>
      <c r="H301" s="13" t="s">
        <v>1481</v>
      </c>
      <c r="I301" s="9">
        <v>513.206681</v>
      </c>
      <c r="J301" s="9">
        <v>476.57232220000009</v>
      </c>
      <c r="K301" s="9">
        <f t="shared" si="5"/>
        <v>-36.634358799999916</v>
      </c>
    </row>
    <row r="302" spans="2:11" x14ac:dyDescent="0.2">
      <c r="B302" s="45"/>
      <c r="C302" s="8"/>
      <c r="D302" s="8"/>
      <c r="E302" s="8"/>
      <c r="F302" s="11"/>
      <c r="G302" s="12">
        <v>411</v>
      </c>
      <c r="H302" s="13" t="s">
        <v>1482</v>
      </c>
      <c r="I302" s="9">
        <v>192.93661599999999</v>
      </c>
      <c r="J302" s="9">
        <v>182.99742002000002</v>
      </c>
      <c r="K302" s="9">
        <f t="shared" si="5"/>
        <v>-9.9391959799999654</v>
      </c>
    </row>
    <row r="303" spans="2:11" x14ac:dyDescent="0.2">
      <c r="B303" s="45"/>
      <c r="C303" s="8"/>
      <c r="D303" s="8"/>
      <c r="E303" s="8"/>
      <c r="F303" s="11"/>
      <c r="G303" s="12">
        <v>412</v>
      </c>
      <c r="H303" s="13" t="s">
        <v>1483</v>
      </c>
      <c r="I303" s="9">
        <v>5.9481140000000003</v>
      </c>
      <c r="J303" s="9">
        <v>55.089996359999994</v>
      </c>
      <c r="K303" s="9">
        <f t="shared" si="5"/>
        <v>49.141882359999997</v>
      </c>
    </row>
    <row r="304" spans="2:11" x14ac:dyDescent="0.2">
      <c r="B304" s="45"/>
      <c r="C304" s="8"/>
      <c r="D304" s="8"/>
      <c r="E304" s="8"/>
      <c r="F304" s="11"/>
      <c r="G304" s="12">
        <v>413</v>
      </c>
      <c r="H304" s="13" t="s">
        <v>1484</v>
      </c>
      <c r="I304" s="9">
        <v>4.9319680000000004</v>
      </c>
      <c r="J304" s="9">
        <v>75.908718750000006</v>
      </c>
      <c r="K304" s="9">
        <f t="shared" si="5"/>
        <v>70.976750750000008</v>
      </c>
    </row>
    <row r="305" spans="2:11" x14ac:dyDescent="0.2">
      <c r="B305" s="45"/>
      <c r="C305" s="8"/>
      <c r="D305" s="8"/>
      <c r="E305" s="8"/>
      <c r="F305" s="11"/>
      <c r="G305" s="12">
        <v>600</v>
      </c>
      <c r="H305" s="13" t="s">
        <v>1312</v>
      </c>
      <c r="I305" s="9">
        <v>14.090156</v>
      </c>
      <c r="J305" s="9">
        <v>15.435267189999999</v>
      </c>
      <c r="K305" s="9">
        <f t="shared" si="5"/>
        <v>1.345111189999999</v>
      </c>
    </row>
    <row r="306" spans="2:11" x14ac:dyDescent="0.2">
      <c r="B306" s="45"/>
      <c r="C306" s="8"/>
      <c r="D306" s="8"/>
      <c r="E306" s="8"/>
      <c r="F306" s="11"/>
      <c r="G306" s="12">
        <v>610</v>
      </c>
      <c r="H306" s="13" t="s">
        <v>1485</v>
      </c>
      <c r="I306" s="9">
        <v>39.806767000000001</v>
      </c>
      <c r="J306" s="9">
        <v>67.51425399</v>
      </c>
      <c r="K306" s="9">
        <f t="shared" si="5"/>
        <v>27.70748699</v>
      </c>
    </row>
    <row r="307" spans="2:11" x14ac:dyDescent="0.2">
      <c r="B307" s="45"/>
      <c r="C307" s="8"/>
      <c r="D307" s="8"/>
      <c r="E307" s="8"/>
      <c r="F307" s="11"/>
      <c r="G307" s="12">
        <v>611</v>
      </c>
      <c r="H307" s="13" t="s">
        <v>1425</v>
      </c>
      <c r="I307" s="9">
        <v>142.15537499999999</v>
      </c>
      <c r="J307" s="9">
        <v>101.26461497999999</v>
      </c>
      <c r="K307" s="9">
        <f t="shared" si="5"/>
        <v>-40.890760020000002</v>
      </c>
    </row>
    <row r="308" spans="2:11" x14ac:dyDescent="0.2">
      <c r="B308" s="45"/>
      <c r="C308" s="8"/>
      <c r="D308" s="8"/>
      <c r="E308" s="8"/>
      <c r="F308" s="11"/>
      <c r="G308" s="12">
        <v>612</v>
      </c>
      <c r="H308" s="13" t="s">
        <v>1486</v>
      </c>
      <c r="I308" s="9">
        <v>21.572303999999999</v>
      </c>
      <c r="J308" s="9">
        <v>38.293872950000001</v>
      </c>
      <c r="K308" s="9">
        <f t="shared" si="5"/>
        <v>16.721568950000002</v>
      </c>
    </row>
    <row r="309" spans="2:11" x14ac:dyDescent="0.2">
      <c r="B309" s="45"/>
      <c r="C309" s="8"/>
      <c r="D309" s="8"/>
      <c r="E309" s="8"/>
      <c r="F309" s="11"/>
      <c r="G309" s="12">
        <v>613</v>
      </c>
      <c r="H309" s="13" t="s">
        <v>1487</v>
      </c>
      <c r="I309" s="9">
        <v>101.106396</v>
      </c>
      <c r="J309" s="9">
        <v>112.12979888999999</v>
      </c>
      <c r="K309" s="9">
        <f t="shared" si="5"/>
        <v>11.023402889999986</v>
      </c>
    </row>
    <row r="310" spans="2:11" x14ac:dyDescent="0.2">
      <c r="B310" s="45"/>
      <c r="C310" s="8"/>
      <c r="D310" s="8"/>
      <c r="E310" s="8"/>
      <c r="F310" s="11"/>
      <c r="G310" s="12">
        <v>614</v>
      </c>
      <c r="H310" s="13" t="s">
        <v>1488</v>
      </c>
      <c r="I310" s="9">
        <v>30.162151999999999</v>
      </c>
      <c r="J310" s="9">
        <v>35.490269980000001</v>
      </c>
      <c r="K310" s="9">
        <f t="shared" si="5"/>
        <v>5.3281179800000018</v>
      </c>
    </row>
    <row r="311" spans="2:11" x14ac:dyDescent="0.2">
      <c r="B311" s="45"/>
      <c r="C311" s="8"/>
      <c r="D311" s="8"/>
      <c r="E311" s="8"/>
      <c r="F311" s="11"/>
      <c r="G311" s="12">
        <v>615</v>
      </c>
      <c r="H311" s="13" t="s">
        <v>1313</v>
      </c>
      <c r="I311" s="9">
        <v>6.0719450000000004</v>
      </c>
      <c r="J311" s="9">
        <v>7.3476520899999995</v>
      </c>
      <c r="K311" s="9">
        <f t="shared" si="5"/>
        <v>1.2757070899999992</v>
      </c>
    </row>
    <row r="312" spans="2:11" x14ac:dyDescent="0.2">
      <c r="B312" s="45"/>
      <c r="C312" s="8"/>
      <c r="D312" s="8"/>
      <c r="E312" s="8"/>
      <c r="F312" s="11"/>
      <c r="G312" s="12">
        <v>800</v>
      </c>
      <c r="H312" s="13" t="s">
        <v>1489</v>
      </c>
      <c r="I312" s="9">
        <v>56.295344999999998</v>
      </c>
      <c r="J312" s="9">
        <v>78.40655624</v>
      </c>
      <c r="K312" s="9">
        <f t="shared" si="5"/>
        <v>22.111211240000003</v>
      </c>
    </row>
    <row r="313" spans="2:11" x14ac:dyDescent="0.2">
      <c r="B313" s="45"/>
      <c r="C313" s="8"/>
      <c r="D313" s="8"/>
      <c r="E313" s="8"/>
      <c r="F313" s="11"/>
      <c r="G313" s="12">
        <v>810</v>
      </c>
      <c r="H313" s="13" t="s">
        <v>1490</v>
      </c>
      <c r="I313" s="9">
        <v>5.2055670000000003</v>
      </c>
      <c r="J313" s="9">
        <v>5.6028360400000006</v>
      </c>
      <c r="K313" s="9">
        <f t="shared" si="5"/>
        <v>0.3972690400000003</v>
      </c>
    </row>
    <row r="314" spans="2:11" x14ac:dyDescent="0.2">
      <c r="B314" s="45"/>
      <c r="C314" s="8"/>
      <c r="D314" s="8"/>
      <c r="E314" s="8"/>
      <c r="F314" s="11"/>
      <c r="G314" s="12">
        <v>811</v>
      </c>
      <c r="H314" s="13" t="s">
        <v>1491</v>
      </c>
      <c r="I314" s="9">
        <v>553.30585099999996</v>
      </c>
      <c r="J314" s="9">
        <v>520.30689991999998</v>
      </c>
      <c r="K314" s="9">
        <f t="shared" si="5"/>
        <v>-32.998951079999983</v>
      </c>
    </row>
    <row r="315" spans="2:11" x14ac:dyDescent="0.2">
      <c r="B315" s="45"/>
      <c r="C315" s="8"/>
      <c r="D315" s="8"/>
      <c r="E315" s="8"/>
      <c r="F315" s="11"/>
      <c r="G315" s="12">
        <v>812</v>
      </c>
      <c r="H315" s="13" t="s">
        <v>1492</v>
      </c>
      <c r="I315" s="9">
        <v>3.898155</v>
      </c>
      <c r="J315" s="9">
        <v>4.6805073300000002</v>
      </c>
      <c r="K315" s="9">
        <f t="shared" si="5"/>
        <v>0.78235233000000015</v>
      </c>
    </row>
    <row r="316" spans="2:11" ht="25.5" x14ac:dyDescent="0.2">
      <c r="B316" s="45"/>
      <c r="C316" s="8"/>
      <c r="D316" s="8"/>
      <c r="E316" s="8"/>
      <c r="F316" s="11"/>
      <c r="G316" s="12">
        <v>813</v>
      </c>
      <c r="H316" s="13" t="s">
        <v>1493</v>
      </c>
      <c r="I316" s="9">
        <v>1.9105399999999999</v>
      </c>
      <c r="J316" s="9">
        <v>1.9218722299999997</v>
      </c>
      <c r="K316" s="9">
        <f t="shared" si="5"/>
        <v>1.1332229999999832E-2</v>
      </c>
    </row>
    <row r="317" spans="2:11" x14ac:dyDescent="0.2">
      <c r="B317" s="45"/>
      <c r="C317" s="8"/>
      <c r="D317" s="8"/>
      <c r="E317" s="8"/>
      <c r="F317" s="11" t="s">
        <v>42</v>
      </c>
      <c r="G317" s="12"/>
      <c r="H317" s="13"/>
      <c r="I317" s="9">
        <v>143.57097200000001</v>
      </c>
      <c r="J317" s="9">
        <v>123.45538699999999</v>
      </c>
      <c r="K317" s="9">
        <f t="shared" si="5"/>
        <v>-20.115585000000024</v>
      </c>
    </row>
    <row r="318" spans="2:11" ht="25.5" x14ac:dyDescent="0.2">
      <c r="B318" s="45"/>
      <c r="C318" s="8"/>
      <c r="D318" s="8"/>
      <c r="E318" s="8"/>
      <c r="F318" s="11"/>
      <c r="G318" s="12" t="s">
        <v>83</v>
      </c>
      <c r="H318" s="13" t="s">
        <v>84</v>
      </c>
      <c r="I318" s="9">
        <v>13.968667</v>
      </c>
      <c r="J318" s="9">
        <v>13.965266590000001</v>
      </c>
      <c r="K318" s="9">
        <f t="shared" si="5"/>
        <v>-3.4004099999993542E-3</v>
      </c>
    </row>
    <row r="319" spans="2:11" ht="25.5" x14ac:dyDescent="0.2">
      <c r="B319" s="45"/>
      <c r="C319" s="8"/>
      <c r="D319" s="8"/>
      <c r="E319" s="8"/>
      <c r="F319" s="11"/>
      <c r="G319" s="12" t="s">
        <v>85</v>
      </c>
      <c r="H319" s="13" t="s">
        <v>86</v>
      </c>
      <c r="I319" s="9">
        <v>5.1795669999999996</v>
      </c>
      <c r="J319" s="9">
        <v>5.1820998899999999</v>
      </c>
      <c r="K319" s="9">
        <f t="shared" si="5"/>
        <v>2.5328900000003429E-3</v>
      </c>
    </row>
    <row r="320" spans="2:11" x14ac:dyDescent="0.2">
      <c r="B320" s="45"/>
      <c r="C320" s="8"/>
      <c r="D320" s="8"/>
      <c r="E320" s="8"/>
      <c r="F320" s="11"/>
      <c r="G320" s="12" t="s">
        <v>53</v>
      </c>
      <c r="H320" s="13" t="s">
        <v>87</v>
      </c>
      <c r="I320" s="9">
        <v>3.0323389999999999</v>
      </c>
      <c r="J320" s="9">
        <v>2.8328122100000006</v>
      </c>
      <c r="K320" s="9">
        <f t="shared" si="5"/>
        <v>-0.19952678999999929</v>
      </c>
    </row>
    <row r="321" spans="2:11" x14ac:dyDescent="0.2">
      <c r="B321" s="45"/>
      <c r="C321" s="8"/>
      <c r="D321" s="8"/>
      <c r="E321" s="8"/>
      <c r="F321" s="11"/>
      <c r="G321" s="12" t="s">
        <v>88</v>
      </c>
      <c r="H321" s="13" t="s">
        <v>89</v>
      </c>
      <c r="I321" s="9">
        <v>42.287936999999999</v>
      </c>
      <c r="J321" s="9">
        <v>22.373318609999998</v>
      </c>
      <c r="K321" s="9">
        <f t="shared" si="5"/>
        <v>-19.914618390000001</v>
      </c>
    </row>
    <row r="322" spans="2:11" x14ac:dyDescent="0.2">
      <c r="B322" s="45"/>
      <c r="C322" s="8"/>
      <c r="D322" s="8"/>
      <c r="E322" s="8"/>
      <c r="F322" s="11"/>
      <c r="G322" s="12" t="s">
        <v>55</v>
      </c>
      <c r="H322" s="13" t="s">
        <v>90</v>
      </c>
      <c r="I322" s="9">
        <v>79.102462000000003</v>
      </c>
      <c r="J322" s="9">
        <v>79.101889699999987</v>
      </c>
      <c r="K322" s="9">
        <f t="shared" si="5"/>
        <v>-5.7230000001595727E-4</v>
      </c>
    </row>
    <row r="323" spans="2:11" ht="14.25" x14ac:dyDescent="0.2">
      <c r="B323" s="45"/>
      <c r="C323" s="8"/>
      <c r="D323" s="51">
        <v>6</v>
      </c>
      <c r="E323" s="52" t="s">
        <v>91</v>
      </c>
      <c r="F323" s="53"/>
      <c r="G323" s="54"/>
      <c r="H323" s="55"/>
      <c r="I323" s="56">
        <v>6817.6856539999999</v>
      </c>
      <c r="J323" s="56">
        <v>7807.0928532099988</v>
      </c>
      <c r="K323" s="56">
        <f t="shared" si="5"/>
        <v>989.40719920999891</v>
      </c>
    </row>
    <row r="324" spans="2:11" x14ac:dyDescent="0.2">
      <c r="B324" s="45"/>
      <c r="C324" s="8"/>
      <c r="D324" s="8"/>
      <c r="E324" s="8"/>
      <c r="F324" s="11" t="s">
        <v>2</v>
      </c>
      <c r="G324" s="12"/>
      <c r="H324" s="13"/>
      <c r="I324" s="9">
        <v>983.90860599999996</v>
      </c>
      <c r="J324" s="9">
        <v>1209.1911613499997</v>
      </c>
      <c r="K324" s="9">
        <f t="shared" si="5"/>
        <v>225.28255534999971</v>
      </c>
    </row>
    <row r="325" spans="2:11" x14ac:dyDescent="0.2">
      <c r="B325" s="45"/>
      <c r="C325" s="8"/>
      <c r="D325" s="8"/>
      <c r="E325" s="8"/>
      <c r="F325" s="11"/>
      <c r="G325" s="12">
        <v>100</v>
      </c>
      <c r="H325" s="13" t="s">
        <v>1407</v>
      </c>
      <c r="I325" s="9">
        <v>25.302412</v>
      </c>
      <c r="J325" s="9">
        <v>25.421292759999996</v>
      </c>
      <c r="K325" s="9">
        <f t="shared" si="5"/>
        <v>0.11888075999999614</v>
      </c>
    </row>
    <row r="326" spans="2:11" x14ac:dyDescent="0.2">
      <c r="B326" s="45"/>
      <c r="C326" s="8"/>
      <c r="D326" s="8"/>
      <c r="E326" s="8"/>
      <c r="F326" s="11"/>
      <c r="G326" s="12">
        <v>110</v>
      </c>
      <c r="H326" s="13" t="s">
        <v>1494</v>
      </c>
      <c r="I326" s="9">
        <v>46.653399</v>
      </c>
      <c r="J326" s="9">
        <v>39.482988759999998</v>
      </c>
      <c r="K326" s="9">
        <f t="shared" si="5"/>
        <v>-7.1704102400000025</v>
      </c>
    </row>
    <row r="327" spans="2:11" x14ac:dyDescent="0.2">
      <c r="B327" s="45"/>
      <c r="C327" s="8"/>
      <c r="D327" s="8"/>
      <c r="E327" s="8"/>
      <c r="F327" s="11"/>
      <c r="G327" s="12">
        <v>111</v>
      </c>
      <c r="H327" s="13" t="s">
        <v>1495</v>
      </c>
      <c r="I327" s="9">
        <v>5.9742790000000001</v>
      </c>
      <c r="J327" s="9">
        <v>6.1914310900000018</v>
      </c>
      <c r="K327" s="9">
        <f t="shared" si="5"/>
        <v>0.21715209000000169</v>
      </c>
    </row>
    <row r="328" spans="2:11" x14ac:dyDescent="0.2">
      <c r="B328" s="45"/>
      <c r="C328" s="8"/>
      <c r="D328" s="8"/>
      <c r="E328" s="8"/>
      <c r="F328" s="11"/>
      <c r="G328" s="12">
        <v>112</v>
      </c>
      <c r="H328" s="13" t="s">
        <v>1496</v>
      </c>
      <c r="I328" s="9">
        <v>12.609125000000001</v>
      </c>
      <c r="J328" s="9">
        <v>13.06054977</v>
      </c>
      <c r="K328" s="9">
        <f t="shared" ref="K328:K387" si="6">+J328-I328</f>
        <v>0.45142476999999914</v>
      </c>
    </row>
    <row r="329" spans="2:11" x14ac:dyDescent="0.2">
      <c r="B329" s="45"/>
      <c r="C329" s="8"/>
      <c r="D329" s="8"/>
      <c r="E329" s="8"/>
      <c r="F329" s="11"/>
      <c r="G329" s="12">
        <v>113</v>
      </c>
      <c r="H329" s="13" t="s">
        <v>1313</v>
      </c>
      <c r="I329" s="9">
        <v>15.317974</v>
      </c>
      <c r="J329" s="9">
        <v>16.377481639999999</v>
      </c>
      <c r="K329" s="9">
        <f t="shared" si="6"/>
        <v>1.0595076399999996</v>
      </c>
    </row>
    <row r="330" spans="2:11" x14ac:dyDescent="0.2">
      <c r="B330" s="45"/>
      <c r="C330" s="8"/>
      <c r="D330" s="8"/>
      <c r="E330" s="8"/>
      <c r="F330" s="11"/>
      <c r="G330" s="12">
        <v>200</v>
      </c>
      <c r="H330" s="13" t="s">
        <v>1497</v>
      </c>
      <c r="I330" s="9">
        <v>22.048542000000001</v>
      </c>
      <c r="J330" s="9">
        <v>20.455034550000001</v>
      </c>
      <c r="K330" s="9">
        <f t="shared" si="6"/>
        <v>-1.5935074500000006</v>
      </c>
    </row>
    <row r="331" spans="2:11" x14ac:dyDescent="0.2">
      <c r="B331" s="45"/>
      <c r="C331" s="8"/>
      <c r="D331" s="8"/>
      <c r="E331" s="8"/>
      <c r="F331" s="11"/>
      <c r="G331" s="12">
        <v>210</v>
      </c>
      <c r="H331" s="13" t="s">
        <v>1498</v>
      </c>
      <c r="I331" s="9">
        <v>20.441654</v>
      </c>
      <c r="J331" s="9">
        <v>18.788366750000002</v>
      </c>
      <c r="K331" s="9">
        <f t="shared" si="6"/>
        <v>-1.6532872499999982</v>
      </c>
    </row>
    <row r="332" spans="2:11" x14ac:dyDescent="0.2">
      <c r="B332" s="45"/>
      <c r="C332" s="8"/>
      <c r="D332" s="8"/>
      <c r="E332" s="8"/>
      <c r="F332" s="11"/>
      <c r="G332" s="12">
        <v>211</v>
      </c>
      <c r="H332" s="13" t="s">
        <v>1499</v>
      </c>
      <c r="I332" s="9">
        <v>19.062760000000001</v>
      </c>
      <c r="J332" s="9">
        <v>19.383517399999999</v>
      </c>
      <c r="K332" s="9">
        <f t="shared" si="6"/>
        <v>0.32075739999999797</v>
      </c>
    </row>
    <row r="333" spans="2:11" x14ac:dyDescent="0.2">
      <c r="B333" s="45"/>
      <c r="C333" s="8"/>
      <c r="D333" s="8"/>
      <c r="E333" s="8"/>
      <c r="F333" s="11"/>
      <c r="G333" s="12">
        <v>212</v>
      </c>
      <c r="H333" s="13" t="s">
        <v>1500</v>
      </c>
      <c r="I333" s="9">
        <v>14.127050000000001</v>
      </c>
      <c r="J333" s="9">
        <v>213.33981402000001</v>
      </c>
      <c r="K333" s="9">
        <f t="shared" si="6"/>
        <v>199.21276402000001</v>
      </c>
    </row>
    <row r="334" spans="2:11" x14ac:dyDescent="0.2">
      <c r="B334" s="45"/>
      <c r="C334" s="8"/>
      <c r="D334" s="8"/>
      <c r="E334" s="8"/>
      <c r="F334" s="11"/>
      <c r="G334" s="12">
        <v>213</v>
      </c>
      <c r="H334" s="13" t="s">
        <v>1501</v>
      </c>
      <c r="I334" s="9">
        <v>19.027069999999998</v>
      </c>
      <c r="J334" s="9">
        <v>19.3540925</v>
      </c>
      <c r="K334" s="9">
        <f t="shared" si="6"/>
        <v>0.32702250000000177</v>
      </c>
    </row>
    <row r="335" spans="2:11" x14ac:dyDescent="0.2">
      <c r="B335" s="45"/>
      <c r="C335" s="8"/>
      <c r="D335" s="8"/>
      <c r="E335" s="8"/>
      <c r="F335" s="11"/>
      <c r="G335" s="12">
        <v>214</v>
      </c>
      <c r="H335" s="13" t="s">
        <v>1502</v>
      </c>
      <c r="I335" s="9">
        <v>12.566197000000001</v>
      </c>
      <c r="J335" s="9">
        <v>12.095300869999999</v>
      </c>
      <c r="K335" s="9">
        <f t="shared" si="6"/>
        <v>-0.47089613000000163</v>
      </c>
    </row>
    <row r="336" spans="2:11" x14ac:dyDescent="0.2">
      <c r="B336" s="45"/>
      <c r="C336" s="8"/>
      <c r="D336" s="8"/>
      <c r="E336" s="8"/>
      <c r="F336" s="11"/>
      <c r="G336" s="12">
        <v>215</v>
      </c>
      <c r="H336" s="13" t="s">
        <v>1503</v>
      </c>
      <c r="I336" s="9">
        <v>13.523835</v>
      </c>
      <c r="J336" s="9">
        <v>10.861712860000001</v>
      </c>
      <c r="K336" s="9">
        <f t="shared" si="6"/>
        <v>-2.6621221399999992</v>
      </c>
    </row>
    <row r="337" spans="2:11" x14ac:dyDescent="0.2">
      <c r="B337" s="45"/>
      <c r="C337" s="8"/>
      <c r="D337" s="8"/>
      <c r="E337" s="8"/>
      <c r="F337" s="11"/>
      <c r="G337" s="12">
        <v>300</v>
      </c>
      <c r="H337" s="13" t="s">
        <v>1504</v>
      </c>
      <c r="I337" s="9">
        <v>15.475358999999999</v>
      </c>
      <c r="J337" s="9">
        <v>15.53812334</v>
      </c>
      <c r="K337" s="9">
        <f t="shared" si="6"/>
        <v>6.2764340000001084E-2</v>
      </c>
    </row>
    <row r="338" spans="2:11" x14ac:dyDescent="0.2">
      <c r="B338" s="45"/>
      <c r="C338" s="8"/>
      <c r="D338" s="8"/>
      <c r="E338" s="8"/>
      <c r="F338" s="11"/>
      <c r="G338" s="12">
        <v>310</v>
      </c>
      <c r="H338" s="13" t="s">
        <v>1505</v>
      </c>
      <c r="I338" s="9">
        <v>17.086983</v>
      </c>
      <c r="J338" s="9">
        <v>18.227422700000005</v>
      </c>
      <c r="K338" s="9">
        <f t="shared" si="6"/>
        <v>1.1404397000000053</v>
      </c>
    </row>
    <row r="339" spans="2:11" x14ac:dyDescent="0.2">
      <c r="B339" s="45"/>
      <c r="C339" s="8"/>
      <c r="D339" s="8"/>
      <c r="E339" s="8"/>
      <c r="F339" s="11"/>
      <c r="G339" s="12">
        <v>311</v>
      </c>
      <c r="H339" s="13" t="s">
        <v>1506</v>
      </c>
      <c r="I339" s="9">
        <v>15.27331</v>
      </c>
      <c r="J339" s="9">
        <v>15.336205339999999</v>
      </c>
      <c r="K339" s="9">
        <f t="shared" si="6"/>
        <v>6.2895339999998967E-2</v>
      </c>
    </row>
    <row r="340" spans="2:11" x14ac:dyDescent="0.2">
      <c r="B340" s="45"/>
      <c r="C340" s="8"/>
      <c r="D340" s="8"/>
      <c r="E340" s="8"/>
      <c r="F340" s="11"/>
      <c r="G340" s="12">
        <v>312</v>
      </c>
      <c r="H340" s="13" t="s">
        <v>1507</v>
      </c>
      <c r="I340" s="9">
        <v>9.1158000000000001</v>
      </c>
      <c r="J340" s="9">
        <v>8.8673078700000012</v>
      </c>
      <c r="K340" s="9">
        <f t="shared" si="6"/>
        <v>-0.24849212999999892</v>
      </c>
    </row>
    <row r="341" spans="2:11" x14ac:dyDescent="0.2">
      <c r="B341" s="45"/>
      <c r="C341" s="8"/>
      <c r="D341" s="8"/>
      <c r="E341" s="8"/>
      <c r="F341" s="11"/>
      <c r="G341" s="12">
        <v>313</v>
      </c>
      <c r="H341" s="13" t="s">
        <v>1508</v>
      </c>
      <c r="I341" s="9">
        <v>24.996071000000001</v>
      </c>
      <c r="J341" s="9">
        <v>26.298195429999996</v>
      </c>
      <c r="K341" s="9">
        <f t="shared" si="6"/>
        <v>1.3021244299999957</v>
      </c>
    </row>
    <row r="342" spans="2:11" x14ac:dyDescent="0.2">
      <c r="B342" s="45"/>
      <c r="C342" s="8"/>
      <c r="D342" s="8"/>
      <c r="E342" s="8"/>
      <c r="F342" s="11"/>
      <c r="G342" s="12">
        <v>314</v>
      </c>
      <c r="H342" s="13" t="s">
        <v>1509</v>
      </c>
      <c r="I342" s="9">
        <v>13.712825</v>
      </c>
      <c r="J342" s="9">
        <v>13.68225739</v>
      </c>
      <c r="K342" s="9">
        <f t="shared" si="6"/>
        <v>-3.05676100000003E-2</v>
      </c>
    </row>
    <row r="343" spans="2:11" x14ac:dyDescent="0.2">
      <c r="B343" s="45"/>
      <c r="C343" s="8"/>
      <c r="D343" s="8"/>
      <c r="E343" s="8"/>
      <c r="F343" s="11"/>
      <c r="G343" s="12">
        <v>400</v>
      </c>
      <c r="H343" s="13" t="s">
        <v>1510</v>
      </c>
      <c r="I343" s="9">
        <v>22.410540999999998</v>
      </c>
      <c r="J343" s="9">
        <v>22.191383390000006</v>
      </c>
      <c r="K343" s="9">
        <f t="shared" si="6"/>
        <v>-0.21915760999999279</v>
      </c>
    </row>
    <row r="344" spans="2:11" x14ac:dyDescent="0.2">
      <c r="B344" s="45"/>
      <c r="C344" s="8"/>
      <c r="D344" s="8"/>
      <c r="E344" s="8"/>
      <c r="F344" s="11"/>
      <c r="G344" s="12">
        <v>410</v>
      </c>
      <c r="H344" s="13" t="s">
        <v>1511</v>
      </c>
      <c r="I344" s="9">
        <v>18.813075000000001</v>
      </c>
      <c r="J344" s="9">
        <v>17.81075933</v>
      </c>
      <c r="K344" s="9">
        <f t="shared" si="6"/>
        <v>-1.0023156700000015</v>
      </c>
    </row>
    <row r="345" spans="2:11" x14ac:dyDescent="0.2">
      <c r="B345" s="45"/>
      <c r="C345" s="8"/>
      <c r="D345" s="8"/>
      <c r="E345" s="8"/>
      <c r="F345" s="11"/>
      <c r="G345" s="12">
        <v>411</v>
      </c>
      <c r="H345" s="13" t="s">
        <v>1512</v>
      </c>
      <c r="I345" s="9">
        <v>51.481268999999998</v>
      </c>
      <c r="J345" s="9">
        <v>48.91793629</v>
      </c>
      <c r="K345" s="9">
        <f t="shared" si="6"/>
        <v>-2.5633327099999974</v>
      </c>
    </row>
    <row r="346" spans="2:11" x14ac:dyDescent="0.2">
      <c r="B346" s="45"/>
      <c r="C346" s="8"/>
      <c r="D346" s="8"/>
      <c r="E346" s="8"/>
      <c r="F346" s="11"/>
      <c r="G346" s="12">
        <v>412</v>
      </c>
      <c r="H346" s="13" t="s">
        <v>1513</v>
      </c>
      <c r="I346" s="9">
        <v>20.872534000000002</v>
      </c>
      <c r="J346" s="9">
        <v>21.665275999999999</v>
      </c>
      <c r="K346" s="9">
        <f t="shared" si="6"/>
        <v>0.79274199999999695</v>
      </c>
    </row>
    <row r="347" spans="2:11" x14ac:dyDescent="0.2">
      <c r="B347" s="45"/>
      <c r="C347" s="8"/>
      <c r="D347" s="8"/>
      <c r="E347" s="8"/>
      <c r="F347" s="11"/>
      <c r="G347" s="12">
        <v>415</v>
      </c>
      <c r="H347" s="13" t="s">
        <v>1514</v>
      </c>
      <c r="I347" s="9">
        <v>22.552634000000001</v>
      </c>
      <c r="J347" s="9">
        <v>23.072075089999995</v>
      </c>
      <c r="K347" s="9">
        <f t="shared" si="6"/>
        <v>0.51944108999999372</v>
      </c>
    </row>
    <row r="348" spans="2:11" x14ac:dyDescent="0.2">
      <c r="B348" s="45"/>
      <c r="C348" s="8"/>
      <c r="D348" s="8"/>
      <c r="E348" s="8"/>
      <c r="F348" s="11"/>
      <c r="G348" s="12">
        <v>416</v>
      </c>
      <c r="H348" s="13" t="s">
        <v>1515</v>
      </c>
      <c r="I348" s="9">
        <v>18.247173</v>
      </c>
      <c r="J348" s="9">
        <v>18.631414589999995</v>
      </c>
      <c r="K348" s="9">
        <f t="shared" si="6"/>
        <v>0.38424158999999491</v>
      </c>
    </row>
    <row r="349" spans="2:11" x14ac:dyDescent="0.2">
      <c r="B349" s="45"/>
      <c r="C349" s="8"/>
      <c r="D349" s="8"/>
      <c r="E349" s="8"/>
      <c r="F349" s="11"/>
      <c r="G349" s="12">
        <v>418</v>
      </c>
      <c r="H349" s="13" t="s">
        <v>1516</v>
      </c>
      <c r="I349" s="9">
        <v>9.4383870000000005</v>
      </c>
      <c r="J349" s="9">
        <v>8.6874090099999997</v>
      </c>
      <c r="K349" s="9">
        <f t="shared" si="6"/>
        <v>-0.75097799000000087</v>
      </c>
    </row>
    <row r="350" spans="2:11" x14ac:dyDescent="0.2">
      <c r="B350" s="45"/>
      <c r="C350" s="8"/>
      <c r="D350" s="8"/>
      <c r="E350" s="8"/>
      <c r="F350" s="11"/>
      <c r="G350" s="12">
        <v>419</v>
      </c>
      <c r="H350" s="13" t="s">
        <v>1517</v>
      </c>
      <c r="I350" s="9">
        <v>12.385712</v>
      </c>
      <c r="J350" s="9">
        <v>11.561001019999997</v>
      </c>
      <c r="K350" s="9">
        <f t="shared" si="6"/>
        <v>-0.82471098000000254</v>
      </c>
    </row>
    <row r="351" spans="2:11" x14ac:dyDescent="0.2">
      <c r="B351" s="45"/>
      <c r="C351" s="8"/>
      <c r="D351" s="8"/>
      <c r="E351" s="8"/>
      <c r="F351" s="11"/>
      <c r="G351" s="12">
        <v>500</v>
      </c>
      <c r="H351" s="13" t="s">
        <v>1518</v>
      </c>
      <c r="I351" s="9">
        <v>11.457041</v>
      </c>
      <c r="J351" s="9">
        <v>12.067657489999997</v>
      </c>
      <c r="K351" s="9">
        <f t="shared" si="6"/>
        <v>0.6106164899999964</v>
      </c>
    </row>
    <row r="352" spans="2:11" x14ac:dyDescent="0.2">
      <c r="B352" s="45"/>
      <c r="C352" s="8"/>
      <c r="D352" s="8"/>
      <c r="E352" s="8"/>
      <c r="F352" s="11"/>
      <c r="G352" s="12">
        <v>510</v>
      </c>
      <c r="H352" s="13" t="s">
        <v>1519</v>
      </c>
      <c r="I352" s="9">
        <v>11.76178</v>
      </c>
      <c r="J352" s="9">
        <v>11.607106299999998</v>
      </c>
      <c r="K352" s="9">
        <f t="shared" si="6"/>
        <v>-0.1546737000000018</v>
      </c>
    </row>
    <row r="353" spans="2:11" x14ac:dyDescent="0.2">
      <c r="B353" s="45"/>
      <c r="C353" s="8"/>
      <c r="D353" s="8"/>
      <c r="E353" s="8"/>
      <c r="F353" s="11"/>
      <c r="G353" s="12">
        <v>511</v>
      </c>
      <c r="H353" s="13" t="s">
        <v>1520</v>
      </c>
      <c r="I353" s="9">
        <v>29.000105999999999</v>
      </c>
      <c r="J353" s="9">
        <v>28.863656370000005</v>
      </c>
      <c r="K353" s="9">
        <f t="shared" si="6"/>
        <v>-0.13644962999999422</v>
      </c>
    </row>
    <row r="354" spans="2:11" x14ac:dyDescent="0.2">
      <c r="B354" s="45"/>
      <c r="C354" s="8"/>
      <c r="D354" s="8"/>
      <c r="E354" s="8"/>
      <c r="F354" s="11"/>
      <c r="G354" s="12">
        <v>512</v>
      </c>
      <c r="H354" s="13" t="s">
        <v>1521</v>
      </c>
      <c r="I354" s="9">
        <v>7.9201180000000004</v>
      </c>
      <c r="J354" s="9">
        <v>7.5566191700000012</v>
      </c>
      <c r="K354" s="9">
        <f t="shared" si="6"/>
        <v>-0.36349882999999927</v>
      </c>
    </row>
    <row r="355" spans="2:11" x14ac:dyDescent="0.2">
      <c r="B355" s="45"/>
      <c r="C355" s="8"/>
      <c r="D355" s="8"/>
      <c r="E355" s="8"/>
      <c r="F355" s="11"/>
      <c r="G355" s="12">
        <v>513</v>
      </c>
      <c r="H355" s="13" t="s">
        <v>1522</v>
      </c>
      <c r="I355" s="9">
        <v>19.979676999999999</v>
      </c>
      <c r="J355" s="9">
        <v>21.53183138</v>
      </c>
      <c r="K355" s="9">
        <f t="shared" si="6"/>
        <v>1.5521543800000011</v>
      </c>
    </row>
    <row r="356" spans="2:11" x14ac:dyDescent="0.2">
      <c r="B356" s="45"/>
      <c r="C356" s="8"/>
      <c r="D356" s="8"/>
      <c r="E356" s="8"/>
      <c r="F356" s="11"/>
      <c r="G356" s="12">
        <v>600</v>
      </c>
      <c r="H356" s="13" t="s">
        <v>1523</v>
      </c>
      <c r="I356" s="9">
        <v>10.68647</v>
      </c>
      <c r="J356" s="9">
        <v>13.54095126</v>
      </c>
      <c r="K356" s="9">
        <f t="shared" si="6"/>
        <v>2.85448126</v>
      </c>
    </row>
    <row r="357" spans="2:11" x14ac:dyDescent="0.2">
      <c r="B357" s="45"/>
      <c r="C357" s="8"/>
      <c r="D357" s="8"/>
      <c r="E357" s="8"/>
      <c r="F357" s="11"/>
      <c r="G357" s="12">
        <v>610</v>
      </c>
      <c r="H357" s="13" t="s">
        <v>1524</v>
      </c>
      <c r="I357" s="9">
        <v>83.201210000000003</v>
      </c>
      <c r="J357" s="9">
        <v>84.201298499999979</v>
      </c>
      <c r="K357" s="9">
        <f t="shared" si="6"/>
        <v>1.0000884999999755</v>
      </c>
    </row>
    <row r="358" spans="2:11" x14ac:dyDescent="0.2">
      <c r="B358" s="45"/>
      <c r="C358" s="8"/>
      <c r="D358" s="8"/>
      <c r="E358" s="8"/>
      <c r="F358" s="11"/>
      <c r="G358" s="12">
        <v>611</v>
      </c>
      <c r="H358" s="13" t="s">
        <v>1525</v>
      </c>
      <c r="I358" s="9">
        <v>12.116054999999999</v>
      </c>
      <c r="J358" s="9">
        <v>12.090073319999998</v>
      </c>
      <c r="K358" s="9">
        <f t="shared" si="6"/>
        <v>-2.5981680000001006E-2</v>
      </c>
    </row>
    <row r="359" spans="2:11" x14ac:dyDescent="0.2">
      <c r="B359" s="45"/>
      <c r="C359" s="8"/>
      <c r="D359" s="8"/>
      <c r="E359" s="8"/>
      <c r="F359" s="11"/>
      <c r="G359" s="12">
        <v>612</v>
      </c>
      <c r="H359" s="13" t="s">
        <v>1526</v>
      </c>
      <c r="I359" s="9">
        <v>18.830598999999999</v>
      </c>
      <c r="J359" s="9">
        <v>18.309045809999997</v>
      </c>
      <c r="K359" s="9">
        <f t="shared" si="6"/>
        <v>-0.52155319000000233</v>
      </c>
    </row>
    <row r="360" spans="2:11" x14ac:dyDescent="0.2">
      <c r="B360" s="45"/>
      <c r="C360" s="8"/>
      <c r="D360" s="8"/>
      <c r="E360" s="8"/>
      <c r="F360" s="11"/>
      <c r="G360" s="12">
        <v>613</v>
      </c>
      <c r="H360" s="13" t="s">
        <v>1472</v>
      </c>
      <c r="I360" s="9">
        <v>10.737158000000001</v>
      </c>
      <c r="J360" s="9">
        <v>10.339046930000002</v>
      </c>
      <c r="K360" s="9">
        <f t="shared" si="6"/>
        <v>-0.39811106999999879</v>
      </c>
    </row>
    <row r="361" spans="2:11" x14ac:dyDescent="0.2">
      <c r="B361" s="45"/>
      <c r="C361" s="8"/>
      <c r="D361" s="8"/>
      <c r="E361" s="8"/>
      <c r="F361" s="11"/>
      <c r="G361" s="12">
        <v>700</v>
      </c>
      <c r="H361" s="13" t="s">
        <v>1312</v>
      </c>
      <c r="I361" s="9">
        <v>13.988076</v>
      </c>
      <c r="J361" s="9">
        <v>26.886148419999994</v>
      </c>
      <c r="K361" s="9">
        <f t="shared" si="6"/>
        <v>12.898072419999995</v>
      </c>
    </row>
    <row r="362" spans="2:11" x14ac:dyDescent="0.2">
      <c r="B362" s="45"/>
      <c r="C362" s="8"/>
      <c r="D362" s="8"/>
      <c r="E362" s="8"/>
      <c r="F362" s="11"/>
      <c r="G362" s="12">
        <v>710</v>
      </c>
      <c r="H362" s="13" t="s">
        <v>1527</v>
      </c>
      <c r="I362" s="9">
        <v>17.899038000000001</v>
      </c>
      <c r="J362" s="9">
        <v>20.475997259999996</v>
      </c>
      <c r="K362" s="9">
        <f t="shared" si="6"/>
        <v>2.5769592599999953</v>
      </c>
    </row>
    <row r="363" spans="2:11" x14ac:dyDescent="0.2">
      <c r="B363" s="45"/>
      <c r="C363" s="8"/>
      <c r="D363" s="8"/>
      <c r="E363" s="8"/>
      <c r="F363" s="11"/>
      <c r="G363" s="12">
        <v>711</v>
      </c>
      <c r="H363" s="13" t="s">
        <v>1387</v>
      </c>
      <c r="I363" s="9">
        <v>95.643472000000003</v>
      </c>
      <c r="J363" s="9">
        <v>105.26531071000002</v>
      </c>
      <c r="K363" s="9">
        <f t="shared" si="6"/>
        <v>9.62183871000002</v>
      </c>
    </row>
    <row r="364" spans="2:11" ht="25.5" x14ac:dyDescent="0.2">
      <c r="B364" s="45"/>
      <c r="C364" s="8"/>
      <c r="D364" s="8"/>
      <c r="E364" s="8"/>
      <c r="F364" s="11"/>
      <c r="G364" s="12">
        <v>712</v>
      </c>
      <c r="H364" s="13" t="s">
        <v>1528</v>
      </c>
      <c r="I364" s="9">
        <v>49.099483999999997</v>
      </c>
      <c r="J364" s="9">
        <v>48.923733819999995</v>
      </c>
      <c r="K364" s="9">
        <f t="shared" si="6"/>
        <v>-0.17575018000000142</v>
      </c>
    </row>
    <row r="365" spans="2:11" x14ac:dyDescent="0.2">
      <c r="B365" s="45"/>
      <c r="C365" s="8"/>
      <c r="D365" s="8"/>
      <c r="E365" s="8"/>
      <c r="F365" s="11"/>
      <c r="G365" s="12">
        <v>713</v>
      </c>
      <c r="H365" s="13" t="s">
        <v>1529</v>
      </c>
      <c r="I365" s="9">
        <v>42.88355</v>
      </c>
      <c r="J365" s="9">
        <v>41.617807299999996</v>
      </c>
      <c r="K365" s="9">
        <f t="shared" si="6"/>
        <v>-1.2657427000000041</v>
      </c>
    </row>
    <row r="366" spans="2:11" x14ac:dyDescent="0.2">
      <c r="B366" s="45"/>
      <c r="C366" s="8"/>
      <c r="D366" s="8"/>
      <c r="E366" s="8"/>
      <c r="F366" s="11"/>
      <c r="G366" s="12">
        <v>714</v>
      </c>
      <c r="H366" s="13" t="s">
        <v>1530</v>
      </c>
      <c r="I366" s="9">
        <v>3.464067</v>
      </c>
      <c r="J366" s="9">
        <v>3.3655562500000005</v>
      </c>
      <c r="K366" s="9">
        <f t="shared" si="6"/>
        <v>-9.8510749999999536E-2</v>
      </c>
    </row>
    <row r="367" spans="2:11" x14ac:dyDescent="0.2">
      <c r="B367" s="45"/>
      <c r="C367" s="8"/>
      <c r="D367" s="8"/>
      <c r="E367" s="8"/>
      <c r="F367" s="11"/>
      <c r="G367" s="12">
        <v>715</v>
      </c>
      <c r="H367" s="13" t="s">
        <v>1531</v>
      </c>
      <c r="I367" s="9">
        <v>17.599551000000002</v>
      </c>
      <c r="J367" s="9">
        <v>18.133642829999999</v>
      </c>
      <c r="K367" s="9">
        <f t="shared" si="6"/>
        <v>0.53409182999999771</v>
      </c>
    </row>
    <row r="368" spans="2:11" x14ac:dyDescent="0.2">
      <c r="B368" s="45"/>
      <c r="C368" s="8"/>
      <c r="D368" s="8"/>
      <c r="E368" s="8"/>
      <c r="F368" s="11"/>
      <c r="G368" s="12">
        <v>716</v>
      </c>
      <c r="H368" s="13" t="s">
        <v>1532</v>
      </c>
      <c r="I368" s="9">
        <v>29.125184000000001</v>
      </c>
      <c r="J368" s="9">
        <v>39.117328469999997</v>
      </c>
      <c r="K368" s="9">
        <f t="shared" si="6"/>
        <v>9.9921444699999959</v>
      </c>
    </row>
    <row r="369" spans="2:11" x14ac:dyDescent="0.2">
      <c r="B369" s="45"/>
      <c r="C369" s="8"/>
      <c r="D369" s="8"/>
      <c r="E369" s="8"/>
      <c r="F369" s="11" t="s">
        <v>42</v>
      </c>
      <c r="G369" s="12"/>
      <c r="H369" s="13"/>
      <c r="I369" s="9">
        <v>3918.591825</v>
      </c>
      <c r="J369" s="9">
        <v>4084.8499728599991</v>
      </c>
      <c r="K369" s="9">
        <f t="shared" si="6"/>
        <v>166.2581478599991</v>
      </c>
    </row>
    <row r="370" spans="2:11" x14ac:dyDescent="0.2">
      <c r="B370" s="45"/>
      <c r="C370" s="8"/>
      <c r="D370" s="8"/>
      <c r="E370" s="8"/>
      <c r="F370" s="11"/>
      <c r="G370" s="12" t="s">
        <v>43</v>
      </c>
      <c r="H370" s="13" t="s">
        <v>92</v>
      </c>
      <c r="I370" s="9">
        <v>26.778361</v>
      </c>
      <c r="J370" s="9">
        <v>26.778361</v>
      </c>
      <c r="K370" s="9">
        <f t="shared" si="6"/>
        <v>0</v>
      </c>
    </row>
    <row r="371" spans="2:11" x14ac:dyDescent="0.2">
      <c r="B371" s="45"/>
      <c r="C371" s="8"/>
      <c r="D371" s="8"/>
      <c r="E371" s="8"/>
      <c r="F371" s="11"/>
      <c r="G371" s="12" t="s">
        <v>83</v>
      </c>
      <c r="H371" s="13" t="s">
        <v>93</v>
      </c>
      <c r="I371" s="9">
        <v>450.19056699999999</v>
      </c>
      <c r="J371" s="9">
        <v>450.19056699999987</v>
      </c>
      <c r="K371" s="9">
        <f t="shared" si="6"/>
        <v>0</v>
      </c>
    </row>
    <row r="372" spans="2:11" x14ac:dyDescent="0.2">
      <c r="B372" s="45"/>
      <c r="C372" s="8"/>
      <c r="D372" s="8"/>
      <c r="E372" s="8"/>
      <c r="F372" s="11"/>
      <c r="G372" s="12" t="s">
        <v>85</v>
      </c>
      <c r="H372" s="13" t="s">
        <v>94</v>
      </c>
      <c r="I372" s="9">
        <v>70.573622</v>
      </c>
      <c r="J372" s="9">
        <v>74.184199019999994</v>
      </c>
      <c r="K372" s="9">
        <f t="shared" si="6"/>
        <v>3.6105770199999938</v>
      </c>
    </row>
    <row r="373" spans="2:11" x14ac:dyDescent="0.2">
      <c r="B373" s="45"/>
      <c r="C373" s="8"/>
      <c r="D373" s="8"/>
      <c r="E373" s="8"/>
      <c r="F373" s="11"/>
      <c r="G373" s="12" t="s">
        <v>45</v>
      </c>
      <c r="H373" s="13" t="s">
        <v>95</v>
      </c>
      <c r="I373" s="9">
        <v>49.150790999999998</v>
      </c>
      <c r="J373" s="9">
        <v>68.988795390000007</v>
      </c>
      <c r="K373" s="9">
        <f t="shared" si="6"/>
        <v>19.838004390000009</v>
      </c>
    </row>
    <row r="374" spans="2:11" x14ac:dyDescent="0.2">
      <c r="B374" s="45"/>
      <c r="C374" s="8"/>
      <c r="D374" s="8"/>
      <c r="E374" s="8"/>
      <c r="F374" s="11"/>
      <c r="G374" s="12" t="s">
        <v>96</v>
      </c>
      <c r="H374" s="13" t="s">
        <v>97</v>
      </c>
      <c r="I374" s="9">
        <v>3217.6401599999999</v>
      </c>
      <c r="J374" s="9">
        <v>3360.4497264499992</v>
      </c>
      <c r="K374" s="9">
        <f t="shared" si="6"/>
        <v>142.80956644999924</v>
      </c>
    </row>
    <row r="375" spans="2:11" ht="25.5" x14ac:dyDescent="0.2">
      <c r="B375" s="45"/>
      <c r="C375" s="8"/>
      <c r="D375" s="8"/>
      <c r="E375" s="8"/>
      <c r="F375" s="11"/>
      <c r="G375" s="12" t="s">
        <v>49</v>
      </c>
      <c r="H375" s="13" t="s">
        <v>98</v>
      </c>
      <c r="I375" s="9">
        <v>104.258324</v>
      </c>
      <c r="J375" s="9">
        <v>104.258324</v>
      </c>
      <c r="K375" s="9">
        <f t="shared" si="6"/>
        <v>0</v>
      </c>
    </row>
    <row r="376" spans="2:11" x14ac:dyDescent="0.2">
      <c r="B376" s="45"/>
      <c r="C376" s="8"/>
      <c r="D376" s="8"/>
      <c r="E376" s="8"/>
      <c r="F376" s="11" t="s">
        <v>77</v>
      </c>
      <c r="G376" s="12"/>
      <c r="H376" s="13"/>
      <c r="I376" s="9">
        <v>1915.185223</v>
      </c>
      <c r="J376" s="9">
        <v>2513.051719</v>
      </c>
      <c r="K376" s="9">
        <f t="shared" si="6"/>
        <v>597.8664960000001</v>
      </c>
    </row>
    <row r="377" spans="2:11" ht="25.5" x14ac:dyDescent="0.2">
      <c r="B377" s="45"/>
      <c r="C377" s="8"/>
      <c r="D377" s="8"/>
      <c r="E377" s="8"/>
      <c r="F377" s="11"/>
      <c r="G377" s="12" t="s">
        <v>99</v>
      </c>
      <c r="H377" s="13" t="s">
        <v>100</v>
      </c>
      <c r="I377" s="9">
        <v>129.99521799999999</v>
      </c>
      <c r="J377" s="9">
        <v>127.86171400000001</v>
      </c>
      <c r="K377" s="9">
        <f t="shared" si="6"/>
        <v>-2.1335039999999879</v>
      </c>
    </row>
    <row r="378" spans="2:11" x14ac:dyDescent="0.2">
      <c r="B378" s="45"/>
      <c r="C378" s="8"/>
      <c r="D378" s="8"/>
      <c r="E378" s="8"/>
      <c r="F378" s="11"/>
      <c r="G378" s="12" t="s">
        <v>101</v>
      </c>
      <c r="H378" s="13" t="s">
        <v>102</v>
      </c>
      <c r="I378" s="9">
        <v>766.99795600000004</v>
      </c>
      <c r="J378" s="9">
        <v>766.99795600000004</v>
      </c>
      <c r="K378" s="9">
        <f t="shared" si="6"/>
        <v>0</v>
      </c>
    </row>
    <row r="379" spans="2:11" ht="25.5" x14ac:dyDescent="0.2">
      <c r="B379" s="45"/>
      <c r="C379" s="8"/>
      <c r="D379" s="8"/>
      <c r="E379" s="8"/>
      <c r="F379" s="11"/>
      <c r="G379" s="12" t="s">
        <v>103</v>
      </c>
      <c r="H379" s="13" t="s">
        <v>104</v>
      </c>
      <c r="I379" s="9">
        <v>140.142155</v>
      </c>
      <c r="J379" s="9">
        <v>140.142155</v>
      </c>
      <c r="K379" s="9">
        <f t="shared" si="6"/>
        <v>0</v>
      </c>
    </row>
    <row r="380" spans="2:11" ht="25.5" x14ac:dyDescent="0.2">
      <c r="B380" s="45"/>
      <c r="C380" s="8"/>
      <c r="D380" s="8"/>
      <c r="E380" s="8"/>
      <c r="F380" s="11"/>
      <c r="G380" s="12" t="s">
        <v>105</v>
      </c>
      <c r="H380" s="13" t="s">
        <v>106</v>
      </c>
      <c r="I380" s="9">
        <v>243.72548599999999</v>
      </c>
      <c r="J380" s="9">
        <v>243.72548599999999</v>
      </c>
      <c r="K380" s="9">
        <f t="shared" si="6"/>
        <v>0</v>
      </c>
    </row>
    <row r="381" spans="2:11" x14ac:dyDescent="0.2">
      <c r="B381" s="45"/>
      <c r="C381" s="8"/>
      <c r="D381" s="8"/>
      <c r="E381" s="8"/>
      <c r="F381" s="11"/>
      <c r="G381" s="12" t="s">
        <v>107</v>
      </c>
      <c r="H381" s="13" t="s">
        <v>108</v>
      </c>
      <c r="I381" s="9">
        <v>146.62525199999999</v>
      </c>
      <c r="J381" s="9">
        <v>146.62525199999999</v>
      </c>
      <c r="K381" s="9">
        <f t="shared" si="6"/>
        <v>0</v>
      </c>
    </row>
    <row r="382" spans="2:11" x14ac:dyDescent="0.2">
      <c r="B382" s="45"/>
      <c r="C382" s="8"/>
      <c r="D382" s="8"/>
      <c r="E382" s="8"/>
      <c r="F382" s="11"/>
      <c r="G382" s="12" t="s">
        <v>109</v>
      </c>
      <c r="H382" s="13" t="s">
        <v>110</v>
      </c>
      <c r="I382" s="9">
        <v>125.30580999999999</v>
      </c>
      <c r="J382" s="9">
        <v>725.30580999999995</v>
      </c>
      <c r="K382" s="9">
        <f t="shared" si="6"/>
        <v>600</v>
      </c>
    </row>
    <row r="383" spans="2:11" x14ac:dyDescent="0.2">
      <c r="B383" s="45"/>
      <c r="C383" s="8"/>
      <c r="D383" s="8"/>
      <c r="E383" s="8"/>
      <c r="F383" s="11"/>
      <c r="G383" s="12" t="s">
        <v>111</v>
      </c>
      <c r="H383" s="13" t="s">
        <v>112</v>
      </c>
      <c r="I383" s="9">
        <v>362.39334600000001</v>
      </c>
      <c r="J383" s="9">
        <v>362.39334600000001</v>
      </c>
      <c r="K383" s="9">
        <f t="shared" si="6"/>
        <v>0</v>
      </c>
    </row>
    <row r="384" spans="2:11" ht="14.25" x14ac:dyDescent="0.2">
      <c r="B384" s="45"/>
      <c r="C384" s="8"/>
      <c r="D384" s="51">
        <v>7</v>
      </c>
      <c r="E384" s="52" t="s">
        <v>113</v>
      </c>
      <c r="F384" s="53"/>
      <c r="G384" s="54"/>
      <c r="H384" s="55"/>
      <c r="I384" s="56">
        <v>18800.285893</v>
      </c>
      <c r="J384" s="56">
        <v>19724.928772489999</v>
      </c>
      <c r="K384" s="56">
        <f t="shared" si="6"/>
        <v>924.64287948999845</v>
      </c>
    </row>
    <row r="385" spans="2:11" x14ac:dyDescent="0.2">
      <c r="B385" s="45"/>
      <c r="C385" s="8"/>
      <c r="D385" s="8"/>
      <c r="E385" s="8"/>
      <c r="F385" s="11" t="s">
        <v>2</v>
      </c>
      <c r="G385" s="12"/>
      <c r="H385" s="13"/>
      <c r="I385" s="9">
        <v>18800.285893</v>
      </c>
      <c r="J385" s="9">
        <v>19724.928772489999</v>
      </c>
      <c r="K385" s="9">
        <f t="shared" si="6"/>
        <v>924.64287948999845</v>
      </c>
    </row>
    <row r="386" spans="2:11" x14ac:dyDescent="0.2">
      <c r="B386" s="45"/>
      <c r="C386" s="8"/>
      <c r="D386" s="8"/>
      <c r="E386" s="8"/>
      <c r="F386" s="11"/>
      <c r="G386" s="12">
        <v>110</v>
      </c>
      <c r="H386" s="13" t="s">
        <v>1345</v>
      </c>
      <c r="I386" s="9">
        <v>1617.6920230000001</v>
      </c>
      <c r="J386" s="9">
        <v>1520.0630664999996</v>
      </c>
      <c r="K386" s="9">
        <f t="shared" si="6"/>
        <v>-97.628956500000413</v>
      </c>
    </row>
    <row r="387" spans="2:11" x14ac:dyDescent="0.2">
      <c r="B387" s="45"/>
      <c r="C387" s="8"/>
      <c r="D387" s="8"/>
      <c r="E387" s="8"/>
      <c r="F387" s="11"/>
      <c r="G387" s="12">
        <v>111</v>
      </c>
      <c r="H387" s="13" t="s">
        <v>1533</v>
      </c>
      <c r="I387" s="9">
        <v>1918.8776740000001</v>
      </c>
      <c r="J387" s="9">
        <v>3086.4116788699998</v>
      </c>
      <c r="K387" s="9">
        <f t="shared" si="6"/>
        <v>1167.5340048699998</v>
      </c>
    </row>
    <row r="388" spans="2:11" x14ac:dyDescent="0.2">
      <c r="B388" s="45"/>
      <c r="C388" s="8"/>
      <c r="D388" s="8"/>
      <c r="E388" s="8"/>
      <c r="F388" s="11"/>
      <c r="G388" s="12">
        <v>112</v>
      </c>
      <c r="H388" s="13" t="s">
        <v>1534</v>
      </c>
      <c r="I388" s="9">
        <v>320.47192999999999</v>
      </c>
      <c r="J388" s="9">
        <v>209.09831855999997</v>
      </c>
      <c r="K388" s="9">
        <f t="shared" ref="K388:K451" si="7">+J388-I388</f>
        <v>-111.37361144000002</v>
      </c>
    </row>
    <row r="389" spans="2:11" x14ac:dyDescent="0.2">
      <c r="B389" s="45"/>
      <c r="C389" s="8"/>
      <c r="D389" s="8"/>
      <c r="E389" s="8"/>
      <c r="F389" s="11"/>
      <c r="G389" s="12">
        <v>113</v>
      </c>
      <c r="H389" s="13" t="s">
        <v>1535</v>
      </c>
      <c r="I389" s="9">
        <v>366.45122800000001</v>
      </c>
      <c r="J389" s="9">
        <v>123.88951048</v>
      </c>
      <c r="K389" s="9">
        <f t="shared" si="7"/>
        <v>-242.56171752</v>
      </c>
    </row>
    <row r="390" spans="2:11" x14ac:dyDescent="0.2">
      <c r="B390" s="45"/>
      <c r="C390" s="8"/>
      <c r="D390" s="8"/>
      <c r="E390" s="8"/>
      <c r="F390" s="11"/>
      <c r="G390" s="12">
        <v>114</v>
      </c>
      <c r="H390" s="13" t="s">
        <v>1536</v>
      </c>
      <c r="I390" s="9">
        <v>123.29483999999999</v>
      </c>
      <c r="J390" s="9">
        <v>19.983849320000004</v>
      </c>
      <c r="K390" s="9">
        <f t="shared" si="7"/>
        <v>-103.31099067999999</v>
      </c>
    </row>
    <row r="391" spans="2:11" ht="25.5" x14ac:dyDescent="0.2">
      <c r="B391" s="45"/>
      <c r="C391" s="8"/>
      <c r="D391" s="8"/>
      <c r="E391" s="8"/>
      <c r="F391" s="11"/>
      <c r="G391" s="12">
        <v>115</v>
      </c>
      <c r="H391" s="13" t="s">
        <v>1537</v>
      </c>
      <c r="I391" s="9">
        <v>453.74587200000002</v>
      </c>
      <c r="J391" s="9">
        <v>468.49084185999999</v>
      </c>
      <c r="K391" s="9">
        <f t="shared" si="7"/>
        <v>14.744969859999969</v>
      </c>
    </row>
    <row r="392" spans="2:11" x14ac:dyDescent="0.2">
      <c r="B392" s="45"/>
      <c r="C392" s="8"/>
      <c r="D392" s="8"/>
      <c r="E392" s="8"/>
      <c r="F392" s="11"/>
      <c r="G392" s="12">
        <v>116</v>
      </c>
      <c r="H392" s="13" t="s">
        <v>1538</v>
      </c>
      <c r="I392" s="9">
        <v>1409.3747980000001</v>
      </c>
      <c r="J392" s="9">
        <v>1346.2015761599994</v>
      </c>
      <c r="K392" s="9">
        <f t="shared" si="7"/>
        <v>-63.173221840000679</v>
      </c>
    </row>
    <row r="393" spans="2:11" x14ac:dyDescent="0.2">
      <c r="B393" s="45"/>
      <c r="C393" s="8"/>
      <c r="D393" s="8"/>
      <c r="E393" s="8"/>
      <c r="F393" s="11"/>
      <c r="G393" s="12">
        <v>117</v>
      </c>
      <c r="H393" s="13" t="s">
        <v>1539</v>
      </c>
      <c r="I393" s="9">
        <v>1565.3769</v>
      </c>
      <c r="J393" s="9">
        <v>2860.8601158700003</v>
      </c>
      <c r="K393" s="9">
        <f t="shared" si="7"/>
        <v>1295.4832158700003</v>
      </c>
    </row>
    <row r="394" spans="2:11" x14ac:dyDescent="0.2">
      <c r="B394" s="45"/>
      <c r="C394" s="8"/>
      <c r="D394" s="8"/>
      <c r="E394" s="8"/>
      <c r="F394" s="11"/>
      <c r="G394" s="12">
        <v>120</v>
      </c>
      <c r="H394" s="13" t="s">
        <v>1540</v>
      </c>
      <c r="I394" s="9">
        <v>3580.227378</v>
      </c>
      <c r="J394" s="9">
        <v>2498.9531584199995</v>
      </c>
      <c r="K394" s="9">
        <f t="shared" si="7"/>
        <v>-1081.2742195800006</v>
      </c>
    </row>
    <row r="395" spans="2:11" x14ac:dyDescent="0.2">
      <c r="B395" s="45"/>
      <c r="C395" s="8"/>
      <c r="D395" s="8"/>
      <c r="E395" s="8"/>
      <c r="F395" s="11"/>
      <c r="G395" s="12">
        <v>121</v>
      </c>
      <c r="H395" s="13" t="s">
        <v>1541</v>
      </c>
      <c r="I395" s="9">
        <v>504.94007699999997</v>
      </c>
      <c r="J395" s="9">
        <v>489.10390965999994</v>
      </c>
      <c r="K395" s="9">
        <f t="shared" si="7"/>
        <v>-15.836167340000031</v>
      </c>
    </row>
    <row r="396" spans="2:11" x14ac:dyDescent="0.2">
      <c r="B396" s="45"/>
      <c r="C396" s="8"/>
      <c r="D396" s="8"/>
      <c r="E396" s="8"/>
      <c r="F396" s="11"/>
      <c r="G396" s="12">
        <v>122</v>
      </c>
      <c r="H396" s="13" t="s">
        <v>1542</v>
      </c>
      <c r="I396" s="9">
        <v>329.31025299999999</v>
      </c>
      <c r="J396" s="9">
        <v>347.57853359000001</v>
      </c>
      <c r="K396" s="9">
        <f t="shared" si="7"/>
        <v>18.268280590000018</v>
      </c>
    </row>
    <row r="397" spans="2:11" x14ac:dyDescent="0.2">
      <c r="B397" s="45"/>
      <c r="C397" s="8"/>
      <c r="D397" s="8"/>
      <c r="E397" s="8"/>
      <c r="F397" s="11"/>
      <c r="G397" s="12">
        <v>123</v>
      </c>
      <c r="H397" s="13" t="s">
        <v>1543</v>
      </c>
      <c r="I397" s="9">
        <v>375.51825400000001</v>
      </c>
      <c r="J397" s="9">
        <v>358.99437771999999</v>
      </c>
      <c r="K397" s="9">
        <f t="shared" si="7"/>
        <v>-16.523876280000025</v>
      </c>
    </row>
    <row r="398" spans="2:11" x14ac:dyDescent="0.2">
      <c r="B398" s="45"/>
      <c r="C398" s="8"/>
      <c r="D398" s="8"/>
      <c r="E398" s="8"/>
      <c r="F398" s="11"/>
      <c r="G398" s="12">
        <v>124</v>
      </c>
      <c r="H398" s="13" t="s">
        <v>1544</v>
      </c>
      <c r="I398" s="9">
        <v>517.42070799999999</v>
      </c>
      <c r="J398" s="9">
        <v>527.55719469000007</v>
      </c>
      <c r="K398" s="9">
        <f t="shared" si="7"/>
        <v>10.136486690000083</v>
      </c>
    </row>
    <row r="399" spans="2:11" x14ac:dyDescent="0.2">
      <c r="B399" s="45"/>
      <c r="C399" s="8"/>
      <c r="D399" s="8"/>
      <c r="E399" s="8"/>
      <c r="F399" s="11"/>
      <c r="G399" s="12">
        <v>125</v>
      </c>
      <c r="H399" s="13" t="s">
        <v>1545</v>
      </c>
      <c r="I399" s="9">
        <v>670.10587299999997</v>
      </c>
      <c r="J399" s="9">
        <v>863.67200061999995</v>
      </c>
      <c r="K399" s="9">
        <f t="shared" si="7"/>
        <v>193.56612761999997</v>
      </c>
    </row>
    <row r="400" spans="2:11" x14ac:dyDescent="0.2">
      <c r="B400" s="45"/>
      <c r="C400" s="8"/>
      <c r="D400" s="8"/>
      <c r="E400" s="8"/>
      <c r="F400" s="11"/>
      <c r="G400" s="12">
        <v>126</v>
      </c>
      <c r="H400" s="13" t="s">
        <v>1546</v>
      </c>
      <c r="I400" s="9">
        <v>624.91501900000003</v>
      </c>
      <c r="J400" s="9">
        <v>844.58879393999973</v>
      </c>
      <c r="K400" s="9">
        <f t="shared" si="7"/>
        <v>219.6737749399997</v>
      </c>
    </row>
    <row r="401" spans="2:11" x14ac:dyDescent="0.2">
      <c r="B401" s="45"/>
      <c r="C401" s="8"/>
      <c r="D401" s="8"/>
      <c r="E401" s="8"/>
      <c r="F401" s="11"/>
      <c r="G401" s="12">
        <v>127</v>
      </c>
      <c r="H401" s="13" t="s">
        <v>1547</v>
      </c>
      <c r="I401" s="9">
        <v>529.386211</v>
      </c>
      <c r="J401" s="9">
        <v>326.63137865999994</v>
      </c>
      <c r="K401" s="9">
        <f t="shared" si="7"/>
        <v>-202.75483234000006</v>
      </c>
    </row>
    <row r="402" spans="2:11" x14ac:dyDescent="0.2">
      <c r="B402" s="45"/>
      <c r="C402" s="8"/>
      <c r="D402" s="8"/>
      <c r="E402" s="8"/>
      <c r="F402" s="11"/>
      <c r="G402" s="12">
        <v>128</v>
      </c>
      <c r="H402" s="13" t="s">
        <v>1548</v>
      </c>
      <c r="I402" s="9">
        <v>330.534809</v>
      </c>
      <c r="J402" s="9">
        <v>320.13487554000005</v>
      </c>
      <c r="K402" s="9">
        <f t="shared" si="7"/>
        <v>-10.399933459999943</v>
      </c>
    </row>
    <row r="403" spans="2:11" x14ac:dyDescent="0.2">
      <c r="B403" s="45"/>
      <c r="C403" s="8"/>
      <c r="D403" s="8"/>
      <c r="E403" s="8"/>
      <c r="F403" s="11"/>
      <c r="G403" s="12">
        <v>129</v>
      </c>
      <c r="H403" s="13" t="s">
        <v>1549</v>
      </c>
      <c r="I403" s="9">
        <v>282.048361</v>
      </c>
      <c r="J403" s="9">
        <v>303.13744568999999</v>
      </c>
      <c r="K403" s="9">
        <f t="shared" si="7"/>
        <v>21.089084689999993</v>
      </c>
    </row>
    <row r="404" spans="2:11" x14ac:dyDescent="0.2">
      <c r="B404" s="45"/>
      <c r="C404" s="8"/>
      <c r="D404" s="8"/>
      <c r="E404" s="8"/>
      <c r="F404" s="11"/>
      <c r="G404" s="12">
        <v>130</v>
      </c>
      <c r="H404" s="13" t="s">
        <v>1550</v>
      </c>
      <c r="I404" s="9">
        <v>346.902128</v>
      </c>
      <c r="J404" s="9">
        <v>406.93086320999998</v>
      </c>
      <c r="K404" s="9">
        <f t="shared" si="7"/>
        <v>60.028735209999979</v>
      </c>
    </row>
    <row r="405" spans="2:11" x14ac:dyDescent="0.2">
      <c r="B405" s="45"/>
      <c r="C405" s="8"/>
      <c r="D405" s="8"/>
      <c r="E405" s="8"/>
      <c r="F405" s="11"/>
      <c r="G405" s="12">
        <v>131</v>
      </c>
      <c r="H405" s="13" t="s">
        <v>1551</v>
      </c>
      <c r="I405" s="9">
        <v>600.56730100000004</v>
      </c>
      <c r="J405" s="9">
        <v>427.27273358999992</v>
      </c>
      <c r="K405" s="9">
        <f t="shared" si="7"/>
        <v>-173.29456741000013</v>
      </c>
    </row>
    <row r="406" spans="2:11" x14ac:dyDescent="0.2">
      <c r="B406" s="45"/>
      <c r="C406" s="8"/>
      <c r="D406" s="8"/>
      <c r="E406" s="8"/>
      <c r="F406" s="11"/>
      <c r="G406" s="12">
        <v>132</v>
      </c>
      <c r="H406" s="13" t="s">
        <v>1552</v>
      </c>
      <c r="I406" s="9">
        <v>2102.4900440000001</v>
      </c>
      <c r="J406" s="9">
        <v>1844.1653211300002</v>
      </c>
      <c r="K406" s="9">
        <f t="shared" si="7"/>
        <v>-258.32472286999996</v>
      </c>
    </row>
    <row r="407" spans="2:11" x14ac:dyDescent="0.2">
      <c r="B407" s="45"/>
      <c r="C407" s="8"/>
      <c r="D407" s="8"/>
      <c r="E407" s="8"/>
      <c r="F407" s="11"/>
      <c r="G407" s="12">
        <v>135</v>
      </c>
      <c r="H407" s="13" t="s">
        <v>1553</v>
      </c>
      <c r="I407" s="9">
        <v>28.927157999999999</v>
      </c>
      <c r="J407" s="9">
        <v>19.185628050000002</v>
      </c>
      <c r="K407" s="9">
        <f t="shared" si="7"/>
        <v>-9.7415299499999968</v>
      </c>
    </row>
    <row r="408" spans="2:11" x14ac:dyDescent="0.2">
      <c r="B408" s="45"/>
      <c r="C408" s="8"/>
      <c r="D408" s="8"/>
      <c r="E408" s="8"/>
      <c r="F408" s="11"/>
      <c r="G408" s="12">
        <v>136</v>
      </c>
      <c r="H408" s="13" t="s">
        <v>1554</v>
      </c>
      <c r="I408" s="9">
        <v>38.955337999999998</v>
      </c>
      <c r="J408" s="9">
        <v>47.87438367</v>
      </c>
      <c r="K408" s="9">
        <f t="shared" si="7"/>
        <v>8.9190456700000027</v>
      </c>
    </row>
    <row r="409" spans="2:11" x14ac:dyDescent="0.2">
      <c r="B409" s="45"/>
      <c r="C409" s="8"/>
      <c r="D409" s="8"/>
      <c r="E409" s="8"/>
      <c r="F409" s="11"/>
      <c r="G409" s="12">
        <v>138</v>
      </c>
      <c r="H409" s="13" t="s">
        <v>1409</v>
      </c>
      <c r="I409" s="9">
        <v>18.968809</v>
      </c>
      <c r="J409" s="9">
        <v>16.110670769999995</v>
      </c>
      <c r="K409" s="9">
        <f t="shared" si="7"/>
        <v>-2.8581382300000051</v>
      </c>
    </row>
    <row r="410" spans="2:11" x14ac:dyDescent="0.2">
      <c r="B410" s="45"/>
      <c r="C410" s="8"/>
      <c r="D410" s="8"/>
      <c r="E410" s="8"/>
      <c r="F410" s="11"/>
      <c r="G410" s="12">
        <v>139</v>
      </c>
      <c r="H410" s="13" t="s">
        <v>1555</v>
      </c>
      <c r="I410" s="9">
        <v>16.631149000000001</v>
      </c>
      <c r="J410" s="9">
        <v>8.77680361</v>
      </c>
      <c r="K410" s="9">
        <f t="shared" si="7"/>
        <v>-7.8543453900000006</v>
      </c>
    </row>
    <row r="411" spans="2:11" x14ac:dyDescent="0.2">
      <c r="B411" s="45"/>
      <c r="C411" s="8"/>
      <c r="D411" s="8"/>
      <c r="E411" s="8"/>
      <c r="F411" s="11"/>
      <c r="G411" s="12">
        <v>140</v>
      </c>
      <c r="H411" s="13" t="s">
        <v>1556</v>
      </c>
      <c r="I411" s="9">
        <v>107.191819</v>
      </c>
      <c r="J411" s="9">
        <v>123.15076654000003</v>
      </c>
      <c r="K411" s="9">
        <f t="shared" si="7"/>
        <v>15.95894754000004</v>
      </c>
    </row>
    <row r="412" spans="2:11" x14ac:dyDescent="0.2">
      <c r="B412" s="45"/>
      <c r="C412" s="8"/>
      <c r="D412" s="8"/>
      <c r="E412" s="8"/>
      <c r="F412" s="11"/>
      <c r="G412" s="12">
        <v>141</v>
      </c>
      <c r="H412" s="13" t="s">
        <v>1557</v>
      </c>
      <c r="I412" s="9">
        <v>19.959938999999999</v>
      </c>
      <c r="J412" s="9">
        <v>29.04113576</v>
      </c>
      <c r="K412" s="9">
        <f t="shared" si="7"/>
        <v>9.081196760000001</v>
      </c>
    </row>
    <row r="413" spans="2:11" x14ac:dyDescent="0.2">
      <c r="B413" s="45"/>
      <c r="C413" s="8"/>
      <c r="D413" s="8"/>
      <c r="E413" s="8"/>
      <c r="F413" s="11"/>
      <c r="G413" s="12">
        <v>142</v>
      </c>
      <c r="H413" s="13" t="s">
        <v>2269</v>
      </c>
      <c r="I413" s="9">
        <v>0</v>
      </c>
      <c r="J413" s="9">
        <v>3.2796579499999998</v>
      </c>
      <c r="K413" s="9">
        <f t="shared" si="7"/>
        <v>3.2796579499999998</v>
      </c>
    </row>
    <row r="414" spans="2:11" x14ac:dyDescent="0.2">
      <c r="B414" s="45"/>
      <c r="C414" s="8"/>
      <c r="D414" s="8"/>
      <c r="E414" s="8"/>
      <c r="F414" s="11"/>
      <c r="G414" s="12">
        <v>143</v>
      </c>
      <c r="H414" s="13" t="s">
        <v>2270</v>
      </c>
      <c r="I414" s="9">
        <v>0</v>
      </c>
      <c r="J414" s="9">
        <v>13.623570280000001</v>
      </c>
      <c r="K414" s="9">
        <f t="shared" si="7"/>
        <v>13.623570280000001</v>
      </c>
    </row>
    <row r="415" spans="2:11" x14ac:dyDescent="0.2">
      <c r="B415" s="45"/>
      <c r="C415" s="8"/>
      <c r="D415" s="8"/>
      <c r="E415" s="8"/>
      <c r="F415" s="11"/>
      <c r="G415" s="12">
        <v>144</v>
      </c>
      <c r="H415" s="13" t="s">
        <v>2271</v>
      </c>
      <c r="I415" s="9">
        <v>0</v>
      </c>
      <c r="J415" s="9">
        <v>270.16661177999998</v>
      </c>
      <c r="K415" s="9">
        <f t="shared" si="7"/>
        <v>270.16661177999998</v>
      </c>
    </row>
    <row r="416" spans="2:11" ht="14.25" x14ac:dyDescent="0.2">
      <c r="B416" s="45"/>
      <c r="C416" s="8"/>
      <c r="D416" s="51">
        <v>8</v>
      </c>
      <c r="E416" s="52" t="s">
        <v>2272</v>
      </c>
      <c r="F416" s="53"/>
      <c r="G416" s="54"/>
      <c r="H416" s="55"/>
      <c r="I416" s="56">
        <v>17132.048254000001</v>
      </c>
      <c r="J416" s="56">
        <v>18239.553488230002</v>
      </c>
      <c r="K416" s="56">
        <f t="shared" si="7"/>
        <v>1107.5052342300005</v>
      </c>
    </row>
    <row r="417" spans="2:11" x14ac:dyDescent="0.2">
      <c r="B417" s="45"/>
      <c r="C417" s="8"/>
      <c r="D417" s="8"/>
      <c r="E417" s="8"/>
      <c r="F417" s="11" t="s">
        <v>2</v>
      </c>
      <c r="G417" s="12"/>
      <c r="H417" s="13"/>
      <c r="I417" s="9">
        <v>11507.895415999999</v>
      </c>
      <c r="J417" s="9">
        <v>10049.235132</v>
      </c>
      <c r="K417" s="9">
        <f t="shared" si="7"/>
        <v>-1458.6602839999996</v>
      </c>
    </row>
    <row r="418" spans="2:11" x14ac:dyDescent="0.2">
      <c r="B418" s="45"/>
      <c r="C418" s="8"/>
      <c r="D418" s="8"/>
      <c r="E418" s="8"/>
      <c r="F418" s="11"/>
      <c r="G418" s="12">
        <v>100</v>
      </c>
      <c r="H418" s="13" t="s">
        <v>1407</v>
      </c>
      <c r="I418" s="9">
        <v>16.403030999999999</v>
      </c>
      <c r="J418" s="9">
        <v>16.069410999999999</v>
      </c>
      <c r="K418" s="9">
        <f t="shared" si="7"/>
        <v>-0.33361999999999981</v>
      </c>
    </row>
    <row r="419" spans="2:11" x14ac:dyDescent="0.2">
      <c r="B419" s="45"/>
      <c r="C419" s="8"/>
      <c r="D419" s="8"/>
      <c r="E419" s="8"/>
      <c r="F419" s="11"/>
      <c r="G419" s="12">
        <v>110</v>
      </c>
      <c r="H419" s="13" t="s">
        <v>1558</v>
      </c>
      <c r="I419" s="9">
        <v>8.2274829999999994</v>
      </c>
      <c r="J419" s="9">
        <v>7.5494810000000001</v>
      </c>
      <c r="K419" s="9">
        <f t="shared" si="7"/>
        <v>-0.67800199999999933</v>
      </c>
    </row>
    <row r="420" spans="2:11" x14ac:dyDescent="0.2">
      <c r="B420" s="45"/>
      <c r="C420" s="8"/>
      <c r="D420" s="8"/>
      <c r="E420" s="8"/>
      <c r="F420" s="11"/>
      <c r="G420" s="12">
        <v>111</v>
      </c>
      <c r="H420" s="13" t="s">
        <v>1333</v>
      </c>
      <c r="I420" s="9">
        <v>14.536469</v>
      </c>
      <c r="J420" s="9">
        <v>14.469721</v>
      </c>
      <c r="K420" s="9">
        <f t="shared" si="7"/>
        <v>-6.6748000000000474E-2</v>
      </c>
    </row>
    <row r="421" spans="2:11" x14ac:dyDescent="0.2">
      <c r="B421" s="45"/>
      <c r="C421" s="8"/>
      <c r="D421" s="8"/>
      <c r="E421" s="8"/>
      <c r="F421" s="11"/>
      <c r="G421" s="12">
        <v>112</v>
      </c>
      <c r="H421" s="13" t="s">
        <v>1559</v>
      </c>
      <c r="I421" s="9">
        <v>5.886806</v>
      </c>
      <c r="J421" s="9">
        <v>6.310022</v>
      </c>
      <c r="K421" s="9">
        <f t="shared" si="7"/>
        <v>0.42321600000000004</v>
      </c>
    </row>
    <row r="422" spans="2:11" x14ac:dyDescent="0.2">
      <c r="B422" s="45"/>
      <c r="C422" s="8"/>
      <c r="D422" s="8"/>
      <c r="E422" s="8"/>
      <c r="F422" s="11"/>
      <c r="G422" s="12">
        <v>113</v>
      </c>
      <c r="H422" s="13" t="s">
        <v>1560</v>
      </c>
      <c r="I422" s="9">
        <v>17.674741999999998</v>
      </c>
      <c r="J422" s="9">
        <v>5.017188</v>
      </c>
      <c r="K422" s="9">
        <f t="shared" si="7"/>
        <v>-12.657553999999998</v>
      </c>
    </row>
    <row r="423" spans="2:11" x14ac:dyDescent="0.2">
      <c r="B423" s="45"/>
      <c r="C423" s="8"/>
      <c r="D423" s="8"/>
      <c r="E423" s="8"/>
      <c r="F423" s="11"/>
      <c r="G423" s="12">
        <v>114</v>
      </c>
      <c r="H423" s="13" t="s">
        <v>1313</v>
      </c>
      <c r="I423" s="9">
        <v>12.616644000000001</v>
      </c>
      <c r="J423" s="9">
        <v>13.833785000000001</v>
      </c>
      <c r="K423" s="9">
        <f t="shared" si="7"/>
        <v>1.2171409999999998</v>
      </c>
    </row>
    <row r="424" spans="2:11" x14ac:dyDescent="0.2">
      <c r="B424" s="45"/>
      <c r="C424" s="8"/>
      <c r="D424" s="8"/>
      <c r="E424" s="8"/>
      <c r="F424" s="11"/>
      <c r="G424" s="12">
        <v>116</v>
      </c>
      <c r="H424" s="13" t="s">
        <v>1561</v>
      </c>
      <c r="I424" s="9">
        <v>1397.906232</v>
      </c>
      <c r="J424" s="9">
        <v>829.01939367999989</v>
      </c>
      <c r="K424" s="9">
        <f t="shared" si="7"/>
        <v>-568.88683832000015</v>
      </c>
    </row>
    <row r="425" spans="2:11" x14ac:dyDescent="0.2">
      <c r="B425" s="45"/>
      <c r="C425" s="8"/>
      <c r="D425" s="8"/>
      <c r="E425" s="8"/>
      <c r="F425" s="11"/>
      <c r="G425" s="12">
        <v>117</v>
      </c>
      <c r="H425" s="13" t="s">
        <v>1342</v>
      </c>
      <c r="I425" s="9">
        <v>27.030645</v>
      </c>
      <c r="J425" s="9">
        <v>68.567699759999996</v>
      </c>
      <c r="K425" s="9">
        <f t="shared" si="7"/>
        <v>41.537054759999997</v>
      </c>
    </row>
    <row r="426" spans="2:11" x14ac:dyDescent="0.2">
      <c r="B426" s="45"/>
      <c r="C426" s="8"/>
      <c r="D426" s="8"/>
      <c r="E426" s="8"/>
      <c r="F426" s="11"/>
      <c r="G426" s="12">
        <v>121</v>
      </c>
      <c r="H426" s="13" t="s">
        <v>1562</v>
      </c>
      <c r="I426" s="9">
        <v>8.2900790000000004</v>
      </c>
      <c r="J426" s="9">
        <v>7.7910659999999998</v>
      </c>
      <c r="K426" s="9">
        <f t="shared" si="7"/>
        <v>-0.49901300000000059</v>
      </c>
    </row>
    <row r="427" spans="2:11" x14ac:dyDescent="0.2">
      <c r="B427" s="45"/>
      <c r="C427" s="8"/>
      <c r="D427" s="8"/>
      <c r="E427" s="8"/>
      <c r="F427" s="11"/>
      <c r="G427" s="12">
        <v>122</v>
      </c>
      <c r="H427" s="13" t="s">
        <v>1563</v>
      </c>
      <c r="I427" s="9">
        <v>12.628664000000001</v>
      </c>
      <c r="J427" s="9">
        <v>12.64446253</v>
      </c>
      <c r="K427" s="9">
        <f t="shared" si="7"/>
        <v>1.5798529999999644E-2</v>
      </c>
    </row>
    <row r="428" spans="2:11" x14ac:dyDescent="0.2">
      <c r="B428" s="45"/>
      <c r="C428" s="8"/>
      <c r="D428" s="8"/>
      <c r="E428" s="8"/>
      <c r="F428" s="11"/>
      <c r="G428" s="12">
        <v>123</v>
      </c>
      <c r="H428" s="13" t="s">
        <v>1564</v>
      </c>
      <c r="I428" s="9">
        <v>6.5813980000000001</v>
      </c>
      <c r="J428" s="9">
        <v>5.7320760000000002</v>
      </c>
      <c r="K428" s="9">
        <f t="shared" si="7"/>
        <v>-0.84932199999999991</v>
      </c>
    </row>
    <row r="429" spans="2:11" x14ac:dyDescent="0.2">
      <c r="B429" s="45"/>
      <c r="C429" s="8"/>
      <c r="D429" s="8"/>
      <c r="E429" s="8"/>
      <c r="F429" s="11"/>
      <c r="G429" s="12">
        <v>124</v>
      </c>
      <c r="H429" s="13" t="s">
        <v>1565</v>
      </c>
      <c r="I429" s="9">
        <v>8.0207890000000006</v>
      </c>
      <c r="J429" s="9">
        <v>7.7418756799999997</v>
      </c>
      <c r="K429" s="9">
        <f t="shared" si="7"/>
        <v>-0.27891332000000091</v>
      </c>
    </row>
    <row r="430" spans="2:11" x14ac:dyDescent="0.2">
      <c r="B430" s="45"/>
      <c r="C430" s="8"/>
      <c r="D430" s="8"/>
      <c r="E430" s="8"/>
      <c r="F430" s="11"/>
      <c r="G430" s="12">
        <v>125</v>
      </c>
      <c r="H430" s="13" t="s">
        <v>1566</v>
      </c>
      <c r="I430" s="9">
        <v>13.087974000000001</v>
      </c>
      <c r="J430" s="9">
        <v>12.751616</v>
      </c>
      <c r="K430" s="9">
        <f t="shared" si="7"/>
        <v>-0.3363580000000006</v>
      </c>
    </row>
    <row r="431" spans="2:11" x14ac:dyDescent="0.2">
      <c r="B431" s="45"/>
      <c r="C431" s="8"/>
      <c r="D431" s="8"/>
      <c r="E431" s="8"/>
      <c r="F431" s="11"/>
      <c r="G431" s="12">
        <v>126</v>
      </c>
      <c r="H431" s="13" t="s">
        <v>1567</v>
      </c>
      <c r="I431" s="9">
        <v>9.9563179999999996</v>
      </c>
      <c r="J431" s="9">
        <v>9.6098326699999994</v>
      </c>
      <c r="K431" s="9">
        <f t="shared" si="7"/>
        <v>-0.34648533000000015</v>
      </c>
    </row>
    <row r="432" spans="2:11" x14ac:dyDescent="0.2">
      <c r="B432" s="45"/>
      <c r="C432" s="8"/>
      <c r="D432" s="8"/>
      <c r="E432" s="8"/>
      <c r="F432" s="11"/>
      <c r="G432" s="12">
        <v>127</v>
      </c>
      <c r="H432" s="13" t="s">
        <v>1568</v>
      </c>
      <c r="I432" s="9">
        <v>39.575473000000002</v>
      </c>
      <c r="J432" s="9">
        <v>42.539012860000007</v>
      </c>
      <c r="K432" s="9">
        <f t="shared" si="7"/>
        <v>2.9635398600000045</v>
      </c>
    </row>
    <row r="433" spans="2:11" x14ac:dyDescent="0.2">
      <c r="B433" s="45"/>
      <c r="C433" s="8"/>
      <c r="D433" s="8"/>
      <c r="E433" s="8"/>
      <c r="F433" s="11"/>
      <c r="G433" s="12">
        <v>128</v>
      </c>
      <c r="H433" s="13" t="s">
        <v>1569</v>
      </c>
      <c r="I433" s="9">
        <v>20.633040000000001</v>
      </c>
      <c r="J433" s="9">
        <v>19.118887709999996</v>
      </c>
      <c r="K433" s="9">
        <f t="shared" si="7"/>
        <v>-1.5141522900000055</v>
      </c>
    </row>
    <row r="434" spans="2:11" x14ac:dyDescent="0.2">
      <c r="B434" s="45"/>
      <c r="C434" s="8"/>
      <c r="D434" s="8"/>
      <c r="E434" s="8"/>
      <c r="F434" s="11"/>
      <c r="G434" s="12">
        <v>129</v>
      </c>
      <c r="H434" s="13" t="s">
        <v>1570</v>
      </c>
      <c r="I434" s="9">
        <v>6.877364</v>
      </c>
      <c r="J434" s="9">
        <v>5.8101130000000003</v>
      </c>
      <c r="K434" s="9">
        <f t="shared" si="7"/>
        <v>-1.0672509999999997</v>
      </c>
    </row>
    <row r="435" spans="2:11" x14ac:dyDescent="0.2">
      <c r="B435" s="45"/>
      <c r="C435" s="8"/>
      <c r="D435" s="8"/>
      <c r="E435" s="8"/>
      <c r="F435" s="11"/>
      <c r="G435" s="12">
        <v>130</v>
      </c>
      <c r="H435" s="13" t="s">
        <v>1571</v>
      </c>
      <c r="I435" s="9">
        <v>15.705171999999999</v>
      </c>
      <c r="J435" s="9">
        <v>15.368691999999999</v>
      </c>
      <c r="K435" s="9">
        <f t="shared" si="7"/>
        <v>-0.33647999999999989</v>
      </c>
    </row>
    <row r="436" spans="2:11" x14ac:dyDescent="0.2">
      <c r="B436" s="45"/>
      <c r="C436" s="8"/>
      <c r="D436" s="8"/>
      <c r="E436" s="8"/>
      <c r="F436" s="11"/>
      <c r="G436" s="12">
        <v>131</v>
      </c>
      <c r="H436" s="13" t="s">
        <v>1572</v>
      </c>
      <c r="I436" s="9">
        <v>15.945271999999999</v>
      </c>
      <c r="J436" s="9">
        <v>16.59670912</v>
      </c>
      <c r="K436" s="9">
        <f t="shared" si="7"/>
        <v>0.65143712000000065</v>
      </c>
    </row>
    <row r="437" spans="2:11" x14ac:dyDescent="0.2">
      <c r="B437" s="45"/>
      <c r="C437" s="8"/>
      <c r="D437" s="8"/>
      <c r="E437" s="8"/>
      <c r="F437" s="11"/>
      <c r="G437" s="12">
        <v>132</v>
      </c>
      <c r="H437" s="13" t="s">
        <v>1573</v>
      </c>
      <c r="I437" s="9">
        <v>22.080886</v>
      </c>
      <c r="J437" s="9">
        <v>22.438350869999997</v>
      </c>
      <c r="K437" s="9">
        <f t="shared" si="7"/>
        <v>0.3574648699999976</v>
      </c>
    </row>
    <row r="438" spans="2:11" x14ac:dyDescent="0.2">
      <c r="B438" s="45"/>
      <c r="C438" s="8"/>
      <c r="D438" s="8"/>
      <c r="E438" s="8"/>
      <c r="F438" s="11"/>
      <c r="G438" s="12">
        <v>133</v>
      </c>
      <c r="H438" s="13" t="s">
        <v>1574</v>
      </c>
      <c r="I438" s="9">
        <v>15.755890000000001</v>
      </c>
      <c r="J438" s="9">
        <v>16.28567881</v>
      </c>
      <c r="K438" s="9">
        <f t="shared" si="7"/>
        <v>0.52978880999999944</v>
      </c>
    </row>
    <row r="439" spans="2:11" x14ac:dyDescent="0.2">
      <c r="B439" s="45"/>
      <c r="C439" s="8"/>
      <c r="D439" s="8"/>
      <c r="E439" s="8"/>
      <c r="F439" s="11"/>
      <c r="G439" s="12">
        <v>134</v>
      </c>
      <c r="H439" s="13" t="s">
        <v>1575</v>
      </c>
      <c r="I439" s="9">
        <v>21.343395000000001</v>
      </c>
      <c r="J439" s="9">
        <v>20.973619030000002</v>
      </c>
      <c r="K439" s="9">
        <f t="shared" si="7"/>
        <v>-0.36977596999999918</v>
      </c>
    </row>
    <row r="440" spans="2:11" x14ac:dyDescent="0.2">
      <c r="B440" s="45"/>
      <c r="C440" s="8"/>
      <c r="D440" s="8"/>
      <c r="E440" s="8"/>
      <c r="F440" s="11"/>
      <c r="G440" s="12">
        <v>135</v>
      </c>
      <c r="H440" s="13" t="s">
        <v>1576</v>
      </c>
      <c r="I440" s="9">
        <v>21.999583999999999</v>
      </c>
      <c r="J440" s="9">
        <v>22.626688590000001</v>
      </c>
      <c r="K440" s="9">
        <f t="shared" si="7"/>
        <v>0.62710459000000185</v>
      </c>
    </row>
    <row r="441" spans="2:11" x14ac:dyDescent="0.2">
      <c r="B441" s="45"/>
      <c r="C441" s="8"/>
      <c r="D441" s="8"/>
      <c r="E441" s="8"/>
      <c r="F441" s="11"/>
      <c r="G441" s="12">
        <v>136</v>
      </c>
      <c r="H441" s="13" t="s">
        <v>1577</v>
      </c>
      <c r="I441" s="9">
        <v>25.339316</v>
      </c>
      <c r="J441" s="9">
        <v>26.679771769999999</v>
      </c>
      <c r="K441" s="9">
        <f t="shared" si="7"/>
        <v>1.3404557699999984</v>
      </c>
    </row>
    <row r="442" spans="2:11" x14ac:dyDescent="0.2">
      <c r="B442" s="45"/>
      <c r="C442" s="8"/>
      <c r="D442" s="8"/>
      <c r="E442" s="8"/>
      <c r="F442" s="11"/>
      <c r="G442" s="12">
        <v>137</v>
      </c>
      <c r="H442" s="13" t="s">
        <v>1578</v>
      </c>
      <c r="I442" s="9">
        <v>7.3623760000000003</v>
      </c>
      <c r="J442" s="9">
        <v>7.25308142</v>
      </c>
      <c r="K442" s="9">
        <f t="shared" si="7"/>
        <v>-0.10929458000000025</v>
      </c>
    </row>
    <row r="443" spans="2:11" x14ac:dyDescent="0.2">
      <c r="B443" s="45"/>
      <c r="C443" s="8"/>
      <c r="D443" s="8"/>
      <c r="E443" s="8"/>
      <c r="F443" s="11"/>
      <c r="G443" s="12">
        <v>138</v>
      </c>
      <c r="H443" s="13" t="s">
        <v>1579</v>
      </c>
      <c r="I443" s="9">
        <v>11.311801000000001</v>
      </c>
      <c r="J443" s="9">
        <v>10.690360140000001</v>
      </c>
      <c r="K443" s="9">
        <f t="shared" si="7"/>
        <v>-0.62144085999999987</v>
      </c>
    </row>
    <row r="444" spans="2:11" x14ac:dyDescent="0.2">
      <c r="B444" s="45"/>
      <c r="C444" s="8"/>
      <c r="D444" s="8"/>
      <c r="E444" s="8"/>
      <c r="F444" s="11"/>
      <c r="G444" s="12">
        <v>139</v>
      </c>
      <c r="H444" s="13" t="s">
        <v>1580</v>
      </c>
      <c r="I444" s="9">
        <v>10.744377</v>
      </c>
      <c r="J444" s="9">
        <v>10.85636438</v>
      </c>
      <c r="K444" s="9">
        <f t="shared" si="7"/>
        <v>0.11198738000000041</v>
      </c>
    </row>
    <row r="445" spans="2:11" x14ac:dyDescent="0.2">
      <c r="B445" s="45"/>
      <c r="C445" s="8"/>
      <c r="D445" s="8"/>
      <c r="E445" s="8"/>
      <c r="F445" s="11"/>
      <c r="G445" s="12">
        <v>140</v>
      </c>
      <c r="H445" s="13" t="s">
        <v>1581</v>
      </c>
      <c r="I445" s="9">
        <v>22.077729000000001</v>
      </c>
      <c r="J445" s="9">
        <v>23.176359000000001</v>
      </c>
      <c r="K445" s="9">
        <f t="shared" si="7"/>
        <v>1.09863</v>
      </c>
    </row>
    <row r="446" spans="2:11" x14ac:dyDescent="0.2">
      <c r="B446" s="45"/>
      <c r="C446" s="8"/>
      <c r="D446" s="8"/>
      <c r="E446" s="8"/>
      <c r="F446" s="11"/>
      <c r="G446" s="12">
        <v>141</v>
      </c>
      <c r="H446" s="13" t="s">
        <v>1582</v>
      </c>
      <c r="I446" s="9">
        <v>21.514756999999999</v>
      </c>
      <c r="J446" s="9">
        <v>22.483638710000001</v>
      </c>
      <c r="K446" s="9">
        <f t="shared" si="7"/>
        <v>0.96888171000000156</v>
      </c>
    </row>
    <row r="447" spans="2:11" x14ac:dyDescent="0.2">
      <c r="B447" s="45"/>
      <c r="C447" s="8"/>
      <c r="D447" s="8"/>
      <c r="E447" s="8"/>
      <c r="F447" s="11"/>
      <c r="G447" s="12">
        <v>142</v>
      </c>
      <c r="H447" s="13" t="s">
        <v>1583</v>
      </c>
      <c r="I447" s="9">
        <v>7.4001239999999999</v>
      </c>
      <c r="J447" s="9">
        <v>6.2338180000000003</v>
      </c>
      <c r="K447" s="9">
        <f t="shared" si="7"/>
        <v>-1.1663059999999996</v>
      </c>
    </row>
    <row r="448" spans="2:11" x14ac:dyDescent="0.2">
      <c r="B448" s="45"/>
      <c r="C448" s="8"/>
      <c r="D448" s="8"/>
      <c r="E448" s="8"/>
      <c r="F448" s="11"/>
      <c r="G448" s="12">
        <v>143</v>
      </c>
      <c r="H448" s="13" t="s">
        <v>1584</v>
      </c>
      <c r="I448" s="9">
        <v>8.3770769999999999</v>
      </c>
      <c r="J448" s="9">
        <v>7.9748187699999997</v>
      </c>
      <c r="K448" s="9">
        <f t="shared" si="7"/>
        <v>-0.40225823000000016</v>
      </c>
    </row>
    <row r="449" spans="2:11" x14ac:dyDescent="0.2">
      <c r="B449" s="45"/>
      <c r="C449" s="8"/>
      <c r="D449" s="8"/>
      <c r="E449" s="8"/>
      <c r="F449" s="11"/>
      <c r="G449" s="12">
        <v>144</v>
      </c>
      <c r="H449" s="13" t="s">
        <v>1585</v>
      </c>
      <c r="I449" s="9">
        <v>14.767068</v>
      </c>
      <c r="J449" s="9">
        <v>15.218591</v>
      </c>
      <c r="K449" s="9">
        <f t="shared" si="7"/>
        <v>0.4515229999999999</v>
      </c>
    </row>
    <row r="450" spans="2:11" x14ac:dyDescent="0.2">
      <c r="B450" s="45"/>
      <c r="C450" s="8"/>
      <c r="D450" s="8"/>
      <c r="E450" s="8"/>
      <c r="F450" s="11"/>
      <c r="G450" s="12">
        <v>145</v>
      </c>
      <c r="H450" s="13" t="s">
        <v>1586</v>
      </c>
      <c r="I450" s="9">
        <v>20.382078</v>
      </c>
      <c r="J450" s="9">
        <v>18.893873280000001</v>
      </c>
      <c r="K450" s="9">
        <f t="shared" si="7"/>
        <v>-1.4882047199999988</v>
      </c>
    </row>
    <row r="451" spans="2:11" x14ac:dyDescent="0.2">
      <c r="B451" s="45"/>
      <c r="C451" s="8"/>
      <c r="D451" s="8"/>
      <c r="E451" s="8"/>
      <c r="F451" s="11"/>
      <c r="G451" s="12">
        <v>146</v>
      </c>
      <c r="H451" s="13" t="s">
        <v>1587</v>
      </c>
      <c r="I451" s="9">
        <v>15.891289</v>
      </c>
      <c r="J451" s="9">
        <v>14.885785530000001</v>
      </c>
      <c r="K451" s="9">
        <f t="shared" si="7"/>
        <v>-1.005503469999999</v>
      </c>
    </row>
    <row r="452" spans="2:11" x14ac:dyDescent="0.2">
      <c r="B452" s="45"/>
      <c r="C452" s="8"/>
      <c r="D452" s="8"/>
      <c r="E452" s="8"/>
      <c r="F452" s="11"/>
      <c r="G452" s="12">
        <v>147</v>
      </c>
      <c r="H452" s="13" t="s">
        <v>1588</v>
      </c>
      <c r="I452" s="9">
        <v>14.292667</v>
      </c>
      <c r="J452" s="9">
        <v>14.33915681</v>
      </c>
      <c r="K452" s="9">
        <f t="shared" ref="K452:K515" si="8">+J452-I452</f>
        <v>4.6489810000000631E-2</v>
      </c>
    </row>
    <row r="453" spans="2:11" x14ac:dyDescent="0.2">
      <c r="B453" s="45"/>
      <c r="C453" s="8"/>
      <c r="D453" s="8"/>
      <c r="E453" s="8"/>
      <c r="F453" s="11"/>
      <c r="G453" s="12">
        <v>148</v>
      </c>
      <c r="H453" s="13" t="s">
        <v>1589</v>
      </c>
      <c r="I453" s="9">
        <v>23.624583000000001</v>
      </c>
      <c r="J453" s="9">
        <v>24.818670999999998</v>
      </c>
      <c r="K453" s="9">
        <f t="shared" si="8"/>
        <v>1.1940879999999972</v>
      </c>
    </row>
    <row r="454" spans="2:11" x14ac:dyDescent="0.2">
      <c r="B454" s="45"/>
      <c r="C454" s="8"/>
      <c r="D454" s="8"/>
      <c r="E454" s="8"/>
      <c r="F454" s="11"/>
      <c r="G454" s="12">
        <v>149</v>
      </c>
      <c r="H454" s="13" t="s">
        <v>1590</v>
      </c>
      <c r="I454" s="9">
        <v>10.048779</v>
      </c>
      <c r="J454" s="9">
        <v>9.7765754000000005</v>
      </c>
      <c r="K454" s="9">
        <f t="shared" si="8"/>
        <v>-0.27220359999999921</v>
      </c>
    </row>
    <row r="455" spans="2:11" x14ac:dyDescent="0.2">
      <c r="B455" s="45"/>
      <c r="C455" s="8"/>
      <c r="D455" s="8"/>
      <c r="E455" s="8"/>
      <c r="F455" s="11"/>
      <c r="G455" s="12">
        <v>150</v>
      </c>
      <c r="H455" s="13" t="s">
        <v>1591</v>
      </c>
      <c r="I455" s="9">
        <v>30.887115000000001</v>
      </c>
      <c r="J455" s="9">
        <v>34.484583999999998</v>
      </c>
      <c r="K455" s="9">
        <f t="shared" si="8"/>
        <v>3.5974689999999967</v>
      </c>
    </row>
    <row r="456" spans="2:11" x14ac:dyDescent="0.2">
      <c r="B456" s="45"/>
      <c r="C456" s="8"/>
      <c r="D456" s="8"/>
      <c r="E456" s="8"/>
      <c r="F456" s="11"/>
      <c r="G456" s="12">
        <v>151</v>
      </c>
      <c r="H456" s="13" t="s">
        <v>1592</v>
      </c>
      <c r="I456" s="9">
        <v>17.233761999999999</v>
      </c>
      <c r="J456" s="9">
        <v>17.433554780000001</v>
      </c>
      <c r="K456" s="9">
        <f t="shared" si="8"/>
        <v>0.19979278000000278</v>
      </c>
    </row>
    <row r="457" spans="2:11" x14ac:dyDescent="0.2">
      <c r="B457" s="45"/>
      <c r="C457" s="8"/>
      <c r="D457" s="8"/>
      <c r="E457" s="8"/>
      <c r="F457" s="11"/>
      <c r="G457" s="12">
        <v>152</v>
      </c>
      <c r="H457" s="13" t="s">
        <v>1593</v>
      </c>
      <c r="I457" s="9">
        <v>17.941856999999999</v>
      </c>
      <c r="J457" s="9">
        <v>18.152265</v>
      </c>
      <c r="K457" s="9">
        <f t="shared" si="8"/>
        <v>0.21040800000000104</v>
      </c>
    </row>
    <row r="458" spans="2:11" x14ac:dyDescent="0.2">
      <c r="B458" s="45"/>
      <c r="C458" s="8"/>
      <c r="D458" s="8"/>
      <c r="E458" s="8"/>
      <c r="F458" s="11"/>
      <c r="G458" s="12">
        <v>153</v>
      </c>
      <c r="H458" s="13" t="s">
        <v>1594</v>
      </c>
      <c r="I458" s="9">
        <v>11.311662</v>
      </c>
      <c r="J458" s="9">
        <v>11.66926808</v>
      </c>
      <c r="K458" s="9">
        <f t="shared" si="8"/>
        <v>0.35760608000000005</v>
      </c>
    </row>
    <row r="459" spans="2:11" x14ac:dyDescent="0.2">
      <c r="B459" s="45"/>
      <c r="C459" s="8"/>
      <c r="D459" s="8"/>
      <c r="E459" s="8"/>
      <c r="F459" s="11"/>
      <c r="G459" s="12">
        <v>200</v>
      </c>
      <c r="H459" s="13" t="s">
        <v>1595</v>
      </c>
      <c r="I459" s="9">
        <v>5226.9899249999999</v>
      </c>
      <c r="J459" s="9">
        <v>2.9001969999999999</v>
      </c>
      <c r="K459" s="9">
        <f t="shared" si="8"/>
        <v>-5224.0897279999999</v>
      </c>
    </row>
    <row r="460" spans="2:11" x14ac:dyDescent="0.2">
      <c r="B460" s="45"/>
      <c r="C460" s="8"/>
      <c r="D460" s="8"/>
      <c r="E460" s="8"/>
      <c r="F460" s="11"/>
      <c r="G460" s="12">
        <v>211</v>
      </c>
      <c r="H460" s="13" t="s">
        <v>1596</v>
      </c>
      <c r="I460" s="9">
        <v>504.57549499999999</v>
      </c>
      <c r="J460" s="9">
        <v>353.29985532000001</v>
      </c>
      <c r="K460" s="9">
        <f t="shared" si="8"/>
        <v>-151.27563967999998</v>
      </c>
    </row>
    <row r="461" spans="2:11" x14ac:dyDescent="0.2">
      <c r="B461" s="45"/>
      <c r="C461" s="8"/>
      <c r="D461" s="8"/>
      <c r="E461" s="8"/>
      <c r="F461" s="11"/>
      <c r="G461" s="12">
        <v>212</v>
      </c>
      <c r="H461" s="13" t="s">
        <v>1597</v>
      </c>
      <c r="I461" s="9">
        <v>55.924249000000003</v>
      </c>
      <c r="J461" s="9">
        <v>54.733210100000001</v>
      </c>
      <c r="K461" s="9">
        <f t="shared" si="8"/>
        <v>-1.1910389000000023</v>
      </c>
    </row>
    <row r="462" spans="2:11" x14ac:dyDescent="0.2">
      <c r="B462" s="45"/>
      <c r="C462" s="8"/>
      <c r="D462" s="8"/>
      <c r="E462" s="8"/>
      <c r="F462" s="11"/>
      <c r="G462" s="12">
        <v>213</v>
      </c>
      <c r="H462" s="13" t="s">
        <v>1598</v>
      </c>
      <c r="I462" s="9">
        <v>0.81387399999999999</v>
      </c>
      <c r="J462" s="9">
        <v>0.97506999999999999</v>
      </c>
      <c r="K462" s="9">
        <f t="shared" si="8"/>
        <v>0.16119600000000001</v>
      </c>
    </row>
    <row r="463" spans="2:11" x14ac:dyDescent="0.2">
      <c r="B463" s="45"/>
      <c r="C463" s="8"/>
      <c r="D463" s="8"/>
      <c r="E463" s="8"/>
      <c r="F463" s="11"/>
      <c r="G463" s="12">
        <v>214</v>
      </c>
      <c r="H463" s="13" t="s">
        <v>1599</v>
      </c>
      <c r="I463" s="9">
        <v>223.37868900000001</v>
      </c>
      <c r="J463" s="9">
        <v>125.00789397</v>
      </c>
      <c r="K463" s="9">
        <f t="shared" si="8"/>
        <v>-98.370795030000011</v>
      </c>
    </row>
    <row r="464" spans="2:11" x14ac:dyDescent="0.2">
      <c r="B464" s="45"/>
      <c r="C464" s="8"/>
      <c r="D464" s="8"/>
      <c r="E464" s="8"/>
      <c r="F464" s="11"/>
      <c r="G464" s="12">
        <v>300</v>
      </c>
      <c r="H464" s="13" t="s">
        <v>1600</v>
      </c>
      <c r="I464" s="9">
        <v>2960.9543530000001</v>
      </c>
      <c r="J464" s="9">
        <v>3.7883785000000003</v>
      </c>
      <c r="K464" s="9">
        <f t="shared" si="8"/>
        <v>-2957.1659745000002</v>
      </c>
    </row>
    <row r="465" spans="2:11" x14ac:dyDescent="0.2">
      <c r="B465" s="45"/>
      <c r="C465" s="8"/>
      <c r="D465" s="8"/>
      <c r="E465" s="8"/>
      <c r="F465" s="11"/>
      <c r="G465" s="12">
        <v>310</v>
      </c>
      <c r="H465" s="13" t="s">
        <v>1601</v>
      </c>
      <c r="I465" s="9">
        <v>12.434486</v>
      </c>
      <c r="J465" s="9">
        <v>897.05477592999989</v>
      </c>
      <c r="K465" s="9">
        <f t="shared" si="8"/>
        <v>884.6202899299999</v>
      </c>
    </row>
    <row r="466" spans="2:11" x14ac:dyDescent="0.2">
      <c r="B466" s="45"/>
      <c r="C466" s="8"/>
      <c r="D466" s="8"/>
      <c r="E466" s="8"/>
      <c r="F466" s="11"/>
      <c r="G466" s="12">
        <v>311</v>
      </c>
      <c r="H466" s="13" t="s">
        <v>1602</v>
      </c>
      <c r="I466" s="9">
        <v>7.7901899999999999</v>
      </c>
      <c r="J466" s="9">
        <v>16.280372839999998</v>
      </c>
      <c r="K466" s="9">
        <f t="shared" si="8"/>
        <v>8.4901828399999992</v>
      </c>
    </row>
    <row r="467" spans="2:11" x14ac:dyDescent="0.2">
      <c r="B467" s="45"/>
      <c r="C467" s="8"/>
      <c r="D467" s="8"/>
      <c r="E467" s="8"/>
      <c r="F467" s="11"/>
      <c r="G467" s="12">
        <v>312</v>
      </c>
      <c r="H467" s="13" t="s">
        <v>1603</v>
      </c>
      <c r="I467" s="9">
        <v>99.208504000000005</v>
      </c>
      <c r="J467" s="9">
        <v>1.7775608000000001</v>
      </c>
      <c r="K467" s="9">
        <f t="shared" si="8"/>
        <v>-97.430943200000002</v>
      </c>
    </row>
    <row r="468" spans="2:11" x14ac:dyDescent="0.2">
      <c r="B468" s="45"/>
      <c r="C468" s="8"/>
      <c r="D468" s="8"/>
      <c r="E468" s="8"/>
      <c r="F468" s="11"/>
      <c r="G468" s="12">
        <v>313</v>
      </c>
      <c r="H468" s="13" t="s">
        <v>1604</v>
      </c>
      <c r="I468" s="9">
        <v>1.841429</v>
      </c>
      <c r="J468" s="9">
        <v>6886.8234599999996</v>
      </c>
      <c r="K468" s="9">
        <f t="shared" si="8"/>
        <v>6884.9820309999996</v>
      </c>
    </row>
    <row r="469" spans="2:11" x14ac:dyDescent="0.2">
      <c r="B469" s="45"/>
      <c r="C469" s="8"/>
      <c r="D469" s="8"/>
      <c r="E469" s="8"/>
      <c r="F469" s="11"/>
      <c r="G469" s="12">
        <v>400</v>
      </c>
      <c r="H469" s="13" t="s">
        <v>1605</v>
      </c>
      <c r="I469" s="9">
        <v>202.98056</v>
      </c>
      <c r="J469" s="9">
        <v>86.929300439999992</v>
      </c>
      <c r="K469" s="9">
        <f t="shared" si="8"/>
        <v>-116.05125956000001</v>
      </c>
    </row>
    <row r="470" spans="2:11" x14ac:dyDescent="0.2">
      <c r="B470" s="45"/>
      <c r="C470" s="8"/>
      <c r="D470" s="8"/>
      <c r="E470" s="8"/>
      <c r="F470" s="11"/>
      <c r="G470" s="12">
        <v>410</v>
      </c>
      <c r="H470" s="13" t="s">
        <v>1606</v>
      </c>
      <c r="I470" s="9">
        <v>2.6456309999999998</v>
      </c>
      <c r="J470" s="9">
        <v>2.3637079999999999</v>
      </c>
      <c r="K470" s="9">
        <f t="shared" si="8"/>
        <v>-0.28192299999999992</v>
      </c>
    </row>
    <row r="471" spans="2:11" x14ac:dyDescent="0.2">
      <c r="B471" s="45"/>
      <c r="C471" s="8"/>
      <c r="D471" s="8"/>
      <c r="E471" s="8"/>
      <c r="F471" s="11"/>
      <c r="G471" s="12">
        <v>411</v>
      </c>
      <c r="H471" s="13" t="s">
        <v>1607</v>
      </c>
      <c r="I471" s="9">
        <v>3.1609219999999998</v>
      </c>
      <c r="J471" s="9">
        <v>1.6242900600000001</v>
      </c>
      <c r="K471" s="9">
        <f t="shared" si="8"/>
        <v>-1.5366319399999997</v>
      </c>
    </row>
    <row r="472" spans="2:11" ht="25.5" x14ac:dyDescent="0.2">
      <c r="B472" s="45"/>
      <c r="C472" s="8"/>
      <c r="D472" s="8"/>
      <c r="E472" s="8"/>
      <c r="F472" s="11"/>
      <c r="G472" s="12">
        <v>412</v>
      </c>
      <c r="H472" s="13" t="s">
        <v>1608</v>
      </c>
      <c r="I472" s="9">
        <v>2.0181079999999998</v>
      </c>
      <c r="J472" s="9">
        <v>2.08109514</v>
      </c>
      <c r="K472" s="9">
        <f t="shared" si="8"/>
        <v>6.2987140000000164E-2</v>
      </c>
    </row>
    <row r="473" spans="2:11" x14ac:dyDescent="0.2">
      <c r="B473" s="45"/>
      <c r="C473" s="8"/>
      <c r="D473" s="8"/>
      <c r="E473" s="8"/>
      <c r="F473" s="11"/>
      <c r="G473" s="12">
        <v>413</v>
      </c>
      <c r="H473" s="13" t="s">
        <v>1609</v>
      </c>
      <c r="I473" s="9">
        <v>2.1475599999999999</v>
      </c>
      <c r="J473" s="9">
        <v>1.79153082</v>
      </c>
      <c r="K473" s="9">
        <f t="shared" si="8"/>
        <v>-0.35602917999999995</v>
      </c>
    </row>
    <row r="474" spans="2:11" x14ac:dyDescent="0.2">
      <c r="B474" s="45"/>
      <c r="C474" s="8"/>
      <c r="D474" s="8"/>
      <c r="E474" s="8"/>
      <c r="F474" s="11"/>
      <c r="G474" s="12">
        <v>500</v>
      </c>
      <c r="H474" s="13" t="s">
        <v>1312</v>
      </c>
      <c r="I474" s="9">
        <v>7.5693219999999997</v>
      </c>
      <c r="J474" s="9">
        <v>5.3459715299999999</v>
      </c>
      <c r="K474" s="9">
        <f t="shared" si="8"/>
        <v>-2.2233504699999997</v>
      </c>
    </row>
    <row r="475" spans="2:11" x14ac:dyDescent="0.2">
      <c r="B475" s="45"/>
      <c r="C475" s="8"/>
      <c r="D475" s="8"/>
      <c r="E475" s="8"/>
      <c r="F475" s="11"/>
      <c r="G475" s="12">
        <v>510</v>
      </c>
      <c r="H475" s="13" t="s">
        <v>1610</v>
      </c>
      <c r="I475" s="9">
        <v>10.929938999999999</v>
      </c>
      <c r="J475" s="9">
        <v>11.904864480000001</v>
      </c>
      <c r="K475" s="9">
        <f t="shared" si="8"/>
        <v>0.97492548000000134</v>
      </c>
    </row>
    <row r="476" spans="2:11" x14ac:dyDescent="0.2">
      <c r="B476" s="45"/>
      <c r="C476" s="8"/>
      <c r="D476" s="8"/>
      <c r="E476" s="8"/>
      <c r="F476" s="11"/>
      <c r="G476" s="12">
        <v>511</v>
      </c>
      <c r="H476" s="13" t="s">
        <v>1611</v>
      </c>
      <c r="I476" s="9">
        <v>25.672542</v>
      </c>
      <c r="J476" s="9">
        <v>25.362970609999994</v>
      </c>
      <c r="K476" s="9">
        <f t="shared" si="8"/>
        <v>-0.30957139000000566</v>
      </c>
    </row>
    <row r="477" spans="2:11" x14ac:dyDescent="0.2">
      <c r="B477" s="45"/>
      <c r="C477" s="8"/>
      <c r="D477" s="8"/>
      <c r="E477" s="8"/>
      <c r="F477" s="11"/>
      <c r="G477" s="12">
        <v>512</v>
      </c>
      <c r="H477" s="13" t="s">
        <v>1612</v>
      </c>
      <c r="I477" s="9">
        <v>56.505550999999997</v>
      </c>
      <c r="J477" s="9">
        <v>36.790445080000005</v>
      </c>
      <c r="K477" s="9">
        <f t="shared" si="8"/>
        <v>-19.715105919999992</v>
      </c>
    </row>
    <row r="478" spans="2:11" x14ac:dyDescent="0.2">
      <c r="B478" s="45"/>
      <c r="C478" s="8"/>
      <c r="D478" s="8"/>
      <c r="E478" s="8"/>
      <c r="F478" s="11"/>
      <c r="G478" s="12">
        <v>513</v>
      </c>
      <c r="H478" s="13" t="s">
        <v>1462</v>
      </c>
      <c r="I478" s="9">
        <v>61.259642999999997</v>
      </c>
      <c r="J478" s="9">
        <v>36.531239999999997</v>
      </c>
      <c r="K478" s="9">
        <f t="shared" si="8"/>
        <v>-24.728403</v>
      </c>
    </row>
    <row r="479" spans="2:11" x14ac:dyDescent="0.2">
      <c r="B479" s="45"/>
      <c r="C479" s="8"/>
      <c r="D479" s="8"/>
      <c r="E479" s="8"/>
      <c r="F479" s="11"/>
      <c r="G479" s="12">
        <v>514</v>
      </c>
      <c r="H479" s="13" t="s">
        <v>1613</v>
      </c>
      <c r="I479" s="9">
        <v>9.8226770000000005</v>
      </c>
      <c r="J479" s="9">
        <v>1.9830220000000001</v>
      </c>
      <c r="K479" s="9">
        <f t="shared" si="8"/>
        <v>-7.8396550000000005</v>
      </c>
    </row>
    <row r="480" spans="2:11" x14ac:dyDescent="0.2">
      <c r="B480" s="45"/>
      <c r="C480" s="8"/>
      <c r="D480" s="8"/>
      <c r="E480" s="8"/>
      <c r="F480" s="11" t="s">
        <v>42</v>
      </c>
      <c r="G480" s="12"/>
      <c r="H480" s="13"/>
      <c r="I480" s="9">
        <v>1624.851081</v>
      </c>
      <c r="J480" s="9">
        <v>1645.4383665800001</v>
      </c>
      <c r="K480" s="9">
        <f t="shared" si="8"/>
        <v>20.587285580000071</v>
      </c>
    </row>
    <row r="481" spans="2:11" x14ac:dyDescent="0.2">
      <c r="B481" s="45"/>
      <c r="C481" s="8"/>
      <c r="D481" s="8"/>
      <c r="E481" s="8"/>
      <c r="F481" s="11"/>
      <c r="G481" s="12" t="s">
        <v>83</v>
      </c>
      <c r="H481" s="13" t="s">
        <v>114</v>
      </c>
      <c r="I481" s="9">
        <v>1232.1274920000001</v>
      </c>
      <c r="J481" s="9">
        <v>1268.6210000000001</v>
      </c>
      <c r="K481" s="9">
        <f t="shared" si="8"/>
        <v>36.49350800000002</v>
      </c>
    </row>
    <row r="482" spans="2:11" x14ac:dyDescent="0.2">
      <c r="B482" s="45"/>
      <c r="C482" s="8"/>
      <c r="D482" s="8"/>
      <c r="E482" s="8"/>
      <c r="F482" s="11"/>
      <c r="G482" s="12" t="s">
        <v>85</v>
      </c>
      <c r="H482" s="13" t="s">
        <v>115</v>
      </c>
      <c r="I482" s="9">
        <v>8.0589200000000005</v>
      </c>
      <c r="J482" s="9">
        <v>8.0589200000000005</v>
      </c>
      <c r="K482" s="9">
        <f t="shared" si="8"/>
        <v>0</v>
      </c>
    </row>
    <row r="483" spans="2:11" x14ac:dyDescent="0.2">
      <c r="B483" s="45"/>
      <c r="C483" s="8"/>
      <c r="D483" s="8"/>
      <c r="E483" s="8"/>
      <c r="F483" s="11"/>
      <c r="G483" s="12" t="s">
        <v>45</v>
      </c>
      <c r="H483" s="13" t="s">
        <v>116</v>
      </c>
      <c r="I483" s="9">
        <v>25.153302</v>
      </c>
      <c r="J483" s="9">
        <v>20.700921480000005</v>
      </c>
      <c r="K483" s="9">
        <f t="shared" si="8"/>
        <v>-4.4523805199999948</v>
      </c>
    </row>
    <row r="484" spans="2:11" ht="25.5" x14ac:dyDescent="0.2">
      <c r="B484" s="45"/>
      <c r="C484" s="8"/>
      <c r="D484" s="8"/>
      <c r="E484" s="8"/>
      <c r="F484" s="11"/>
      <c r="G484" s="12" t="s">
        <v>47</v>
      </c>
      <c r="H484" s="13" t="s">
        <v>117</v>
      </c>
      <c r="I484" s="9">
        <v>57.955095999999998</v>
      </c>
      <c r="J484" s="9">
        <v>46.184183919999995</v>
      </c>
      <c r="K484" s="9">
        <f t="shared" si="8"/>
        <v>-11.770912080000002</v>
      </c>
    </row>
    <row r="485" spans="2:11" x14ac:dyDescent="0.2">
      <c r="B485" s="45"/>
      <c r="C485" s="8"/>
      <c r="D485" s="8"/>
      <c r="E485" s="8"/>
      <c r="F485" s="11"/>
      <c r="G485" s="12" t="s">
        <v>49</v>
      </c>
      <c r="H485" s="13" t="s">
        <v>118</v>
      </c>
      <c r="I485" s="9">
        <v>119.669546</v>
      </c>
      <c r="J485" s="9">
        <v>119.98661618000001</v>
      </c>
      <c r="K485" s="9">
        <f t="shared" si="8"/>
        <v>0.31707018000001597</v>
      </c>
    </row>
    <row r="486" spans="2:11" x14ac:dyDescent="0.2">
      <c r="B486" s="45"/>
      <c r="C486" s="8"/>
      <c r="D486" s="8"/>
      <c r="E486" s="8"/>
      <c r="F486" s="11"/>
      <c r="G486" s="12" t="s">
        <v>53</v>
      </c>
      <c r="H486" s="13" t="s">
        <v>119</v>
      </c>
      <c r="I486" s="9">
        <v>181.88672500000001</v>
      </c>
      <c r="J486" s="9">
        <v>181.88672500000004</v>
      </c>
      <c r="K486" s="9">
        <f t="shared" si="8"/>
        <v>0</v>
      </c>
    </row>
    <row r="487" spans="2:11" x14ac:dyDescent="0.2">
      <c r="B487" s="45"/>
      <c r="C487" s="8"/>
      <c r="D487" s="8"/>
      <c r="E487" s="8"/>
      <c r="F487" s="11" t="s">
        <v>77</v>
      </c>
      <c r="G487" s="12"/>
      <c r="H487" s="13"/>
      <c r="I487" s="9">
        <v>3999.3017570000002</v>
      </c>
      <c r="J487" s="9">
        <v>6544.8799896499995</v>
      </c>
      <c r="K487" s="9">
        <f t="shared" si="8"/>
        <v>2545.5782326499993</v>
      </c>
    </row>
    <row r="488" spans="2:11" x14ac:dyDescent="0.2">
      <c r="B488" s="45"/>
      <c r="C488" s="8"/>
      <c r="D488" s="8"/>
      <c r="E488" s="8"/>
      <c r="F488" s="11"/>
      <c r="G488" s="12" t="s">
        <v>120</v>
      </c>
      <c r="H488" s="13" t="s">
        <v>121</v>
      </c>
      <c r="I488" s="9">
        <v>635.37154199999998</v>
      </c>
      <c r="J488" s="9">
        <v>635.37154199999998</v>
      </c>
      <c r="K488" s="9">
        <f t="shared" si="8"/>
        <v>0</v>
      </c>
    </row>
    <row r="489" spans="2:11" x14ac:dyDescent="0.2">
      <c r="B489" s="45"/>
      <c r="C489" s="8"/>
      <c r="D489" s="8"/>
      <c r="E489" s="8"/>
      <c r="F489" s="11"/>
      <c r="G489" s="12" t="s">
        <v>122</v>
      </c>
      <c r="H489" s="13" t="s">
        <v>123</v>
      </c>
      <c r="I489" s="9">
        <v>3.2510569999999999</v>
      </c>
      <c r="J489" s="9">
        <v>3.5587119999999999</v>
      </c>
      <c r="K489" s="9">
        <f t="shared" si="8"/>
        <v>0.30765500000000001</v>
      </c>
    </row>
    <row r="490" spans="2:11" x14ac:dyDescent="0.2">
      <c r="B490" s="45"/>
      <c r="C490" s="8"/>
      <c r="D490" s="8"/>
      <c r="E490" s="8"/>
      <c r="F490" s="11"/>
      <c r="G490" s="12" t="s">
        <v>124</v>
      </c>
      <c r="H490" s="13" t="s">
        <v>125</v>
      </c>
      <c r="I490" s="9">
        <v>67.081468999999998</v>
      </c>
      <c r="J490" s="9">
        <v>67.081468999999998</v>
      </c>
      <c r="K490" s="9">
        <f t="shared" si="8"/>
        <v>0</v>
      </c>
    </row>
    <row r="491" spans="2:11" x14ac:dyDescent="0.2">
      <c r="B491" s="45"/>
      <c r="C491" s="8"/>
      <c r="D491" s="8"/>
      <c r="E491" s="8"/>
      <c r="F491" s="11"/>
      <c r="G491" s="12" t="s">
        <v>126</v>
      </c>
      <c r="H491" s="13" t="s">
        <v>127</v>
      </c>
      <c r="I491" s="9">
        <v>1.597062</v>
      </c>
      <c r="J491" s="9">
        <v>1.5560796199999998</v>
      </c>
      <c r="K491" s="9">
        <f t="shared" si="8"/>
        <v>-4.0982380000000207E-2</v>
      </c>
    </row>
    <row r="492" spans="2:11" ht="25.5" x14ac:dyDescent="0.2">
      <c r="B492" s="45"/>
      <c r="C492" s="8"/>
      <c r="D492" s="8"/>
      <c r="E492" s="8"/>
      <c r="F492" s="11"/>
      <c r="G492" s="12" t="s">
        <v>128</v>
      </c>
      <c r="H492" s="13" t="s">
        <v>129</v>
      </c>
      <c r="I492" s="9">
        <v>7.6436169999999999</v>
      </c>
      <c r="J492" s="9">
        <v>7.6436169999999999</v>
      </c>
      <c r="K492" s="9">
        <f t="shared" si="8"/>
        <v>0</v>
      </c>
    </row>
    <row r="493" spans="2:11" x14ac:dyDescent="0.2">
      <c r="B493" s="45"/>
      <c r="C493" s="8"/>
      <c r="D493" s="8"/>
      <c r="E493" s="8"/>
      <c r="F493" s="11"/>
      <c r="G493" s="12" t="s">
        <v>130</v>
      </c>
      <c r="H493" s="13" t="s">
        <v>131</v>
      </c>
      <c r="I493" s="9">
        <v>404.67122000000001</v>
      </c>
      <c r="J493" s="9">
        <v>449.98278002999996</v>
      </c>
      <c r="K493" s="9">
        <f t="shared" si="8"/>
        <v>45.311560029999953</v>
      </c>
    </row>
    <row r="494" spans="2:11" x14ac:dyDescent="0.2">
      <c r="B494" s="45"/>
      <c r="C494" s="8"/>
      <c r="D494" s="8"/>
      <c r="E494" s="8"/>
      <c r="F494" s="11"/>
      <c r="G494" s="12" t="s">
        <v>132</v>
      </c>
      <c r="H494" s="13" t="s">
        <v>133</v>
      </c>
      <c r="I494" s="9">
        <v>17.399127</v>
      </c>
      <c r="J494" s="9">
        <v>17.399127</v>
      </c>
      <c r="K494" s="9">
        <f t="shared" si="8"/>
        <v>0</v>
      </c>
    </row>
    <row r="495" spans="2:11" x14ac:dyDescent="0.2">
      <c r="B495" s="45"/>
      <c r="C495" s="8"/>
      <c r="D495" s="8"/>
      <c r="E495" s="8"/>
      <c r="F495" s="11"/>
      <c r="G495" s="12" t="s">
        <v>134</v>
      </c>
      <c r="H495" s="13" t="s">
        <v>135</v>
      </c>
      <c r="I495" s="9">
        <v>288.85448000000002</v>
      </c>
      <c r="J495" s="9">
        <v>288.85448000000002</v>
      </c>
      <c r="K495" s="9">
        <f t="shared" si="8"/>
        <v>0</v>
      </c>
    </row>
    <row r="496" spans="2:11" x14ac:dyDescent="0.2">
      <c r="B496" s="45"/>
      <c r="C496" s="8"/>
      <c r="D496" s="8"/>
      <c r="E496" s="8"/>
      <c r="F496" s="11"/>
      <c r="G496" s="12" t="s">
        <v>2273</v>
      </c>
      <c r="H496" s="13" t="s">
        <v>2274</v>
      </c>
      <c r="I496" s="9">
        <v>0</v>
      </c>
      <c r="J496" s="9">
        <v>2500</v>
      </c>
      <c r="K496" s="9">
        <f t="shared" si="8"/>
        <v>2500</v>
      </c>
    </row>
    <row r="497" spans="2:11" x14ac:dyDescent="0.2">
      <c r="B497" s="45"/>
      <c r="C497" s="8"/>
      <c r="D497" s="8"/>
      <c r="E497" s="8"/>
      <c r="F497" s="11"/>
      <c r="G497" s="12" t="s">
        <v>136</v>
      </c>
      <c r="H497" s="13" t="s">
        <v>137</v>
      </c>
      <c r="I497" s="9">
        <v>130.85382899999999</v>
      </c>
      <c r="J497" s="9">
        <v>130.85382899999999</v>
      </c>
      <c r="K497" s="9">
        <f t="shared" si="8"/>
        <v>0</v>
      </c>
    </row>
    <row r="498" spans="2:11" x14ac:dyDescent="0.2">
      <c r="B498" s="45"/>
      <c r="C498" s="8"/>
      <c r="D498" s="8"/>
      <c r="E498" s="8"/>
      <c r="F498" s="11"/>
      <c r="G498" s="12" t="s">
        <v>332</v>
      </c>
      <c r="H498" s="13" t="s">
        <v>333</v>
      </c>
      <c r="I498" s="9">
        <v>937.75477100000001</v>
      </c>
      <c r="J498" s="9">
        <v>937.75477100000001</v>
      </c>
      <c r="K498" s="9">
        <f t="shared" si="8"/>
        <v>0</v>
      </c>
    </row>
    <row r="499" spans="2:11" x14ac:dyDescent="0.2">
      <c r="B499" s="45"/>
      <c r="C499" s="8"/>
      <c r="D499" s="8"/>
      <c r="E499" s="8"/>
      <c r="F499" s="11"/>
      <c r="G499" s="12" t="s">
        <v>334</v>
      </c>
      <c r="H499" s="13" t="s">
        <v>335</v>
      </c>
      <c r="I499" s="9">
        <v>1504.8235830000001</v>
      </c>
      <c r="J499" s="9">
        <v>1504.8235830000001</v>
      </c>
      <c r="K499" s="9">
        <f t="shared" si="8"/>
        <v>0</v>
      </c>
    </row>
    <row r="500" spans="2:11" ht="14.25" x14ac:dyDescent="0.2">
      <c r="B500" s="45"/>
      <c r="C500" s="8"/>
      <c r="D500" s="51">
        <v>9</v>
      </c>
      <c r="E500" s="52" t="s">
        <v>138</v>
      </c>
      <c r="F500" s="53"/>
      <c r="G500" s="54"/>
      <c r="H500" s="55"/>
      <c r="I500" s="56">
        <v>15079.136903000001</v>
      </c>
      <c r="J500" s="56">
        <v>15166.907571879994</v>
      </c>
      <c r="K500" s="56">
        <f t="shared" si="8"/>
        <v>87.770668879993536</v>
      </c>
    </row>
    <row r="501" spans="2:11" x14ac:dyDescent="0.2">
      <c r="B501" s="45"/>
      <c r="C501" s="8"/>
      <c r="D501" s="8"/>
      <c r="E501" s="8"/>
      <c r="F501" s="11" t="s">
        <v>2</v>
      </c>
      <c r="G501" s="12"/>
      <c r="H501" s="13"/>
      <c r="I501" s="9">
        <v>13240.634302</v>
      </c>
      <c r="J501" s="9">
        <v>13188.983681349995</v>
      </c>
      <c r="K501" s="9">
        <f t="shared" si="8"/>
        <v>-51.650620650005294</v>
      </c>
    </row>
    <row r="502" spans="2:11" x14ac:dyDescent="0.2">
      <c r="B502" s="45"/>
      <c r="C502" s="8"/>
      <c r="D502" s="8"/>
      <c r="E502" s="8"/>
      <c r="F502" s="11"/>
      <c r="G502" s="12">
        <v>100</v>
      </c>
      <c r="H502" s="13" t="s">
        <v>1407</v>
      </c>
      <c r="I502" s="9">
        <v>12.536065000000001</v>
      </c>
      <c r="J502" s="9">
        <v>11.567148710000001</v>
      </c>
      <c r="K502" s="9">
        <f t="shared" si="8"/>
        <v>-0.96891628999999924</v>
      </c>
    </row>
    <row r="503" spans="2:11" x14ac:dyDescent="0.2">
      <c r="B503" s="45"/>
      <c r="C503" s="8"/>
      <c r="D503" s="8"/>
      <c r="E503" s="8"/>
      <c r="F503" s="11"/>
      <c r="G503" s="12">
        <v>102</v>
      </c>
      <c r="H503" s="13" t="s">
        <v>1614</v>
      </c>
      <c r="I503" s="9">
        <v>4.3411289999999996</v>
      </c>
      <c r="J503" s="9">
        <v>3.4144758399999997</v>
      </c>
      <c r="K503" s="9">
        <f t="shared" si="8"/>
        <v>-0.92665315999999986</v>
      </c>
    </row>
    <row r="504" spans="2:11" x14ac:dyDescent="0.2">
      <c r="B504" s="45"/>
      <c r="C504" s="8"/>
      <c r="D504" s="8"/>
      <c r="E504" s="8"/>
      <c r="F504" s="11"/>
      <c r="G504" s="12">
        <v>110</v>
      </c>
      <c r="H504" s="13" t="s">
        <v>1341</v>
      </c>
      <c r="I504" s="9">
        <v>20.047839</v>
      </c>
      <c r="J504" s="9">
        <v>19.516897619999998</v>
      </c>
      <c r="K504" s="9">
        <f t="shared" si="8"/>
        <v>-0.53094138000000157</v>
      </c>
    </row>
    <row r="505" spans="2:11" x14ac:dyDescent="0.2">
      <c r="B505" s="45"/>
      <c r="C505" s="8"/>
      <c r="D505" s="8"/>
      <c r="E505" s="8"/>
      <c r="F505" s="11"/>
      <c r="G505" s="12">
        <v>111</v>
      </c>
      <c r="H505" s="13" t="s">
        <v>1409</v>
      </c>
      <c r="I505" s="9">
        <v>22.629463000000001</v>
      </c>
      <c r="J505" s="9">
        <v>14.180546149999998</v>
      </c>
      <c r="K505" s="9">
        <f t="shared" si="8"/>
        <v>-8.4489168500000034</v>
      </c>
    </row>
    <row r="506" spans="2:11" x14ac:dyDescent="0.2">
      <c r="B506" s="45"/>
      <c r="C506" s="8"/>
      <c r="D506" s="8"/>
      <c r="E506" s="8"/>
      <c r="F506" s="11"/>
      <c r="G506" s="12">
        <v>112</v>
      </c>
      <c r="H506" s="13" t="s">
        <v>1313</v>
      </c>
      <c r="I506" s="9">
        <v>13.08995</v>
      </c>
      <c r="J506" s="9">
        <v>11.865919970000002</v>
      </c>
      <c r="K506" s="9">
        <f t="shared" si="8"/>
        <v>-1.224030029999998</v>
      </c>
    </row>
    <row r="507" spans="2:11" x14ac:dyDescent="0.2">
      <c r="B507" s="45"/>
      <c r="C507" s="8"/>
      <c r="D507" s="8"/>
      <c r="E507" s="8"/>
      <c r="F507" s="11"/>
      <c r="G507" s="12">
        <v>114</v>
      </c>
      <c r="H507" s="13" t="s">
        <v>1615</v>
      </c>
      <c r="I507" s="9">
        <v>4.4999019999999996</v>
      </c>
      <c r="J507" s="9">
        <v>4.4846433499999998</v>
      </c>
      <c r="K507" s="9">
        <f t="shared" si="8"/>
        <v>-1.5258649999999818E-2</v>
      </c>
    </row>
    <row r="508" spans="2:11" x14ac:dyDescent="0.2">
      <c r="B508" s="45"/>
      <c r="C508" s="8"/>
      <c r="D508" s="8"/>
      <c r="E508" s="8"/>
      <c r="F508" s="11"/>
      <c r="G508" s="12">
        <v>200</v>
      </c>
      <c r="H508" s="13" t="s">
        <v>1617</v>
      </c>
      <c r="I508" s="9">
        <v>8.8408359999999995</v>
      </c>
      <c r="J508" s="9">
        <v>6.7965973899999996</v>
      </c>
      <c r="K508" s="9">
        <f t="shared" si="8"/>
        <v>-2.0442386099999998</v>
      </c>
    </row>
    <row r="509" spans="2:11" x14ac:dyDescent="0.2">
      <c r="B509" s="45"/>
      <c r="C509" s="8"/>
      <c r="D509" s="8"/>
      <c r="E509" s="8"/>
      <c r="F509" s="11"/>
      <c r="G509" s="12">
        <v>210</v>
      </c>
      <c r="H509" s="13" t="s">
        <v>1618</v>
      </c>
      <c r="I509" s="9">
        <v>96.510069999999999</v>
      </c>
      <c r="J509" s="9">
        <v>89.039500510000011</v>
      </c>
      <c r="K509" s="9">
        <f t="shared" si="8"/>
        <v>-7.4705694899999884</v>
      </c>
    </row>
    <row r="510" spans="2:11" x14ac:dyDescent="0.2">
      <c r="B510" s="45"/>
      <c r="C510" s="8"/>
      <c r="D510" s="8"/>
      <c r="E510" s="8"/>
      <c r="F510" s="11"/>
      <c r="G510" s="12">
        <v>211</v>
      </c>
      <c r="H510" s="13" t="s">
        <v>1619</v>
      </c>
      <c r="I510" s="9">
        <v>433.72059100000001</v>
      </c>
      <c r="J510" s="9">
        <v>206.87679392000001</v>
      </c>
      <c r="K510" s="9">
        <f t="shared" si="8"/>
        <v>-226.84379708</v>
      </c>
    </row>
    <row r="511" spans="2:11" x14ac:dyDescent="0.2">
      <c r="B511" s="45"/>
      <c r="C511" s="8"/>
      <c r="D511" s="8"/>
      <c r="E511" s="8"/>
      <c r="F511" s="11"/>
      <c r="G511" s="12">
        <v>212</v>
      </c>
      <c r="H511" s="13" t="s">
        <v>1620</v>
      </c>
      <c r="I511" s="9">
        <v>25.662075000000002</v>
      </c>
      <c r="J511" s="9">
        <v>27.602934410000003</v>
      </c>
      <c r="K511" s="9">
        <f t="shared" si="8"/>
        <v>1.9408594100000016</v>
      </c>
    </row>
    <row r="512" spans="2:11" x14ac:dyDescent="0.2">
      <c r="B512" s="45"/>
      <c r="C512" s="8"/>
      <c r="D512" s="8"/>
      <c r="E512" s="8"/>
      <c r="F512" s="11"/>
      <c r="G512" s="12">
        <v>214</v>
      </c>
      <c r="H512" s="13" t="s">
        <v>1621</v>
      </c>
      <c r="I512" s="9">
        <v>113.68032700000001</v>
      </c>
      <c r="J512" s="9">
        <v>105.82953560999999</v>
      </c>
      <c r="K512" s="9">
        <f t="shared" si="8"/>
        <v>-7.8507913900000119</v>
      </c>
    </row>
    <row r="513" spans="2:11" x14ac:dyDescent="0.2">
      <c r="B513" s="45"/>
      <c r="C513" s="8"/>
      <c r="D513" s="8"/>
      <c r="E513" s="8"/>
      <c r="F513" s="11"/>
      <c r="G513" s="12">
        <v>300</v>
      </c>
      <c r="H513" s="13" t="s">
        <v>1622</v>
      </c>
      <c r="I513" s="9">
        <v>8.0947980000000008</v>
      </c>
      <c r="J513" s="9">
        <v>5.7627468299999993</v>
      </c>
      <c r="K513" s="9">
        <f t="shared" si="8"/>
        <v>-2.3320511700000015</v>
      </c>
    </row>
    <row r="514" spans="2:11" x14ac:dyDescent="0.2">
      <c r="B514" s="45"/>
      <c r="C514" s="8"/>
      <c r="D514" s="8"/>
      <c r="E514" s="8"/>
      <c r="F514" s="11"/>
      <c r="G514" s="12">
        <v>310</v>
      </c>
      <c r="H514" s="13" t="s">
        <v>1623</v>
      </c>
      <c r="I514" s="9">
        <v>126.83220300000001</v>
      </c>
      <c r="J514" s="9">
        <v>95.957420439999993</v>
      </c>
      <c r="K514" s="9">
        <f t="shared" si="8"/>
        <v>-30.874782560000014</v>
      </c>
    </row>
    <row r="515" spans="2:11" x14ac:dyDescent="0.2">
      <c r="B515" s="45"/>
      <c r="C515" s="8"/>
      <c r="D515" s="8"/>
      <c r="E515" s="8"/>
      <c r="F515" s="11"/>
      <c r="G515" s="12">
        <v>311</v>
      </c>
      <c r="H515" s="13" t="s">
        <v>1624</v>
      </c>
      <c r="I515" s="9">
        <v>6568.3527119999999</v>
      </c>
      <c r="J515" s="9">
        <v>6391.7459640599991</v>
      </c>
      <c r="K515" s="9">
        <f t="shared" si="8"/>
        <v>-176.60674794000079</v>
      </c>
    </row>
    <row r="516" spans="2:11" x14ac:dyDescent="0.2">
      <c r="B516" s="45"/>
      <c r="C516" s="8"/>
      <c r="D516" s="8"/>
      <c r="E516" s="8"/>
      <c r="F516" s="11"/>
      <c r="G516" s="12">
        <v>312</v>
      </c>
      <c r="H516" s="13" t="s">
        <v>1625</v>
      </c>
      <c r="I516" s="9">
        <v>58.279055999999997</v>
      </c>
      <c r="J516" s="9">
        <v>54.977825639999999</v>
      </c>
      <c r="K516" s="9">
        <f t="shared" ref="K516:K576" si="9">+J516-I516</f>
        <v>-3.3012303599999981</v>
      </c>
    </row>
    <row r="517" spans="2:11" x14ac:dyDescent="0.2">
      <c r="B517" s="45"/>
      <c r="C517" s="8"/>
      <c r="D517" s="8"/>
      <c r="E517" s="8"/>
      <c r="F517" s="11"/>
      <c r="G517" s="12">
        <v>313</v>
      </c>
      <c r="H517" s="13" t="s">
        <v>1626</v>
      </c>
      <c r="I517" s="9">
        <v>49.179085999999998</v>
      </c>
      <c r="J517" s="9">
        <v>42.395898519999996</v>
      </c>
      <c r="K517" s="9">
        <f t="shared" si="9"/>
        <v>-6.7831874800000023</v>
      </c>
    </row>
    <row r="518" spans="2:11" x14ac:dyDescent="0.2">
      <c r="B518" s="45"/>
      <c r="C518" s="8"/>
      <c r="D518" s="8"/>
      <c r="E518" s="8"/>
      <c r="F518" s="11"/>
      <c r="G518" s="12">
        <v>400</v>
      </c>
      <c r="H518" s="13" t="s">
        <v>1627</v>
      </c>
      <c r="I518" s="9">
        <v>10.035316999999999</v>
      </c>
      <c r="J518" s="9">
        <v>82.028942650000005</v>
      </c>
      <c r="K518" s="9">
        <f t="shared" si="9"/>
        <v>71.993625650000013</v>
      </c>
    </row>
    <row r="519" spans="2:11" x14ac:dyDescent="0.2">
      <c r="B519" s="45"/>
      <c r="C519" s="8"/>
      <c r="D519" s="8"/>
      <c r="E519" s="8"/>
      <c r="F519" s="11"/>
      <c r="G519" s="12">
        <v>411</v>
      </c>
      <c r="H519" s="13" t="s">
        <v>1628</v>
      </c>
      <c r="I519" s="9">
        <v>43.257612000000002</v>
      </c>
      <c r="J519" s="9">
        <v>31.391905680000001</v>
      </c>
      <c r="K519" s="9">
        <f t="shared" si="9"/>
        <v>-11.865706320000001</v>
      </c>
    </row>
    <row r="520" spans="2:11" x14ac:dyDescent="0.2">
      <c r="B520" s="45"/>
      <c r="C520" s="8"/>
      <c r="D520" s="8"/>
      <c r="E520" s="8"/>
      <c r="F520" s="11"/>
      <c r="G520" s="12">
        <v>414</v>
      </c>
      <c r="H520" s="13" t="s">
        <v>1629</v>
      </c>
      <c r="I520" s="9">
        <v>1.718448</v>
      </c>
      <c r="J520" s="9">
        <v>1.07744</v>
      </c>
      <c r="K520" s="9">
        <f t="shared" si="9"/>
        <v>-0.64100800000000002</v>
      </c>
    </row>
    <row r="521" spans="2:11" x14ac:dyDescent="0.2">
      <c r="B521" s="45"/>
      <c r="C521" s="8"/>
      <c r="D521" s="8"/>
      <c r="E521" s="8"/>
      <c r="F521" s="11"/>
      <c r="G521" s="12">
        <v>415</v>
      </c>
      <c r="H521" s="13" t="s">
        <v>1616</v>
      </c>
      <c r="I521" s="9">
        <v>454.23624799999999</v>
      </c>
      <c r="J521" s="9">
        <v>454.65963129000005</v>
      </c>
      <c r="K521" s="9">
        <f t="shared" si="9"/>
        <v>0.4233832900000607</v>
      </c>
    </row>
    <row r="522" spans="2:11" x14ac:dyDescent="0.2">
      <c r="B522" s="45"/>
      <c r="C522" s="8"/>
      <c r="D522" s="8"/>
      <c r="E522" s="8"/>
      <c r="F522" s="11"/>
      <c r="G522" s="12">
        <v>500</v>
      </c>
      <c r="H522" s="13" t="s">
        <v>1630</v>
      </c>
      <c r="I522" s="9">
        <v>6.9823399999999998</v>
      </c>
      <c r="J522" s="9">
        <v>6.2177570099999997</v>
      </c>
      <c r="K522" s="9">
        <f t="shared" si="9"/>
        <v>-0.76458299000000007</v>
      </c>
    </row>
    <row r="523" spans="2:11" x14ac:dyDescent="0.2">
      <c r="B523" s="45"/>
      <c r="C523" s="8"/>
      <c r="D523" s="8"/>
      <c r="E523" s="8"/>
      <c r="F523" s="11"/>
      <c r="G523" s="12">
        <v>510</v>
      </c>
      <c r="H523" s="13" t="s">
        <v>1631</v>
      </c>
      <c r="I523" s="9">
        <v>10.675803999999999</v>
      </c>
      <c r="J523" s="9">
        <v>8.1525995499999997</v>
      </c>
      <c r="K523" s="9">
        <f t="shared" si="9"/>
        <v>-2.5232044499999997</v>
      </c>
    </row>
    <row r="524" spans="2:11" x14ac:dyDescent="0.2">
      <c r="B524" s="45"/>
      <c r="C524" s="8"/>
      <c r="D524" s="8"/>
      <c r="E524" s="8"/>
      <c r="F524" s="11"/>
      <c r="G524" s="12">
        <v>511</v>
      </c>
      <c r="H524" s="13" t="s">
        <v>1632</v>
      </c>
      <c r="I524" s="9">
        <v>19.938452999999999</v>
      </c>
      <c r="J524" s="9">
        <v>16.149646190000002</v>
      </c>
      <c r="K524" s="9">
        <f t="shared" si="9"/>
        <v>-3.788806809999997</v>
      </c>
    </row>
    <row r="525" spans="2:11" x14ac:dyDescent="0.2">
      <c r="B525" s="45"/>
      <c r="C525" s="8"/>
      <c r="D525" s="8"/>
      <c r="E525" s="8"/>
      <c r="F525" s="11"/>
      <c r="G525" s="12">
        <v>512</v>
      </c>
      <c r="H525" s="13" t="s">
        <v>1633</v>
      </c>
      <c r="I525" s="9">
        <v>6.3102530000000003</v>
      </c>
      <c r="J525" s="9">
        <v>5.0281826900000004</v>
      </c>
      <c r="K525" s="9">
        <f t="shared" si="9"/>
        <v>-1.2820703099999999</v>
      </c>
    </row>
    <row r="526" spans="2:11" x14ac:dyDescent="0.2">
      <c r="B526" s="45"/>
      <c r="C526" s="8"/>
      <c r="D526" s="8"/>
      <c r="E526" s="8"/>
      <c r="F526" s="11"/>
      <c r="G526" s="12">
        <v>600</v>
      </c>
      <c r="H526" s="13" t="s">
        <v>1634</v>
      </c>
      <c r="I526" s="9">
        <v>6.1454180000000003</v>
      </c>
      <c r="J526" s="9">
        <v>4.9283292699999999</v>
      </c>
      <c r="K526" s="9">
        <f t="shared" si="9"/>
        <v>-1.2170887300000004</v>
      </c>
    </row>
    <row r="527" spans="2:11" x14ac:dyDescent="0.2">
      <c r="B527" s="45"/>
      <c r="C527" s="8"/>
      <c r="D527" s="8"/>
      <c r="E527" s="8"/>
      <c r="F527" s="11"/>
      <c r="G527" s="12">
        <v>611</v>
      </c>
      <c r="H527" s="13" t="s">
        <v>1635</v>
      </c>
      <c r="I527" s="9">
        <v>3.5068630000000001</v>
      </c>
      <c r="J527" s="9">
        <v>2.9918159500000003</v>
      </c>
      <c r="K527" s="9">
        <f t="shared" si="9"/>
        <v>-0.51504704999999973</v>
      </c>
    </row>
    <row r="528" spans="2:11" x14ac:dyDescent="0.2">
      <c r="B528" s="45"/>
      <c r="C528" s="8"/>
      <c r="D528" s="8"/>
      <c r="E528" s="8"/>
      <c r="F528" s="11"/>
      <c r="G528" s="12">
        <v>621</v>
      </c>
      <c r="H528" s="13" t="s">
        <v>1636</v>
      </c>
      <c r="I528" s="9">
        <v>25.114777</v>
      </c>
      <c r="J528" s="9">
        <v>30.27555839</v>
      </c>
      <c r="K528" s="9">
        <f t="shared" si="9"/>
        <v>5.1607813900000004</v>
      </c>
    </row>
    <row r="529" spans="2:11" x14ac:dyDescent="0.2">
      <c r="B529" s="45"/>
      <c r="C529" s="8"/>
      <c r="D529" s="8"/>
      <c r="E529" s="8"/>
      <c r="F529" s="11"/>
      <c r="G529" s="12">
        <v>622</v>
      </c>
      <c r="H529" s="13" t="s">
        <v>1637</v>
      </c>
      <c r="I529" s="9">
        <v>206.506158</v>
      </c>
      <c r="J529" s="9">
        <v>193.04327276000004</v>
      </c>
      <c r="K529" s="9">
        <f t="shared" si="9"/>
        <v>-13.462885239999963</v>
      </c>
    </row>
    <row r="530" spans="2:11" x14ac:dyDescent="0.2">
      <c r="B530" s="45"/>
      <c r="C530" s="8"/>
      <c r="D530" s="8"/>
      <c r="E530" s="8"/>
      <c r="F530" s="11"/>
      <c r="G530" s="12">
        <v>623</v>
      </c>
      <c r="H530" s="13" t="s">
        <v>1638</v>
      </c>
      <c r="I530" s="9">
        <v>76.166110000000003</v>
      </c>
      <c r="J530" s="9">
        <v>82.576788199999982</v>
      </c>
      <c r="K530" s="9">
        <f t="shared" si="9"/>
        <v>6.4106781999999782</v>
      </c>
    </row>
    <row r="531" spans="2:11" x14ac:dyDescent="0.2">
      <c r="B531" s="45"/>
      <c r="C531" s="8"/>
      <c r="D531" s="8"/>
      <c r="E531" s="8"/>
      <c r="F531" s="11"/>
      <c r="G531" s="12">
        <v>624</v>
      </c>
      <c r="H531" s="13" t="s">
        <v>1639</v>
      </c>
      <c r="I531" s="9">
        <v>60.080531000000001</v>
      </c>
      <c r="J531" s="9">
        <v>60.485575140000002</v>
      </c>
      <c r="K531" s="9">
        <f t="shared" si="9"/>
        <v>0.40504414000000111</v>
      </c>
    </row>
    <row r="532" spans="2:11" x14ac:dyDescent="0.2">
      <c r="B532" s="45"/>
      <c r="C532" s="8"/>
      <c r="D532" s="8"/>
      <c r="E532" s="8"/>
      <c r="F532" s="11"/>
      <c r="G532" s="12">
        <v>625</v>
      </c>
      <c r="H532" s="13" t="s">
        <v>1640</v>
      </c>
      <c r="I532" s="9">
        <v>120.020943</v>
      </c>
      <c r="J532" s="9">
        <v>107.83050040000001</v>
      </c>
      <c r="K532" s="9">
        <f t="shared" si="9"/>
        <v>-12.190442599999997</v>
      </c>
    </row>
    <row r="533" spans="2:11" x14ac:dyDescent="0.2">
      <c r="B533" s="45"/>
      <c r="C533" s="8"/>
      <c r="D533" s="8"/>
      <c r="E533" s="8"/>
      <c r="F533" s="11"/>
      <c r="G533" s="12">
        <v>626</v>
      </c>
      <c r="H533" s="13" t="s">
        <v>1641</v>
      </c>
      <c r="I533" s="9">
        <v>25.950880000000002</v>
      </c>
      <c r="J533" s="9">
        <v>25.780698900000008</v>
      </c>
      <c r="K533" s="9">
        <f t="shared" si="9"/>
        <v>-0.17018109999999353</v>
      </c>
    </row>
    <row r="534" spans="2:11" x14ac:dyDescent="0.2">
      <c r="B534" s="45"/>
      <c r="C534" s="8"/>
      <c r="D534" s="8"/>
      <c r="E534" s="8"/>
      <c r="F534" s="11"/>
      <c r="G534" s="12">
        <v>627</v>
      </c>
      <c r="H534" s="13" t="s">
        <v>1642</v>
      </c>
      <c r="I534" s="9">
        <v>189.71880100000001</v>
      </c>
      <c r="J534" s="9">
        <v>185.31143716999995</v>
      </c>
      <c r="K534" s="9">
        <f t="shared" si="9"/>
        <v>-4.4073638300000653</v>
      </c>
    </row>
    <row r="535" spans="2:11" x14ac:dyDescent="0.2">
      <c r="B535" s="45"/>
      <c r="C535" s="8"/>
      <c r="D535" s="8"/>
      <c r="E535" s="8"/>
      <c r="F535" s="11"/>
      <c r="G535" s="12">
        <v>628</v>
      </c>
      <c r="H535" s="13" t="s">
        <v>1643</v>
      </c>
      <c r="I535" s="9">
        <v>183.27274199999999</v>
      </c>
      <c r="J535" s="9">
        <v>155.02525190000003</v>
      </c>
      <c r="K535" s="9">
        <f t="shared" si="9"/>
        <v>-28.247490099999965</v>
      </c>
    </row>
    <row r="536" spans="2:11" x14ac:dyDescent="0.2">
      <c r="B536" s="45"/>
      <c r="C536" s="8"/>
      <c r="D536" s="8"/>
      <c r="E536" s="8"/>
      <c r="F536" s="11"/>
      <c r="G536" s="12">
        <v>630</v>
      </c>
      <c r="H536" s="13" t="s">
        <v>1644</v>
      </c>
      <c r="I536" s="9">
        <v>243.91893400000001</v>
      </c>
      <c r="J536" s="9">
        <v>232.23454102000005</v>
      </c>
      <c r="K536" s="9">
        <f t="shared" si="9"/>
        <v>-11.684392979999956</v>
      </c>
    </row>
    <row r="537" spans="2:11" x14ac:dyDescent="0.2">
      <c r="B537" s="45"/>
      <c r="C537" s="8"/>
      <c r="D537" s="8"/>
      <c r="E537" s="8"/>
      <c r="F537" s="11"/>
      <c r="G537" s="12">
        <v>631</v>
      </c>
      <c r="H537" s="13" t="s">
        <v>1645</v>
      </c>
      <c r="I537" s="9">
        <v>482.86620199999999</v>
      </c>
      <c r="J537" s="9">
        <v>505.64417999000005</v>
      </c>
      <c r="K537" s="9">
        <f t="shared" si="9"/>
        <v>22.777977990000068</v>
      </c>
    </row>
    <row r="538" spans="2:11" x14ac:dyDescent="0.2">
      <c r="B538" s="45"/>
      <c r="C538" s="8"/>
      <c r="D538" s="8"/>
      <c r="E538" s="8"/>
      <c r="F538" s="11"/>
      <c r="G538" s="12">
        <v>632</v>
      </c>
      <c r="H538" s="13" t="s">
        <v>1646</v>
      </c>
      <c r="I538" s="9">
        <v>101.616733</v>
      </c>
      <c r="J538" s="9">
        <v>97.680491580000009</v>
      </c>
      <c r="K538" s="9">
        <f t="shared" si="9"/>
        <v>-3.9362414199999876</v>
      </c>
    </row>
    <row r="539" spans="2:11" x14ac:dyDescent="0.2">
      <c r="B539" s="45"/>
      <c r="C539" s="8"/>
      <c r="D539" s="8"/>
      <c r="E539" s="8"/>
      <c r="F539" s="11"/>
      <c r="G539" s="12">
        <v>633</v>
      </c>
      <c r="H539" s="13" t="s">
        <v>1647</v>
      </c>
      <c r="I539" s="9">
        <v>155.03220200000001</v>
      </c>
      <c r="J539" s="9">
        <v>142.2754071</v>
      </c>
      <c r="K539" s="9">
        <f t="shared" si="9"/>
        <v>-12.756794900000017</v>
      </c>
    </row>
    <row r="540" spans="2:11" x14ac:dyDescent="0.2">
      <c r="B540" s="45"/>
      <c r="C540" s="8"/>
      <c r="D540" s="8"/>
      <c r="E540" s="8"/>
      <c r="F540" s="11"/>
      <c r="G540" s="12">
        <v>634</v>
      </c>
      <c r="H540" s="13" t="s">
        <v>1648</v>
      </c>
      <c r="I540" s="9">
        <v>181.145994</v>
      </c>
      <c r="J540" s="9">
        <v>302.09756857999997</v>
      </c>
      <c r="K540" s="9">
        <f t="shared" si="9"/>
        <v>120.95157457999997</v>
      </c>
    </row>
    <row r="541" spans="2:11" x14ac:dyDescent="0.2">
      <c r="B541" s="45"/>
      <c r="C541" s="8"/>
      <c r="D541" s="8"/>
      <c r="E541" s="8"/>
      <c r="F541" s="11"/>
      <c r="G541" s="12">
        <v>635</v>
      </c>
      <c r="H541" s="13" t="s">
        <v>1649</v>
      </c>
      <c r="I541" s="9">
        <v>121.49487999999999</v>
      </c>
      <c r="J541" s="9">
        <v>92.200511229999975</v>
      </c>
      <c r="K541" s="9">
        <f t="shared" si="9"/>
        <v>-29.29436877000002</v>
      </c>
    </row>
    <row r="542" spans="2:11" x14ac:dyDescent="0.2">
      <c r="B542" s="45"/>
      <c r="C542" s="8"/>
      <c r="D542" s="8"/>
      <c r="E542" s="8"/>
      <c r="F542" s="11"/>
      <c r="G542" s="12">
        <v>636</v>
      </c>
      <c r="H542" s="13" t="s">
        <v>1650</v>
      </c>
      <c r="I542" s="9">
        <v>120.547017</v>
      </c>
      <c r="J542" s="9">
        <v>203.99045283000001</v>
      </c>
      <c r="K542" s="9">
        <f t="shared" si="9"/>
        <v>83.443435830000013</v>
      </c>
    </row>
    <row r="543" spans="2:11" x14ac:dyDescent="0.2">
      <c r="B543" s="45"/>
      <c r="C543" s="8"/>
      <c r="D543" s="8"/>
      <c r="E543" s="8"/>
      <c r="F543" s="11"/>
      <c r="G543" s="12">
        <v>637</v>
      </c>
      <c r="H543" s="13" t="s">
        <v>1651</v>
      </c>
      <c r="I543" s="9">
        <v>86.909317999999999</v>
      </c>
      <c r="J543" s="9">
        <v>92.225980330000027</v>
      </c>
      <c r="K543" s="9">
        <f t="shared" si="9"/>
        <v>5.3166623300000282</v>
      </c>
    </row>
    <row r="544" spans="2:11" x14ac:dyDescent="0.2">
      <c r="B544" s="45"/>
      <c r="C544" s="8"/>
      <c r="D544" s="8"/>
      <c r="E544" s="8"/>
      <c r="F544" s="11"/>
      <c r="G544" s="12">
        <v>638</v>
      </c>
      <c r="H544" s="13" t="s">
        <v>1652</v>
      </c>
      <c r="I544" s="9">
        <v>41.658811</v>
      </c>
      <c r="J544" s="9">
        <v>39.552832889999998</v>
      </c>
      <c r="K544" s="9">
        <f t="shared" si="9"/>
        <v>-2.1059781100000023</v>
      </c>
    </row>
    <row r="545" spans="2:11" x14ac:dyDescent="0.2">
      <c r="B545" s="45"/>
      <c r="C545" s="8"/>
      <c r="D545" s="8"/>
      <c r="E545" s="8"/>
      <c r="F545" s="11"/>
      <c r="G545" s="12">
        <v>639</v>
      </c>
      <c r="H545" s="13" t="s">
        <v>1653</v>
      </c>
      <c r="I545" s="9">
        <v>152.81904900000001</v>
      </c>
      <c r="J545" s="9">
        <v>138.26645506</v>
      </c>
      <c r="K545" s="9">
        <f t="shared" si="9"/>
        <v>-14.552593940000008</v>
      </c>
    </row>
    <row r="546" spans="2:11" x14ac:dyDescent="0.2">
      <c r="B546" s="45"/>
      <c r="C546" s="8"/>
      <c r="D546" s="8"/>
      <c r="E546" s="8"/>
      <c r="F546" s="11"/>
      <c r="G546" s="12">
        <v>640</v>
      </c>
      <c r="H546" s="13" t="s">
        <v>1654</v>
      </c>
      <c r="I546" s="9">
        <v>892.010761</v>
      </c>
      <c r="J546" s="9">
        <v>772.94173047000004</v>
      </c>
      <c r="K546" s="9">
        <f t="shared" si="9"/>
        <v>-119.06903052999996</v>
      </c>
    </row>
    <row r="547" spans="2:11" x14ac:dyDescent="0.2">
      <c r="B547" s="45"/>
      <c r="C547" s="8"/>
      <c r="D547" s="8"/>
      <c r="E547" s="8"/>
      <c r="F547" s="11"/>
      <c r="G547" s="12">
        <v>641</v>
      </c>
      <c r="H547" s="13" t="s">
        <v>1655</v>
      </c>
      <c r="I547" s="9">
        <v>283.90184399999998</v>
      </c>
      <c r="J547" s="9">
        <v>258.53090166000004</v>
      </c>
      <c r="K547" s="9">
        <f t="shared" si="9"/>
        <v>-25.370942339999942</v>
      </c>
    </row>
    <row r="548" spans="2:11" x14ac:dyDescent="0.2">
      <c r="B548" s="45"/>
      <c r="C548" s="8"/>
      <c r="D548" s="8"/>
      <c r="E548" s="8"/>
      <c r="F548" s="11"/>
      <c r="G548" s="12">
        <v>642</v>
      </c>
      <c r="H548" s="13" t="s">
        <v>1656</v>
      </c>
      <c r="I548" s="9">
        <v>79.808920999999998</v>
      </c>
      <c r="J548" s="9">
        <v>126.91797472999998</v>
      </c>
      <c r="K548" s="9">
        <f t="shared" si="9"/>
        <v>47.109053729999985</v>
      </c>
    </row>
    <row r="549" spans="2:11" x14ac:dyDescent="0.2">
      <c r="B549" s="45"/>
      <c r="C549" s="8"/>
      <c r="D549" s="8"/>
      <c r="E549" s="8"/>
      <c r="F549" s="11"/>
      <c r="G549" s="12">
        <v>643</v>
      </c>
      <c r="H549" s="13" t="s">
        <v>1657</v>
      </c>
      <c r="I549" s="9">
        <v>64.789314000000005</v>
      </c>
      <c r="J549" s="9">
        <v>76.146383350000022</v>
      </c>
      <c r="K549" s="9">
        <f t="shared" si="9"/>
        <v>11.357069350000017</v>
      </c>
    </row>
    <row r="550" spans="2:11" x14ac:dyDescent="0.2">
      <c r="B550" s="45"/>
      <c r="C550" s="8"/>
      <c r="D550" s="8"/>
      <c r="E550" s="8"/>
      <c r="F550" s="11"/>
      <c r="G550" s="12">
        <v>644</v>
      </c>
      <c r="H550" s="13" t="s">
        <v>1658</v>
      </c>
      <c r="I550" s="9">
        <v>231.250573</v>
      </c>
      <c r="J550" s="9">
        <v>230.11812948000005</v>
      </c>
      <c r="K550" s="9">
        <f t="shared" si="9"/>
        <v>-1.1324435199999527</v>
      </c>
    </row>
    <row r="551" spans="2:11" x14ac:dyDescent="0.2">
      <c r="B551" s="45"/>
      <c r="C551" s="8"/>
      <c r="D551" s="8"/>
      <c r="E551" s="8"/>
      <c r="F551" s="11"/>
      <c r="G551" s="12">
        <v>645</v>
      </c>
      <c r="H551" s="13" t="s">
        <v>1659</v>
      </c>
      <c r="I551" s="9">
        <v>72.283958999999996</v>
      </c>
      <c r="J551" s="9">
        <v>171.06445497000007</v>
      </c>
      <c r="K551" s="9">
        <f t="shared" si="9"/>
        <v>98.780495970000075</v>
      </c>
    </row>
    <row r="552" spans="2:11" x14ac:dyDescent="0.2">
      <c r="B552" s="45"/>
      <c r="C552" s="8"/>
      <c r="D552" s="8"/>
      <c r="E552" s="8"/>
      <c r="F552" s="11"/>
      <c r="G552" s="12">
        <v>646</v>
      </c>
      <c r="H552" s="13" t="s">
        <v>1660</v>
      </c>
      <c r="I552" s="9">
        <v>116.51767</v>
      </c>
      <c r="J552" s="9">
        <v>102.49482019999999</v>
      </c>
      <c r="K552" s="9">
        <f t="shared" si="9"/>
        <v>-14.022849800000003</v>
      </c>
    </row>
    <row r="553" spans="2:11" x14ac:dyDescent="0.2">
      <c r="B553" s="45"/>
      <c r="C553" s="8"/>
      <c r="D553" s="8"/>
      <c r="E553" s="8"/>
      <c r="F553" s="11"/>
      <c r="G553" s="12">
        <v>647</v>
      </c>
      <c r="H553" s="13" t="s">
        <v>1661</v>
      </c>
      <c r="I553" s="9">
        <v>69.912047000000001</v>
      </c>
      <c r="J553" s="9">
        <v>95.02505715999996</v>
      </c>
      <c r="K553" s="9">
        <f t="shared" si="9"/>
        <v>25.113010159999959</v>
      </c>
    </row>
    <row r="554" spans="2:11" x14ac:dyDescent="0.2">
      <c r="B554" s="45"/>
      <c r="C554" s="8"/>
      <c r="D554" s="8"/>
      <c r="E554" s="8"/>
      <c r="F554" s="11"/>
      <c r="G554" s="12">
        <v>648</v>
      </c>
      <c r="H554" s="13" t="s">
        <v>1662</v>
      </c>
      <c r="I554" s="9">
        <v>103.627683</v>
      </c>
      <c r="J554" s="9">
        <v>110.89050233</v>
      </c>
      <c r="K554" s="9">
        <f t="shared" si="9"/>
        <v>7.2628193299999992</v>
      </c>
    </row>
    <row r="555" spans="2:11" x14ac:dyDescent="0.2">
      <c r="B555" s="45"/>
      <c r="C555" s="8"/>
      <c r="D555" s="8"/>
      <c r="E555" s="8"/>
      <c r="F555" s="11"/>
      <c r="G555" s="12">
        <v>649</v>
      </c>
      <c r="H555" s="13" t="s">
        <v>1663</v>
      </c>
      <c r="I555" s="9">
        <v>39.709645999999999</v>
      </c>
      <c r="J555" s="9">
        <v>37.047834410000007</v>
      </c>
      <c r="K555" s="9">
        <f t="shared" si="9"/>
        <v>-2.6618115899999921</v>
      </c>
    </row>
    <row r="556" spans="2:11" x14ac:dyDescent="0.2">
      <c r="B556" s="45"/>
      <c r="C556" s="8"/>
      <c r="D556" s="8"/>
      <c r="E556" s="8"/>
      <c r="F556" s="11"/>
      <c r="G556" s="12">
        <v>650</v>
      </c>
      <c r="H556" s="13" t="s">
        <v>1664</v>
      </c>
      <c r="I556" s="9">
        <v>236.68482499999999</v>
      </c>
      <c r="J556" s="9">
        <v>265.42078646000004</v>
      </c>
      <c r="K556" s="9">
        <f t="shared" si="9"/>
        <v>28.735961460000055</v>
      </c>
    </row>
    <row r="557" spans="2:11" x14ac:dyDescent="0.2">
      <c r="B557" s="45"/>
      <c r="C557" s="8"/>
      <c r="D557" s="8"/>
      <c r="E557" s="8"/>
      <c r="F557" s="11"/>
      <c r="G557" s="12">
        <v>651</v>
      </c>
      <c r="H557" s="13" t="s">
        <v>1665</v>
      </c>
      <c r="I557" s="9">
        <v>70.734556999999995</v>
      </c>
      <c r="J557" s="9">
        <v>75.798516350000014</v>
      </c>
      <c r="K557" s="9">
        <f t="shared" si="9"/>
        <v>5.0639593500000188</v>
      </c>
    </row>
    <row r="558" spans="2:11" x14ac:dyDescent="0.2">
      <c r="B558" s="45"/>
      <c r="C558" s="8"/>
      <c r="D558" s="8"/>
      <c r="E558" s="8"/>
      <c r="F558" s="11"/>
      <c r="G558" s="12">
        <v>652</v>
      </c>
      <c r="H558" s="13" t="s">
        <v>1666</v>
      </c>
      <c r="I558" s="9">
        <v>70.926838000000004</v>
      </c>
      <c r="J558" s="9">
        <v>106.44712699999997</v>
      </c>
      <c r="K558" s="9">
        <f t="shared" si="9"/>
        <v>35.520288999999963</v>
      </c>
    </row>
    <row r="559" spans="2:11" x14ac:dyDescent="0.2">
      <c r="B559" s="45"/>
      <c r="C559" s="8"/>
      <c r="D559" s="8"/>
      <c r="E559" s="8"/>
      <c r="F559" s="11"/>
      <c r="G559" s="12">
        <v>700</v>
      </c>
      <c r="H559" s="13" t="s">
        <v>1312</v>
      </c>
      <c r="I559" s="9">
        <v>15.713488999999999</v>
      </c>
      <c r="J559" s="9">
        <v>10.098715109999999</v>
      </c>
      <c r="K559" s="9">
        <f t="shared" si="9"/>
        <v>-5.6147738900000004</v>
      </c>
    </row>
    <row r="560" spans="2:11" x14ac:dyDescent="0.2">
      <c r="B560" s="45"/>
      <c r="C560" s="8"/>
      <c r="D560" s="8"/>
      <c r="E560" s="8"/>
      <c r="F560" s="11"/>
      <c r="G560" s="12">
        <v>710</v>
      </c>
      <c r="H560" s="13" t="s">
        <v>1486</v>
      </c>
      <c r="I560" s="9">
        <v>19.599582000000002</v>
      </c>
      <c r="J560" s="9">
        <v>23.532424389999999</v>
      </c>
      <c r="K560" s="9">
        <f t="shared" si="9"/>
        <v>3.9328423899999976</v>
      </c>
    </row>
    <row r="561" spans="2:11" x14ac:dyDescent="0.2">
      <c r="B561" s="45"/>
      <c r="C561" s="8"/>
      <c r="D561" s="8"/>
      <c r="E561" s="8"/>
      <c r="F561" s="11"/>
      <c r="G561" s="12">
        <v>711</v>
      </c>
      <c r="H561" s="13" t="s">
        <v>1387</v>
      </c>
      <c r="I561" s="9">
        <v>57.518666000000003</v>
      </c>
      <c r="J561" s="9">
        <v>84.810207919999982</v>
      </c>
      <c r="K561" s="9">
        <f t="shared" si="9"/>
        <v>27.291541919999979</v>
      </c>
    </row>
    <row r="562" spans="2:11" x14ac:dyDescent="0.2">
      <c r="B562" s="45"/>
      <c r="C562" s="8"/>
      <c r="D562" s="8"/>
      <c r="E562" s="8"/>
      <c r="F562" s="11"/>
      <c r="G562" s="12">
        <v>712</v>
      </c>
      <c r="H562" s="13" t="s">
        <v>1667</v>
      </c>
      <c r="I562" s="9">
        <v>33.880456000000002</v>
      </c>
      <c r="J562" s="9">
        <v>35.417130910000004</v>
      </c>
      <c r="K562" s="9">
        <f t="shared" si="9"/>
        <v>1.5366749100000021</v>
      </c>
    </row>
    <row r="563" spans="2:11" x14ac:dyDescent="0.2">
      <c r="B563" s="45"/>
      <c r="C563" s="8"/>
      <c r="D563" s="8"/>
      <c r="E563" s="8"/>
      <c r="F563" s="11"/>
      <c r="G563" s="12">
        <v>713</v>
      </c>
      <c r="H563" s="13" t="s">
        <v>1668</v>
      </c>
      <c r="I563" s="9">
        <v>77.820531000000003</v>
      </c>
      <c r="J563" s="9">
        <v>215.14238173000001</v>
      </c>
      <c r="K563" s="9">
        <f t="shared" si="9"/>
        <v>137.32185072999999</v>
      </c>
    </row>
    <row r="564" spans="2:11" x14ac:dyDescent="0.2">
      <c r="B564" s="45"/>
      <c r="C564" s="8"/>
      <c r="D564" s="8"/>
      <c r="E564" s="8"/>
      <c r="F564" s="11" t="s">
        <v>42</v>
      </c>
      <c r="G564" s="12"/>
      <c r="H564" s="13"/>
      <c r="I564" s="9">
        <v>644.35616100000004</v>
      </c>
      <c r="J564" s="9">
        <v>643.2318559900001</v>
      </c>
      <c r="K564" s="9">
        <f t="shared" si="9"/>
        <v>-1.1243050099999436</v>
      </c>
    </row>
    <row r="565" spans="2:11" x14ac:dyDescent="0.2">
      <c r="B565" s="45"/>
      <c r="C565" s="8"/>
      <c r="D565" s="8"/>
      <c r="E565" s="8"/>
      <c r="F565" s="11"/>
      <c r="G565" s="12" t="s">
        <v>43</v>
      </c>
      <c r="H565" s="13" t="s">
        <v>139</v>
      </c>
      <c r="I565" s="9">
        <v>47.581524999999999</v>
      </c>
      <c r="J565" s="9">
        <v>40.782179710000008</v>
      </c>
      <c r="K565" s="9">
        <f t="shared" si="9"/>
        <v>-6.7993452899999909</v>
      </c>
    </row>
    <row r="566" spans="2:11" x14ac:dyDescent="0.2">
      <c r="B566" s="45"/>
      <c r="C566" s="8"/>
      <c r="D566" s="8"/>
      <c r="E566" s="8"/>
      <c r="F566" s="11"/>
      <c r="G566" s="12" t="s">
        <v>85</v>
      </c>
      <c r="H566" s="13" t="s">
        <v>140</v>
      </c>
      <c r="I566" s="9">
        <v>550.53214100000002</v>
      </c>
      <c r="J566" s="9">
        <v>597.22314969000001</v>
      </c>
      <c r="K566" s="9">
        <f t="shared" si="9"/>
        <v>46.69100868999999</v>
      </c>
    </row>
    <row r="567" spans="2:11" x14ac:dyDescent="0.2">
      <c r="B567" s="45"/>
      <c r="C567" s="8"/>
      <c r="D567" s="8"/>
      <c r="E567" s="8"/>
      <c r="F567" s="11"/>
      <c r="G567" s="12" t="s">
        <v>45</v>
      </c>
      <c r="H567" s="13" t="s">
        <v>141</v>
      </c>
      <c r="I567" s="9">
        <v>46.242494999999998</v>
      </c>
      <c r="J567" s="9">
        <v>5.2265265900000006</v>
      </c>
      <c r="K567" s="9">
        <f t="shared" si="9"/>
        <v>-41.015968409999999</v>
      </c>
    </row>
    <row r="568" spans="2:11" x14ac:dyDescent="0.2">
      <c r="B568" s="45"/>
      <c r="C568" s="8"/>
      <c r="D568" s="8"/>
      <c r="E568" s="8"/>
      <c r="F568" s="11" t="s">
        <v>77</v>
      </c>
      <c r="G568" s="12"/>
      <c r="H568" s="13"/>
      <c r="I568" s="9">
        <v>1194.14644</v>
      </c>
      <c r="J568" s="9">
        <v>1334.6920345399999</v>
      </c>
      <c r="K568" s="9">
        <f t="shared" si="9"/>
        <v>140.54559453999991</v>
      </c>
    </row>
    <row r="569" spans="2:11" x14ac:dyDescent="0.2">
      <c r="B569" s="45"/>
      <c r="C569" s="8"/>
      <c r="D569" s="8"/>
      <c r="E569" s="8"/>
      <c r="F569" s="11"/>
      <c r="G569" s="12" t="s">
        <v>142</v>
      </c>
      <c r="H569" s="13" t="s">
        <v>143</v>
      </c>
      <c r="I569" s="9">
        <v>4.8622329999999998</v>
      </c>
      <c r="J569" s="9">
        <v>4.8622329999999998</v>
      </c>
      <c r="K569" s="9">
        <f t="shared" si="9"/>
        <v>0</v>
      </c>
    </row>
    <row r="570" spans="2:11" x14ac:dyDescent="0.2">
      <c r="B570" s="45"/>
      <c r="C570" s="8"/>
      <c r="D570" s="8"/>
      <c r="E570" s="8"/>
      <c r="F570" s="11"/>
      <c r="G570" s="12" t="s">
        <v>144</v>
      </c>
      <c r="H570" s="13" t="s">
        <v>145</v>
      </c>
      <c r="I570" s="9">
        <v>119.201325</v>
      </c>
      <c r="J570" s="9">
        <v>141.90116731000001</v>
      </c>
      <c r="K570" s="9">
        <f t="shared" si="9"/>
        <v>22.699842310000008</v>
      </c>
    </row>
    <row r="571" spans="2:11" x14ac:dyDescent="0.2">
      <c r="B571" s="45"/>
      <c r="C571" s="8"/>
      <c r="D571" s="8"/>
      <c r="E571" s="8"/>
      <c r="F571" s="11"/>
      <c r="G571" s="12" t="s">
        <v>146</v>
      </c>
      <c r="H571" s="13" t="s">
        <v>147</v>
      </c>
      <c r="I571" s="9">
        <v>42.719703000000003</v>
      </c>
      <c r="J571" s="9">
        <v>21.895744060000002</v>
      </c>
      <c r="K571" s="9">
        <f t="shared" si="9"/>
        <v>-20.823958940000001</v>
      </c>
    </row>
    <row r="572" spans="2:11" ht="25.5" x14ac:dyDescent="0.2">
      <c r="B572" s="45"/>
      <c r="C572" s="8"/>
      <c r="D572" s="8"/>
      <c r="E572" s="8"/>
      <c r="F572" s="11"/>
      <c r="G572" s="12" t="s">
        <v>148</v>
      </c>
      <c r="H572" s="13" t="s">
        <v>149</v>
      </c>
      <c r="I572" s="9">
        <v>15.886252000000001</v>
      </c>
      <c r="J572" s="9">
        <v>15.886252000000001</v>
      </c>
      <c r="K572" s="9">
        <f t="shared" si="9"/>
        <v>0</v>
      </c>
    </row>
    <row r="573" spans="2:11" x14ac:dyDescent="0.2">
      <c r="B573" s="45"/>
      <c r="C573" s="8"/>
      <c r="D573" s="8"/>
      <c r="E573" s="8"/>
      <c r="F573" s="11"/>
      <c r="G573" s="12" t="s">
        <v>150</v>
      </c>
      <c r="H573" s="13" t="s">
        <v>151</v>
      </c>
      <c r="I573" s="9">
        <v>614.31043799999998</v>
      </c>
      <c r="J573" s="9">
        <v>614.31043799999998</v>
      </c>
      <c r="K573" s="9">
        <f t="shared" si="9"/>
        <v>0</v>
      </c>
    </row>
    <row r="574" spans="2:11" x14ac:dyDescent="0.2">
      <c r="B574" s="45"/>
      <c r="C574" s="8"/>
      <c r="D574" s="8"/>
      <c r="E574" s="8"/>
      <c r="F574" s="11"/>
      <c r="G574" s="12" t="s">
        <v>152</v>
      </c>
      <c r="H574" s="13" t="s">
        <v>153</v>
      </c>
      <c r="I574" s="9">
        <v>15.973001</v>
      </c>
      <c r="J574" s="9">
        <v>13.477098899999998</v>
      </c>
      <c r="K574" s="9">
        <f t="shared" si="9"/>
        <v>-2.4959021000000021</v>
      </c>
    </row>
    <row r="575" spans="2:11" x14ac:dyDescent="0.2">
      <c r="B575" s="45"/>
      <c r="C575" s="8"/>
      <c r="D575" s="8"/>
      <c r="E575" s="8"/>
      <c r="F575" s="11"/>
      <c r="G575" s="12" t="s">
        <v>154</v>
      </c>
      <c r="H575" s="13" t="s">
        <v>155</v>
      </c>
      <c r="I575" s="9">
        <v>308.26969800000001</v>
      </c>
      <c r="J575" s="9">
        <v>308.26969800000001</v>
      </c>
      <c r="K575" s="9">
        <f t="shared" si="9"/>
        <v>0</v>
      </c>
    </row>
    <row r="576" spans="2:11" x14ac:dyDescent="0.2">
      <c r="B576" s="45"/>
      <c r="C576" s="8"/>
      <c r="D576" s="8"/>
      <c r="E576" s="8"/>
      <c r="F576" s="11"/>
      <c r="G576" s="12" t="s">
        <v>156</v>
      </c>
      <c r="H576" s="13" t="s">
        <v>157</v>
      </c>
      <c r="I576" s="9">
        <v>72.923789999999997</v>
      </c>
      <c r="J576" s="9">
        <v>66.769403269999998</v>
      </c>
      <c r="K576" s="9">
        <f t="shared" si="9"/>
        <v>-6.1543867299999988</v>
      </c>
    </row>
    <row r="577" spans="2:11" x14ac:dyDescent="0.2">
      <c r="B577" s="45"/>
      <c r="C577" s="8"/>
      <c r="D577" s="8"/>
      <c r="E577" s="8"/>
      <c r="F577" s="11"/>
      <c r="G577" s="12" t="s">
        <v>2275</v>
      </c>
      <c r="H577" s="13" t="s">
        <v>2276</v>
      </c>
      <c r="I577" s="9">
        <v>0</v>
      </c>
      <c r="J577" s="9">
        <v>147.32</v>
      </c>
      <c r="K577" s="9">
        <f t="shared" ref="K577:K640" si="10">+J577-I577</f>
        <v>147.32</v>
      </c>
    </row>
    <row r="578" spans="2:11" ht="14.25" x14ac:dyDescent="0.2">
      <c r="B578" s="45"/>
      <c r="C578" s="8"/>
      <c r="D578" s="51">
        <v>10</v>
      </c>
      <c r="E578" s="52" t="s">
        <v>158</v>
      </c>
      <c r="F578" s="53"/>
      <c r="G578" s="54"/>
      <c r="H578" s="55"/>
      <c r="I578" s="56">
        <v>1238.0445139999999</v>
      </c>
      <c r="J578" s="56">
        <v>1327.0445139999995</v>
      </c>
      <c r="K578" s="56">
        <f t="shared" si="10"/>
        <v>88.999999999999545</v>
      </c>
    </row>
    <row r="579" spans="2:11" x14ac:dyDescent="0.2">
      <c r="B579" s="45"/>
      <c r="C579" s="8"/>
      <c r="D579" s="8"/>
      <c r="E579" s="8"/>
      <c r="F579" s="11" t="s">
        <v>2</v>
      </c>
      <c r="G579" s="12"/>
      <c r="H579" s="13"/>
      <c r="I579" s="9">
        <v>408.06719299999997</v>
      </c>
      <c r="J579" s="9">
        <v>300.34191681999988</v>
      </c>
      <c r="K579" s="9">
        <f t="shared" si="10"/>
        <v>-107.72527618000009</v>
      </c>
    </row>
    <row r="580" spans="2:11" x14ac:dyDescent="0.2">
      <c r="B580" s="45"/>
      <c r="C580" s="8"/>
      <c r="D580" s="8"/>
      <c r="E580" s="8"/>
      <c r="F580" s="11"/>
      <c r="G580" s="12">
        <v>100</v>
      </c>
      <c r="H580" s="13" t="s">
        <v>1407</v>
      </c>
      <c r="I580" s="9">
        <v>16.763656000000001</v>
      </c>
      <c r="J580" s="9">
        <v>8.2746947600000009</v>
      </c>
      <c r="K580" s="9">
        <f t="shared" si="10"/>
        <v>-8.4889612400000001</v>
      </c>
    </row>
    <row r="581" spans="2:11" ht="25.5" x14ac:dyDescent="0.2">
      <c r="B581" s="45"/>
      <c r="C581" s="8"/>
      <c r="D581" s="8"/>
      <c r="E581" s="8"/>
      <c r="F581" s="11"/>
      <c r="G581" s="12">
        <v>102</v>
      </c>
      <c r="H581" s="13" t="s">
        <v>1669</v>
      </c>
      <c r="I581" s="9">
        <v>4.9442190000000004</v>
      </c>
      <c r="J581" s="9">
        <v>3.0330202499999999</v>
      </c>
      <c r="K581" s="9">
        <f t="shared" si="10"/>
        <v>-1.9111987500000005</v>
      </c>
    </row>
    <row r="582" spans="2:11" x14ac:dyDescent="0.2">
      <c r="B582" s="45"/>
      <c r="C582" s="8"/>
      <c r="D582" s="8"/>
      <c r="E582" s="8"/>
      <c r="F582" s="11"/>
      <c r="G582" s="12">
        <v>104</v>
      </c>
      <c r="H582" s="13" t="s">
        <v>1313</v>
      </c>
      <c r="I582" s="9">
        <v>5.9962280000000003</v>
      </c>
      <c r="J582" s="9">
        <v>3.9720419699999998</v>
      </c>
      <c r="K582" s="9">
        <f t="shared" si="10"/>
        <v>-2.0241860300000005</v>
      </c>
    </row>
    <row r="583" spans="2:11" x14ac:dyDescent="0.2">
      <c r="B583" s="45"/>
      <c r="C583" s="8"/>
      <c r="D583" s="8"/>
      <c r="E583" s="8"/>
      <c r="F583" s="11"/>
      <c r="G583" s="12">
        <v>110</v>
      </c>
      <c r="H583" s="13" t="s">
        <v>1558</v>
      </c>
      <c r="I583" s="9">
        <v>11.684010000000001</v>
      </c>
      <c r="J583" s="9">
        <v>10.841780209999998</v>
      </c>
      <c r="K583" s="9">
        <f t="shared" si="10"/>
        <v>-0.84222979000000286</v>
      </c>
    </row>
    <row r="584" spans="2:11" x14ac:dyDescent="0.2">
      <c r="B584" s="45"/>
      <c r="C584" s="8"/>
      <c r="D584" s="8"/>
      <c r="E584" s="8"/>
      <c r="F584" s="11"/>
      <c r="G584" s="12">
        <v>111</v>
      </c>
      <c r="H584" s="13" t="s">
        <v>1409</v>
      </c>
      <c r="I584" s="9">
        <v>4.1847279999999998</v>
      </c>
      <c r="J584" s="9">
        <v>2.4789302000000002</v>
      </c>
      <c r="K584" s="9">
        <f t="shared" si="10"/>
        <v>-1.7057977999999996</v>
      </c>
    </row>
    <row r="585" spans="2:11" x14ac:dyDescent="0.2">
      <c r="B585" s="45"/>
      <c r="C585" s="8"/>
      <c r="D585" s="8"/>
      <c r="E585" s="8"/>
      <c r="F585" s="11"/>
      <c r="G585" s="12">
        <v>112</v>
      </c>
      <c r="H585" s="13" t="s">
        <v>1613</v>
      </c>
      <c r="I585" s="9">
        <v>2.5105140000000001</v>
      </c>
      <c r="J585" s="9">
        <v>1.66598001</v>
      </c>
      <c r="K585" s="9">
        <f t="shared" si="10"/>
        <v>-0.84453399000000018</v>
      </c>
    </row>
    <row r="586" spans="2:11" x14ac:dyDescent="0.2">
      <c r="B586" s="45"/>
      <c r="C586" s="8"/>
      <c r="D586" s="8"/>
      <c r="E586" s="8"/>
      <c r="F586" s="11"/>
      <c r="G586" s="12">
        <v>113</v>
      </c>
      <c r="H586" s="13" t="s">
        <v>1670</v>
      </c>
      <c r="I586" s="9">
        <v>1.965965</v>
      </c>
      <c r="J586" s="9">
        <v>1.4728708399999999</v>
      </c>
      <c r="K586" s="9">
        <f t="shared" si="10"/>
        <v>-0.49309416000000006</v>
      </c>
    </row>
    <row r="587" spans="2:11" x14ac:dyDescent="0.2">
      <c r="B587" s="45"/>
      <c r="C587" s="8"/>
      <c r="D587" s="8"/>
      <c r="E587" s="8"/>
      <c r="F587" s="11"/>
      <c r="G587" s="12">
        <v>120</v>
      </c>
      <c r="H587" s="13" t="s">
        <v>1671</v>
      </c>
      <c r="I587" s="9">
        <v>11.955206</v>
      </c>
      <c r="J587" s="9">
        <v>8.2035859799999997</v>
      </c>
      <c r="K587" s="9">
        <f t="shared" si="10"/>
        <v>-3.7516200200000007</v>
      </c>
    </row>
    <row r="588" spans="2:11" x14ac:dyDescent="0.2">
      <c r="B588" s="45"/>
      <c r="C588" s="8"/>
      <c r="D588" s="8"/>
      <c r="E588" s="8"/>
      <c r="F588" s="11"/>
      <c r="G588" s="12">
        <v>121</v>
      </c>
      <c r="H588" s="13" t="s">
        <v>1672</v>
      </c>
      <c r="I588" s="9">
        <v>1.260621</v>
      </c>
      <c r="J588" s="9">
        <v>1.0192620399999999</v>
      </c>
      <c r="K588" s="9">
        <f t="shared" si="10"/>
        <v>-0.24135896000000012</v>
      </c>
    </row>
    <row r="589" spans="2:11" x14ac:dyDescent="0.2">
      <c r="B589" s="45"/>
      <c r="C589" s="8"/>
      <c r="D589" s="8"/>
      <c r="E589" s="8"/>
      <c r="F589" s="11"/>
      <c r="G589" s="12">
        <v>122</v>
      </c>
      <c r="H589" s="13" t="s">
        <v>1673</v>
      </c>
      <c r="I589" s="9">
        <v>1.150439</v>
      </c>
      <c r="J589" s="9">
        <v>1.2501448299999998</v>
      </c>
      <c r="K589" s="9">
        <f t="shared" si="10"/>
        <v>9.9705829999999773E-2</v>
      </c>
    </row>
    <row r="590" spans="2:11" x14ac:dyDescent="0.2">
      <c r="B590" s="45"/>
      <c r="C590" s="8"/>
      <c r="D590" s="8"/>
      <c r="E590" s="8"/>
      <c r="F590" s="11"/>
      <c r="G590" s="12">
        <v>123</v>
      </c>
      <c r="H590" s="13" t="s">
        <v>1674</v>
      </c>
      <c r="I590" s="9">
        <v>1.471374</v>
      </c>
      <c r="J590" s="9">
        <v>0.88138558999999983</v>
      </c>
      <c r="K590" s="9">
        <f t="shared" si="10"/>
        <v>-0.58998841000000013</v>
      </c>
    </row>
    <row r="591" spans="2:11" x14ac:dyDescent="0.2">
      <c r="B591" s="45"/>
      <c r="C591" s="8"/>
      <c r="D591" s="8"/>
      <c r="E591" s="8"/>
      <c r="F591" s="11"/>
      <c r="G591" s="12">
        <v>124</v>
      </c>
      <c r="H591" s="13" t="s">
        <v>1675</v>
      </c>
      <c r="I591" s="9">
        <v>1.055933</v>
      </c>
      <c r="J591" s="9">
        <v>0.91378040999999988</v>
      </c>
      <c r="K591" s="9">
        <f t="shared" si="10"/>
        <v>-0.14215259000000013</v>
      </c>
    </row>
    <row r="592" spans="2:11" x14ac:dyDescent="0.2">
      <c r="B592" s="45"/>
      <c r="C592" s="8"/>
      <c r="D592" s="8"/>
      <c r="E592" s="8"/>
      <c r="F592" s="11"/>
      <c r="G592" s="12">
        <v>125</v>
      </c>
      <c r="H592" s="13" t="s">
        <v>1676</v>
      </c>
      <c r="I592" s="9">
        <v>2.1124290000000001</v>
      </c>
      <c r="J592" s="9">
        <v>1.79869686</v>
      </c>
      <c r="K592" s="9">
        <f t="shared" si="10"/>
        <v>-0.31373214000000016</v>
      </c>
    </row>
    <row r="593" spans="2:11" x14ac:dyDescent="0.2">
      <c r="B593" s="45"/>
      <c r="C593" s="8"/>
      <c r="D593" s="8"/>
      <c r="E593" s="8"/>
      <c r="F593" s="11"/>
      <c r="G593" s="12">
        <v>126</v>
      </c>
      <c r="H593" s="13" t="s">
        <v>1677</v>
      </c>
      <c r="I593" s="9">
        <v>1.084292</v>
      </c>
      <c r="J593" s="9">
        <v>0.82291340000000002</v>
      </c>
      <c r="K593" s="9">
        <f t="shared" si="10"/>
        <v>-0.26137860000000002</v>
      </c>
    </row>
    <row r="594" spans="2:11" x14ac:dyDescent="0.2">
      <c r="B594" s="45"/>
      <c r="C594" s="8"/>
      <c r="D594" s="8"/>
      <c r="E594" s="8"/>
      <c r="F594" s="11"/>
      <c r="G594" s="12">
        <v>127</v>
      </c>
      <c r="H594" s="13" t="s">
        <v>1678</v>
      </c>
      <c r="I594" s="9">
        <v>1.3020210000000001</v>
      </c>
      <c r="J594" s="9">
        <v>0.95465701999999975</v>
      </c>
      <c r="K594" s="9">
        <f t="shared" si="10"/>
        <v>-0.34736398000000035</v>
      </c>
    </row>
    <row r="595" spans="2:11" x14ac:dyDescent="0.2">
      <c r="B595" s="45"/>
      <c r="C595" s="8"/>
      <c r="D595" s="8"/>
      <c r="E595" s="8"/>
      <c r="F595" s="11"/>
      <c r="G595" s="12">
        <v>128</v>
      </c>
      <c r="H595" s="13" t="s">
        <v>1679</v>
      </c>
      <c r="I595" s="9">
        <v>1.7492399999999999</v>
      </c>
      <c r="J595" s="9">
        <v>1.387653</v>
      </c>
      <c r="K595" s="9">
        <f t="shared" si="10"/>
        <v>-0.36158699999999988</v>
      </c>
    </row>
    <row r="596" spans="2:11" x14ac:dyDescent="0.2">
      <c r="B596" s="45"/>
      <c r="C596" s="8"/>
      <c r="D596" s="8"/>
      <c r="E596" s="8"/>
      <c r="F596" s="11"/>
      <c r="G596" s="12">
        <v>129</v>
      </c>
      <c r="H596" s="13" t="s">
        <v>1680</v>
      </c>
      <c r="I596" s="9">
        <v>3.320649</v>
      </c>
      <c r="J596" s="9">
        <v>3.1846812999999994</v>
      </c>
      <c r="K596" s="9">
        <f t="shared" si="10"/>
        <v>-0.13596770000000058</v>
      </c>
    </row>
    <row r="597" spans="2:11" x14ac:dyDescent="0.2">
      <c r="B597" s="45"/>
      <c r="C597" s="8"/>
      <c r="D597" s="8"/>
      <c r="E597" s="8"/>
      <c r="F597" s="11"/>
      <c r="G597" s="12">
        <v>130</v>
      </c>
      <c r="H597" s="13" t="s">
        <v>1681</v>
      </c>
      <c r="I597" s="9">
        <v>1.772586</v>
      </c>
      <c r="J597" s="9">
        <v>1.2778238899999996</v>
      </c>
      <c r="K597" s="9">
        <f t="shared" si="10"/>
        <v>-0.49476211000000037</v>
      </c>
    </row>
    <row r="598" spans="2:11" x14ac:dyDescent="0.2">
      <c r="B598" s="45"/>
      <c r="C598" s="8"/>
      <c r="D598" s="8"/>
      <c r="E598" s="8"/>
      <c r="F598" s="11"/>
      <c r="G598" s="12">
        <v>131</v>
      </c>
      <c r="H598" s="13" t="s">
        <v>1682</v>
      </c>
      <c r="I598" s="9">
        <v>1.340268</v>
      </c>
      <c r="J598" s="9">
        <v>0.90206366000000004</v>
      </c>
      <c r="K598" s="9">
        <f t="shared" si="10"/>
        <v>-0.43820433999999997</v>
      </c>
    </row>
    <row r="599" spans="2:11" x14ac:dyDescent="0.2">
      <c r="B599" s="45"/>
      <c r="C599" s="8"/>
      <c r="D599" s="8"/>
      <c r="E599" s="8"/>
      <c r="F599" s="11"/>
      <c r="G599" s="12">
        <v>132</v>
      </c>
      <c r="H599" s="13" t="s">
        <v>1683</v>
      </c>
      <c r="I599" s="9">
        <v>1.2659499999999999</v>
      </c>
      <c r="J599" s="9">
        <v>0.98148698999999995</v>
      </c>
      <c r="K599" s="9">
        <f t="shared" si="10"/>
        <v>-0.28446300999999996</v>
      </c>
    </row>
    <row r="600" spans="2:11" x14ac:dyDescent="0.2">
      <c r="B600" s="45"/>
      <c r="C600" s="8"/>
      <c r="D600" s="8"/>
      <c r="E600" s="8"/>
      <c r="F600" s="11"/>
      <c r="G600" s="12">
        <v>133</v>
      </c>
      <c r="H600" s="13" t="s">
        <v>1684</v>
      </c>
      <c r="I600" s="9">
        <v>1.2697700000000001</v>
      </c>
      <c r="J600" s="9">
        <v>0.89672527999999996</v>
      </c>
      <c r="K600" s="9">
        <f t="shared" si="10"/>
        <v>-0.37304472000000011</v>
      </c>
    </row>
    <row r="601" spans="2:11" x14ac:dyDescent="0.2">
      <c r="B601" s="45"/>
      <c r="C601" s="8"/>
      <c r="D601" s="8"/>
      <c r="E601" s="8"/>
      <c r="F601" s="11"/>
      <c r="G601" s="12">
        <v>134</v>
      </c>
      <c r="H601" s="13" t="s">
        <v>1685</v>
      </c>
      <c r="I601" s="9">
        <v>2.5341909999999999</v>
      </c>
      <c r="J601" s="9">
        <v>1.9702178799999999</v>
      </c>
      <c r="K601" s="9">
        <f t="shared" si="10"/>
        <v>-0.56397311999999999</v>
      </c>
    </row>
    <row r="602" spans="2:11" x14ac:dyDescent="0.2">
      <c r="B602" s="45"/>
      <c r="C602" s="8"/>
      <c r="D602" s="8"/>
      <c r="E602" s="8"/>
      <c r="F602" s="11"/>
      <c r="G602" s="12">
        <v>135</v>
      </c>
      <c r="H602" s="13" t="s">
        <v>1686</v>
      </c>
      <c r="I602" s="9">
        <v>1.6721280000000001</v>
      </c>
      <c r="J602" s="9">
        <v>1.4309197399999998</v>
      </c>
      <c r="K602" s="9">
        <f t="shared" si="10"/>
        <v>-0.24120826000000029</v>
      </c>
    </row>
    <row r="603" spans="2:11" x14ac:dyDescent="0.2">
      <c r="B603" s="45"/>
      <c r="C603" s="8"/>
      <c r="D603" s="8"/>
      <c r="E603" s="8"/>
      <c r="F603" s="11"/>
      <c r="G603" s="12">
        <v>136</v>
      </c>
      <c r="H603" s="13" t="s">
        <v>1687</v>
      </c>
      <c r="I603" s="9">
        <v>1.649986</v>
      </c>
      <c r="J603" s="9">
        <v>1.43045932</v>
      </c>
      <c r="K603" s="9">
        <f t="shared" si="10"/>
        <v>-0.21952667999999997</v>
      </c>
    </row>
    <row r="604" spans="2:11" x14ac:dyDescent="0.2">
      <c r="B604" s="45"/>
      <c r="C604" s="8"/>
      <c r="D604" s="8"/>
      <c r="E604" s="8"/>
      <c r="F604" s="11"/>
      <c r="G604" s="12">
        <v>137</v>
      </c>
      <c r="H604" s="13" t="s">
        <v>1688</v>
      </c>
      <c r="I604" s="9">
        <v>1.4359850000000001</v>
      </c>
      <c r="J604" s="9">
        <v>1.21234226</v>
      </c>
      <c r="K604" s="9">
        <f t="shared" si="10"/>
        <v>-0.22364274000000006</v>
      </c>
    </row>
    <row r="605" spans="2:11" x14ac:dyDescent="0.2">
      <c r="B605" s="45"/>
      <c r="C605" s="8"/>
      <c r="D605" s="8"/>
      <c r="E605" s="8"/>
      <c r="F605" s="11"/>
      <c r="G605" s="12">
        <v>138</v>
      </c>
      <c r="H605" s="13" t="s">
        <v>1689</v>
      </c>
      <c r="I605" s="9">
        <v>1.0013700000000001</v>
      </c>
      <c r="J605" s="9">
        <v>0.63170686999999992</v>
      </c>
      <c r="K605" s="9">
        <f t="shared" si="10"/>
        <v>-0.36966313000000017</v>
      </c>
    </row>
    <row r="606" spans="2:11" x14ac:dyDescent="0.2">
      <c r="B606" s="45"/>
      <c r="C606" s="8"/>
      <c r="D606" s="8"/>
      <c r="E606" s="8"/>
      <c r="F606" s="11"/>
      <c r="G606" s="12">
        <v>139</v>
      </c>
      <c r="H606" s="13" t="s">
        <v>1690</v>
      </c>
      <c r="I606" s="9">
        <v>2.5226120000000001</v>
      </c>
      <c r="J606" s="9">
        <v>2.1589204999999998</v>
      </c>
      <c r="K606" s="9">
        <f t="shared" si="10"/>
        <v>-0.36369150000000028</v>
      </c>
    </row>
    <row r="607" spans="2:11" x14ac:dyDescent="0.2">
      <c r="B607" s="45"/>
      <c r="C607" s="8"/>
      <c r="D607" s="8"/>
      <c r="E607" s="8"/>
      <c r="F607" s="11"/>
      <c r="G607" s="12">
        <v>140</v>
      </c>
      <c r="H607" s="13" t="s">
        <v>1691</v>
      </c>
      <c r="I607" s="9">
        <v>1.371523</v>
      </c>
      <c r="J607" s="9">
        <v>1.0441916</v>
      </c>
      <c r="K607" s="9">
        <f t="shared" si="10"/>
        <v>-0.32733140000000005</v>
      </c>
    </row>
    <row r="608" spans="2:11" x14ac:dyDescent="0.2">
      <c r="B608" s="45"/>
      <c r="C608" s="8"/>
      <c r="D608" s="8"/>
      <c r="E608" s="8"/>
      <c r="F608" s="11"/>
      <c r="G608" s="12">
        <v>141</v>
      </c>
      <c r="H608" s="13" t="s">
        <v>1692</v>
      </c>
      <c r="I608" s="9">
        <v>2.6409280000000002</v>
      </c>
      <c r="J608" s="9">
        <v>2.3416956400000006</v>
      </c>
      <c r="K608" s="9">
        <f t="shared" si="10"/>
        <v>-0.29923235999999953</v>
      </c>
    </row>
    <row r="609" spans="2:11" x14ac:dyDescent="0.2">
      <c r="B609" s="45"/>
      <c r="C609" s="8"/>
      <c r="D609" s="8"/>
      <c r="E609" s="8"/>
      <c r="F609" s="11"/>
      <c r="G609" s="12">
        <v>142</v>
      </c>
      <c r="H609" s="13" t="s">
        <v>1693</v>
      </c>
      <c r="I609" s="9">
        <v>1.8776600000000001</v>
      </c>
      <c r="J609" s="9">
        <v>1.6104356400000004</v>
      </c>
      <c r="K609" s="9">
        <f t="shared" si="10"/>
        <v>-0.26722435999999972</v>
      </c>
    </row>
    <row r="610" spans="2:11" x14ac:dyDescent="0.2">
      <c r="B610" s="45"/>
      <c r="C610" s="8"/>
      <c r="D610" s="8"/>
      <c r="E610" s="8"/>
      <c r="F610" s="11"/>
      <c r="G610" s="12">
        <v>143</v>
      </c>
      <c r="H610" s="13" t="s">
        <v>1694</v>
      </c>
      <c r="I610" s="9">
        <v>0.73264300000000004</v>
      </c>
      <c r="J610" s="9">
        <v>0.69402261999999992</v>
      </c>
      <c r="K610" s="9">
        <f t="shared" si="10"/>
        <v>-3.8620380000000121E-2</v>
      </c>
    </row>
    <row r="611" spans="2:11" x14ac:dyDescent="0.2">
      <c r="B611" s="45"/>
      <c r="C611" s="8"/>
      <c r="D611" s="8"/>
      <c r="E611" s="8"/>
      <c r="F611" s="11"/>
      <c r="G611" s="12">
        <v>144</v>
      </c>
      <c r="H611" s="13" t="s">
        <v>1695</v>
      </c>
      <c r="I611" s="9">
        <v>1.1546050000000001</v>
      </c>
      <c r="J611" s="9">
        <v>0.94192043000000003</v>
      </c>
      <c r="K611" s="9">
        <f t="shared" si="10"/>
        <v>-0.21268457000000007</v>
      </c>
    </row>
    <row r="612" spans="2:11" x14ac:dyDescent="0.2">
      <c r="B612" s="45"/>
      <c r="C612" s="8"/>
      <c r="D612" s="8"/>
      <c r="E612" s="8"/>
      <c r="F612" s="11"/>
      <c r="G612" s="12">
        <v>145</v>
      </c>
      <c r="H612" s="13" t="s">
        <v>1696</v>
      </c>
      <c r="I612" s="9">
        <v>1.634981</v>
      </c>
      <c r="J612" s="9">
        <v>1.29341401</v>
      </c>
      <c r="K612" s="9">
        <f t="shared" si="10"/>
        <v>-0.34156699000000001</v>
      </c>
    </row>
    <row r="613" spans="2:11" x14ac:dyDescent="0.2">
      <c r="B613" s="45"/>
      <c r="C613" s="8"/>
      <c r="D613" s="8"/>
      <c r="E613" s="8"/>
      <c r="F613" s="11"/>
      <c r="G613" s="12">
        <v>146</v>
      </c>
      <c r="H613" s="13" t="s">
        <v>1697</v>
      </c>
      <c r="I613" s="9">
        <v>1.891948</v>
      </c>
      <c r="J613" s="9">
        <v>1.5856364200000002</v>
      </c>
      <c r="K613" s="9">
        <f t="shared" si="10"/>
        <v>-0.30631157999999981</v>
      </c>
    </row>
    <row r="614" spans="2:11" x14ac:dyDescent="0.2">
      <c r="B614" s="45"/>
      <c r="C614" s="8"/>
      <c r="D614" s="8"/>
      <c r="E614" s="8"/>
      <c r="F614" s="11"/>
      <c r="G614" s="12">
        <v>147</v>
      </c>
      <c r="H614" s="13" t="s">
        <v>1698</v>
      </c>
      <c r="I614" s="9">
        <v>1.0812930000000001</v>
      </c>
      <c r="J614" s="9">
        <v>0.86990887999999988</v>
      </c>
      <c r="K614" s="9">
        <f t="shared" si="10"/>
        <v>-0.21138412000000018</v>
      </c>
    </row>
    <row r="615" spans="2:11" x14ac:dyDescent="0.2">
      <c r="B615" s="45"/>
      <c r="C615" s="8"/>
      <c r="D615" s="8"/>
      <c r="E615" s="8"/>
      <c r="F615" s="11"/>
      <c r="G615" s="12">
        <v>148</v>
      </c>
      <c r="H615" s="13" t="s">
        <v>1699</v>
      </c>
      <c r="I615" s="9">
        <v>0.78395999999999999</v>
      </c>
      <c r="J615" s="9">
        <v>0.46709123999999991</v>
      </c>
      <c r="K615" s="9">
        <f t="shared" si="10"/>
        <v>-0.31686876000000008</v>
      </c>
    </row>
    <row r="616" spans="2:11" x14ac:dyDescent="0.2">
      <c r="B616" s="45"/>
      <c r="C616" s="8"/>
      <c r="D616" s="8"/>
      <c r="E616" s="8"/>
      <c r="F616" s="11"/>
      <c r="G616" s="12">
        <v>149</v>
      </c>
      <c r="H616" s="13" t="s">
        <v>1700</v>
      </c>
      <c r="I616" s="9">
        <v>1.0219720000000001</v>
      </c>
      <c r="J616" s="9">
        <v>0.77961784999999995</v>
      </c>
      <c r="K616" s="9">
        <f t="shared" si="10"/>
        <v>-0.24235415000000016</v>
      </c>
    </row>
    <row r="617" spans="2:11" x14ac:dyDescent="0.2">
      <c r="B617" s="45"/>
      <c r="C617" s="8"/>
      <c r="D617" s="8"/>
      <c r="E617" s="8"/>
      <c r="F617" s="11"/>
      <c r="G617" s="12">
        <v>150</v>
      </c>
      <c r="H617" s="13" t="s">
        <v>1701</v>
      </c>
      <c r="I617" s="9">
        <v>1.1931449999999999</v>
      </c>
      <c r="J617" s="9">
        <v>0.76776095</v>
      </c>
      <c r="K617" s="9">
        <f t="shared" si="10"/>
        <v>-0.4253840499999999</v>
      </c>
    </row>
    <row r="618" spans="2:11" x14ac:dyDescent="0.2">
      <c r="B618" s="45"/>
      <c r="C618" s="8"/>
      <c r="D618" s="8"/>
      <c r="E618" s="8"/>
      <c r="F618" s="11"/>
      <c r="G618" s="12">
        <v>151</v>
      </c>
      <c r="H618" s="13" t="s">
        <v>1702</v>
      </c>
      <c r="I618" s="9">
        <v>1.472351</v>
      </c>
      <c r="J618" s="9">
        <v>1.2002593300000002</v>
      </c>
      <c r="K618" s="9">
        <f t="shared" si="10"/>
        <v>-0.27209166999999979</v>
      </c>
    </row>
    <row r="619" spans="2:11" x14ac:dyDescent="0.2">
      <c r="B619" s="45"/>
      <c r="C619" s="8"/>
      <c r="D619" s="8"/>
      <c r="E619" s="8"/>
      <c r="F619" s="11"/>
      <c r="G619" s="12">
        <v>152</v>
      </c>
      <c r="H619" s="13" t="s">
        <v>1703</v>
      </c>
      <c r="I619" s="9">
        <v>1.588247</v>
      </c>
      <c r="J619" s="9">
        <v>1.2452413600000001</v>
      </c>
      <c r="K619" s="9">
        <f t="shared" si="10"/>
        <v>-0.34300563999999989</v>
      </c>
    </row>
    <row r="620" spans="2:11" x14ac:dyDescent="0.2">
      <c r="B620" s="45"/>
      <c r="C620" s="8"/>
      <c r="D620" s="8"/>
      <c r="E620" s="8"/>
      <c r="F620" s="11"/>
      <c r="G620" s="12">
        <v>154</v>
      </c>
      <c r="H620" s="13" t="s">
        <v>1704</v>
      </c>
      <c r="I620" s="9">
        <v>1.2830330000000001</v>
      </c>
      <c r="J620" s="9">
        <v>0.57443707000000011</v>
      </c>
      <c r="K620" s="9">
        <f t="shared" si="10"/>
        <v>-0.70859592999999998</v>
      </c>
    </row>
    <row r="621" spans="2:11" x14ac:dyDescent="0.2">
      <c r="B621" s="45"/>
      <c r="C621" s="8"/>
      <c r="D621" s="8"/>
      <c r="E621" s="8"/>
      <c r="F621" s="11"/>
      <c r="G621" s="12">
        <v>155</v>
      </c>
      <c r="H621" s="13" t="s">
        <v>1705</v>
      </c>
      <c r="I621" s="9">
        <v>0.55198599999999998</v>
      </c>
      <c r="J621" s="9">
        <v>0.34519448999999996</v>
      </c>
      <c r="K621" s="9">
        <f t="shared" si="10"/>
        <v>-0.20679151000000001</v>
      </c>
    </row>
    <row r="622" spans="2:11" x14ac:dyDescent="0.2">
      <c r="B622" s="45"/>
      <c r="C622" s="8"/>
      <c r="D622" s="8"/>
      <c r="E622" s="8"/>
      <c r="F622" s="11"/>
      <c r="G622" s="12">
        <v>156</v>
      </c>
      <c r="H622" s="13" t="s">
        <v>1706</v>
      </c>
      <c r="I622" s="9">
        <v>0.81534499999999999</v>
      </c>
      <c r="J622" s="9">
        <v>0.64533842000000008</v>
      </c>
      <c r="K622" s="9">
        <f t="shared" si="10"/>
        <v>-0.17000657999999991</v>
      </c>
    </row>
    <row r="623" spans="2:11" x14ac:dyDescent="0.2">
      <c r="B623" s="45"/>
      <c r="C623" s="8"/>
      <c r="D623" s="8"/>
      <c r="E623" s="8"/>
      <c r="F623" s="11"/>
      <c r="G623" s="12">
        <v>157</v>
      </c>
      <c r="H623" s="13" t="s">
        <v>1707</v>
      </c>
      <c r="I623" s="9">
        <v>0.54066800000000004</v>
      </c>
      <c r="J623" s="9">
        <v>0.37257303000000003</v>
      </c>
      <c r="K623" s="9">
        <f t="shared" si="10"/>
        <v>-0.16809497000000001</v>
      </c>
    </row>
    <row r="624" spans="2:11" x14ac:dyDescent="0.2">
      <c r="B624" s="45"/>
      <c r="C624" s="8"/>
      <c r="D624" s="8"/>
      <c r="E624" s="8"/>
      <c r="F624" s="11"/>
      <c r="G624" s="12">
        <v>158</v>
      </c>
      <c r="H624" s="13" t="s">
        <v>1708</v>
      </c>
      <c r="I624" s="9">
        <v>1.3274440000000001</v>
      </c>
      <c r="J624" s="9">
        <v>1.0773946099999998</v>
      </c>
      <c r="K624" s="9">
        <f t="shared" si="10"/>
        <v>-0.25004939000000026</v>
      </c>
    </row>
    <row r="625" spans="2:11" x14ac:dyDescent="0.2">
      <c r="B625" s="45"/>
      <c r="C625" s="8"/>
      <c r="D625" s="8"/>
      <c r="E625" s="8"/>
      <c r="F625" s="11"/>
      <c r="G625" s="12">
        <v>159</v>
      </c>
      <c r="H625" s="13" t="s">
        <v>1709</v>
      </c>
      <c r="I625" s="9">
        <v>0.63500900000000005</v>
      </c>
      <c r="J625" s="9">
        <v>0.47209693999999996</v>
      </c>
      <c r="K625" s="9">
        <f t="shared" si="10"/>
        <v>-0.16291206000000008</v>
      </c>
    </row>
    <row r="626" spans="2:11" x14ac:dyDescent="0.2">
      <c r="B626" s="45"/>
      <c r="C626" s="8"/>
      <c r="D626" s="8"/>
      <c r="E626" s="8"/>
      <c r="F626" s="11"/>
      <c r="G626" s="12">
        <v>160</v>
      </c>
      <c r="H626" s="13" t="s">
        <v>1710</v>
      </c>
      <c r="I626" s="9">
        <v>0.58786799999999995</v>
      </c>
      <c r="J626" s="9">
        <v>0.48812253999999999</v>
      </c>
      <c r="K626" s="9">
        <f t="shared" si="10"/>
        <v>-9.9745459999999952E-2</v>
      </c>
    </row>
    <row r="627" spans="2:11" x14ac:dyDescent="0.2">
      <c r="B627" s="45"/>
      <c r="C627" s="8"/>
      <c r="D627" s="8"/>
      <c r="E627" s="8"/>
      <c r="F627" s="11"/>
      <c r="G627" s="12">
        <v>161</v>
      </c>
      <c r="H627" s="13" t="s">
        <v>1711</v>
      </c>
      <c r="I627" s="9">
        <v>0.65443099999999998</v>
      </c>
      <c r="J627" s="9">
        <v>0.5346518400000001</v>
      </c>
      <c r="K627" s="9">
        <f t="shared" si="10"/>
        <v>-0.11977915999999988</v>
      </c>
    </row>
    <row r="628" spans="2:11" x14ac:dyDescent="0.2">
      <c r="B628" s="45"/>
      <c r="C628" s="8"/>
      <c r="D628" s="8"/>
      <c r="E628" s="8"/>
      <c r="F628" s="11"/>
      <c r="G628" s="12">
        <v>162</v>
      </c>
      <c r="H628" s="13" t="s">
        <v>1712</v>
      </c>
      <c r="I628" s="9">
        <v>0.73702699999999999</v>
      </c>
      <c r="J628" s="9">
        <v>0.23940659000000003</v>
      </c>
      <c r="K628" s="9">
        <f t="shared" si="10"/>
        <v>-0.49762040999999996</v>
      </c>
    </row>
    <row r="629" spans="2:11" x14ac:dyDescent="0.2">
      <c r="B629" s="45"/>
      <c r="C629" s="8"/>
      <c r="D629" s="8"/>
      <c r="E629" s="8"/>
      <c r="F629" s="11"/>
      <c r="G629" s="12">
        <v>163</v>
      </c>
      <c r="H629" s="13" t="s">
        <v>1713</v>
      </c>
      <c r="I629" s="9">
        <v>0.46360800000000002</v>
      </c>
      <c r="J629" s="9">
        <v>0.30381123999999993</v>
      </c>
      <c r="K629" s="9">
        <f t="shared" si="10"/>
        <v>-0.15979676000000009</v>
      </c>
    </row>
    <row r="630" spans="2:11" x14ac:dyDescent="0.2">
      <c r="B630" s="45"/>
      <c r="C630" s="8"/>
      <c r="D630" s="8"/>
      <c r="E630" s="8"/>
      <c r="F630" s="11"/>
      <c r="G630" s="12">
        <v>164</v>
      </c>
      <c r="H630" s="13" t="s">
        <v>1714</v>
      </c>
      <c r="I630" s="9">
        <v>0.71478399999999997</v>
      </c>
      <c r="J630" s="9">
        <v>0.75123918999999995</v>
      </c>
      <c r="K630" s="9">
        <f t="shared" si="10"/>
        <v>3.6455189999999971E-2</v>
      </c>
    </row>
    <row r="631" spans="2:11" x14ac:dyDescent="0.2">
      <c r="B631" s="45"/>
      <c r="C631" s="8"/>
      <c r="D631" s="8"/>
      <c r="E631" s="8"/>
      <c r="F631" s="11"/>
      <c r="G631" s="12">
        <v>166</v>
      </c>
      <c r="H631" s="13" t="s">
        <v>1715</v>
      </c>
      <c r="I631" s="9">
        <v>0.58205499999999999</v>
      </c>
      <c r="J631" s="9">
        <v>0.45683977000000003</v>
      </c>
      <c r="K631" s="9">
        <f t="shared" si="10"/>
        <v>-0.12521522999999996</v>
      </c>
    </row>
    <row r="632" spans="2:11" x14ac:dyDescent="0.2">
      <c r="B632" s="45"/>
      <c r="C632" s="8"/>
      <c r="D632" s="8"/>
      <c r="E632" s="8"/>
      <c r="F632" s="11"/>
      <c r="G632" s="12">
        <v>167</v>
      </c>
      <c r="H632" s="13" t="s">
        <v>1716</v>
      </c>
      <c r="I632" s="9">
        <v>0.377716</v>
      </c>
      <c r="J632" s="9">
        <v>0.22335932</v>
      </c>
      <c r="K632" s="9">
        <f t="shared" si="10"/>
        <v>-0.15435668</v>
      </c>
    </row>
    <row r="633" spans="2:11" x14ac:dyDescent="0.2">
      <c r="B633" s="45"/>
      <c r="C633" s="8"/>
      <c r="D633" s="8"/>
      <c r="E633" s="8"/>
      <c r="F633" s="11"/>
      <c r="G633" s="12">
        <v>168</v>
      </c>
      <c r="H633" s="13" t="s">
        <v>1717</v>
      </c>
      <c r="I633" s="9">
        <v>0.85535899999999998</v>
      </c>
      <c r="J633" s="9">
        <v>0.73297232000000001</v>
      </c>
      <c r="K633" s="9">
        <f t="shared" si="10"/>
        <v>-0.12238667999999997</v>
      </c>
    </row>
    <row r="634" spans="2:11" x14ac:dyDescent="0.2">
      <c r="B634" s="45"/>
      <c r="C634" s="8"/>
      <c r="D634" s="8"/>
      <c r="E634" s="8"/>
      <c r="F634" s="11"/>
      <c r="G634" s="12">
        <v>169</v>
      </c>
      <c r="H634" s="13" t="s">
        <v>1718</v>
      </c>
      <c r="I634" s="9">
        <v>0.62251900000000004</v>
      </c>
      <c r="J634" s="9">
        <v>0.4652323599999999</v>
      </c>
      <c r="K634" s="9">
        <f t="shared" si="10"/>
        <v>-0.15728664000000014</v>
      </c>
    </row>
    <row r="635" spans="2:11" x14ac:dyDescent="0.2">
      <c r="B635" s="45"/>
      <c r="C635" s="8"/>
      <c r="D635" s="8"/>
      <c r="E635" s="8"/>
      <c r="F635" s="11"/>
      <c r="G635" s="12">
        <v>170</v>
      </c>
      <c r="H635" s="13" t="s">
        <v>1719</v>
      </c>
      <c r="I635" s="9">
        <v>0.54213100000000003</v>
      </c>
      <c r="J635" s="9">
        <v>0.37526100000000012</v>
      </c>
      <c r="K635" s="9">
        <f t="shared" si="10"/>
        <v>-0.16686999999999991</v>
      </c>
    </row>
    <row r="636" spans="2:11" x14ac:dyDescent="0.2">
      <c r="B636" s="45"/>
      <c r="C636" s="8"/>
      <c r="D636" s="8"/>
      <c r="E636" s="8"/>
      <c r="F636" s="11"/>
      <c r="G636" s="12">
        <v>172</v>
      </c>
      <c r="H636" s="13" t="s">
        <v>1720</v>
      </c>
      <c r="I636" s="9">
        <v>0.827071</v>
      </c>
      <c r="J636" s="9">
        <v>1.1244739699999997</v>
      </c>
      <c r="K636" s="9">
        <f t="shared" si="10"/>
        <v>0.29740296999999971</v>
      </c>
    </row>
    <row r="637" spans="2:11" x14ac:dyDescent="0.2">
      <c r="B637" s="45"/>
      <c r="C637" s="8"/>
      <c r="D637" s="8"/>
      <c r="E637" s="8"/>
      <c r="F637" s="11"/>
      <c r="G637" s="12">
        <v>300</v>
      </c>
      <c r="H637" s="13" t="s">
        <v>1721</v>
      </c>
      <c r="I637" s="9">
        <v>7.7125050000000002</v>
      </c>
      <c r="J637" s="9">
        <v>3.3754141600000001</v>
      </c>
      <c r="K637" s="9">
        <f t="shared" si="10"/>
        <v>-4.3370908400000001</v>
      </c>
    </row>
    <row r="638" spans="2:11" x14ac:dyDescent="0.2">
      <c r="B638" s="45"/>
      <c r="C638" s="8"/>
      <c r="D638" s="8"/>
      <c r="E638" s="8"/>
      <c r="F638" s="11"/>
      <c r="G638" s="12">
        <v>312</v>
      </c>
      <c r="H638" s="13" t="s">
        <v>1722</v>
      </c>
      <c r="I638" s="9">
        <v>8.3864909999999995</v>
      </c>
      <c r="J638" s="9">
        <v>6.256552039999999</v>
      </c>
      <c r="K638" s="9">
        <f t="shared" si="10"/>
        <v>-2.1299389600000005</v>
      </c>
    </row>
    <row r="639" spans="2:11" x14ac:dyDescent="0.2">
      <c r="B639" s="45"/>
      <c r="C639" s="8"/>
      <c r="D639" s="8"/>
      <c r="E639" s="8"/>
      <c r="F639" s="11"/>
      <c r="G639" s="12">
        <v>315</v>
      </c>
      <c r="H639" s="13" t="s">
        <v>1723</v>
      </c>
      <c r="I639" s="9">
        <v>9.2297960000000003</v>
      </c>
      <c r="J639" s="9">
        <v>6.0185579399999991</v>
      </c>
      <c r="K639" s="9">
        <f t="shared" si="10"/>
        <v>-3.2112380600000012</v>
      </c>
    </row>
    <row r="640" spans="2:11" x14ac:dyDescent="0.2">
      <c r="B640" s="45"/>
      <c r="C640" s="8"/>
      <c r="D640" s="8"/>
      <c r="E640" s="8"/>
      <c r="F640" s="11"/>
      <c r="G640" s="12">
        <v>316</v>
      </c>
      <c r="H640" s="13" t="s">
        <v>1724</v>
      </c>
      <c r="I640" s="9">
        <v>7.8855190000000004</v>
      </c>
      <c r="J640" s="9">
        <v>5.4635510400000005</v>
      </c>
      <c r="K640" s="9">
        <f t="shared" si="10"/>
        <v>-2.4219679599999999</v>
      </c>
    </row>
    <row r="641" spans="2:11" x14ac:dyDescent="0.2">
      <c r="B641" s="45"/>
      <c r="C641" s="8"/>
      <c r="D641" s="8"/>
      <c r="E641" s="8"/>
      <c r="F641" s="11"/>
      <c r="G641" s="12">
        <v>317</v>
      </c>
      <c r="H641" s="13" t="s">
        <v>1725</v>
      </c>
      <c r="I641" s="9">
        <v>2.963508</v>
      </c>
      <c r="J641" s="9">
        <v>1.9399319799999999</v>
      </c>
      <c r="K641" s="9">
        <f t="shared" ref="K641:K704" si="11">+J641-I641</f>
        <v>-1.0235760200000001</v>
      </c>
    </row>
    <row r="642" spans="2:11" ht="25.5" x14ac:dyDescent="0.2">
      <c r="B642" s="45"/>
      <c r="C642" s="8"/>
      <c r="D642" s="8"/>
      <c r="E642" s="8"/>
      <c r="F642" s="11"/>
      <c r="G642" s="12">
        <v>318</v>
      </c>
      <c r="H642" s="13" t="s">
        <v>1726</v>
      </c>
      <c r="I642" s="9">
        <v>1.2876099999999999</v>
      </c>
      <c r="J642" s="9">
        <v>0.93391234999999995</v>
      </c>
      <c r="K642" s="9">
        <f t="shared" si="11"/>
        <v>-0.35369764999999997</v>
      </c>
    </row>
    <row r="643" spans="2:11" x14ac:dyDescent="0.2">
      <c r="B643" s="45"/>
      <c r="C643" s="8"/>
      <c r="D643" s="8"/>
      <c r="E643" s="8"/>
      <c r="F643" s="11"/>
      <c r="G643" s="12">
        <v>400</v>
      </c>
      <c r="H643" s="13" t="s">
        <v>1727</v>
      </c>
      <c r="I643" s="9">
        <v>8.4361719999999991</v>
      </c>
      <c r="J643" s="9">
        <v>6.5177724900000005</v>
      </c>
      <c r="K643" s="9">
        <f t="shared" si="11"/>
        <v>-1.9183995099999986</v>
      </c>
    </row>
    <row r="644" spans="2:11" x14ac:dyDescent="0.2">
      <c r="B644" s="45"/>
      <c r="C644" s="8"/>
      <c r="D644" s="8"/>
      <c r="E644" s="8"/>
      <c r="F644" s="11"/>
      <c r="G644" s="12">
        <v>410</v>
      </c>
      <c r="H644" s="13" t="s">
        <v>1728</v>
      </c>
      <c r="I644" s="9">
        <v>10.333034</v>
      </c>
      <c r="J644" s="9">
        <v>8.9259270500000003</v>
      </c>
      <c r="K644" s="9">
        <f t="shared" si="11"/>
        <v>-1.4071069499999993</v>
      </c>
    </row>
    <row r="645" spans="2:11" x14ac:dyDescent="0.2">
      <c r="B645" s="45"/>
      <c r="C645" s="8"/>
      <c r="D645" s="8"/>
      <c r="E645" s="8"/>
      <c r="F645" s="11"/>
      <c r="G645" s="12">
        <v>412</v>
      </c>
      <c r="H645" s="13" t="s">
        <v>1729</v>
      </c>
      <c r="I645" s="9">
        <v>7.7000250000000001</v>
      </c>
      <c r="J645" s="9">
        <v>7.0268851699999999</v>
      </c>
      <c r="K645" s="9">
        <f t="shared" si="11"/>
        <v>-0.67313983000000022</v>
      </c>
    </row>
    <row r="646" spans="2:11" x14ac:dyDescent="0.2">
      <c r="B646" s="45"/>
      <c r="C646" s="8"/>
      <c r="D646" s="8"/>
      <c r="E646" s="8"/>
      <c r="F646" s="11"/>
      <c r="G646" s="12">
        <v>414</v>
      </c>
      <c r="H646" s="13" t="s">
        <v>1730</v>
      </c>
      <c r="I646" s="9">
        <v>9.0395459999999996</v>
      </c>
      <c r="J646" s="9">
        <v>8.3365632300000012</v>
      </c>
      <c r="K646" s="9">
        <f t="shared" si="11"/>
        <v>-0.70298276999999842</v>
      </c>
    </row>
    <row r="647" spans="2:11" x14ac:dyDescent="0.2">
      <c r="B647" s="45"/>
      <c r="C647" s="8"/>
      <c r="D647" s="8"/>
      <c r="E647" s="8"/>
      <c r="F647" s="11"/>
      <c r="G647" s="12">
        <v>415</v>
      </c>
      <c r="H647" s="13" t="s">
        <v>1731</v>
      </c>
      <c r="I647" s="9">
        <v>7.4370039999999999</v>
      </c>
      <c r="J647" s="9">
        <v>6.0626795600000003</v>
      </c>
      <c r="K647" s="9">
        <f t="shared" si="11"/>
        <v>-1.3743244399999996</v>
      </c>
    </row>
    <row r="648" spans="2:11" x14ac:dyDescent="0.2">
      <c r="B648" s="45"/>
      <c r="C648" s="8"/>
      <c r="D648" s="8"/>
      <c r="E648" s="8"/>
      <c r="F648" s="11"/>
      <c r="G648" s="12">
        <v>416</v>
      </c>
      <c r="H648" s="13" t="s">
        <v>1732</v>
      </c>
      <c r="I648" s="9">
        <v>14.267675000000001</v>
      </c>
      <c r="J648" s="9">
        <v>13.510446089999999</v>
      </c>
      <c r="K648" s="9">
        <f t="shared" si="11"/>
        <v>-0.75722891000000203</v>
      </c>
    </row>
    <row r="649" spans="2:11" x14ac:dyDescent="0.2">
      <c r="B649" s="45"/>
      <c r="C649" s="8"/>
      <c r="D649" s="8"/>
      <c r="E649" s="8"/>
      <c r="F649" s="11"/>
      <c r="G649" s="12">
        <v>417</v>
      </c>
      <c r="H649" s="13" t="s">
        <v>1733</v>
      </c>
      <c r="I649" s="9">
        <v>2.7580100000000001</v>
      </c>
      <c r="J649" s="9">
        <v>1.2965793499999998</v>
      </c>
      <c r="K649" s="9">
        <f t="shared" si="11"/>
        <v>-1.4614306500000003</v>
      </c>
    </row>
    <row r="650" spans="2:11" ht="25.5" x14ac:dyDescent="0.2">
      <c r="B650" s="45"/>
      <c r="C650" s="8"/>
      <c r="D650" s="8"/>
      <c r="E650" s="8"/>
      <c r="F650" s="11"/>
      <c r="G650" s="12">
        <v>430</v>
      </c>
      <c r="H650" s="13" t="s">
        <v>1734</v>
      </c>
      <c r="I650" s="9">
        <v>4.546443</v>
      </c>
      <c r="J650" s="9">
        <v>4.3387670100000015</v>
      </c>
      <c r="K650" s="9">
        <f t="shared" si="11"/>
        <v>-0.20767598999999848</v>
      </c>
    </row>
    <row r="651" spans="2:11" ht="25.5" x14ac:dyDescent="0.2">
      <c r="B651" s="45"/>
      <c r="C651" s="8"/>
      <c r="D651" s="8"/>
      <c r="E651" s="8"/>
      <c r="F651" s="11"/>
      <c r="G651" s="12">
        <v>431</v>
      </c>
      <c r="H651" s="13" t="s">
        <v>1735</v>
      </c>
      <c r="I651" s="9">
        <v>1.702936</v>
      </c>
      <c r="J651" s="9">
        <v>0.94199071000000001</v>
      </c>
      <c r="K651" s="9">
        <f t="shared" si="11"/>
        <v>-0.76094529</v>
      </c>
    </row>
    <row r="652" spans="2:11" x14ac:dyDescent="0.2">
      <c r="B652" s="45"/>
      <c r="C652" s="8"/>
      <c r="D652" s="8"/>
      <c r="E652" s="8"/>
      <c r="F652" s="11"/>
      <c r="G652" s="12">
        <v>432</v>
      </c>
      <c r="H652" s="13" t="s">
        <v>1736</v>
      </c>
      <c r="I652" s="9">
        <v>1.4231309999999999</v>
      </c>
      <c r="J652" s="9">
        <v>1.023879</v>
      </c>
      <c r="K652" s="9">
        <f t="shared" si="11"/>
        <v>-0.39925199999999994</v>
      </c>
    </row>
    <row r="653" spans="2:11" x14ac:dyDescent="0.2">
      <c r="B653" s="45"/>
      <c r="C653" s="8"/>
      <c r="D653" s="8"/>
      <c r="E653" s="8"/>
      <c r="F653" s="11"/>
      <c r="G653" s="12">
        <v>433</v>
      </c>
      <c r="H653" s="13" t="s">
        <v>1737</v>
      </c>
      <c r="I653" s="9">
        <v>0.62087999999999999</v>
      </c>
      <c r="J653" s="9">
        <v>0</v>
      </c>
      <c r="K653" s="9">
        <f t="shared" si="11"/>
        <v>-0.62087999999999999</v>
      </c>
    </row>
    <row r="654" spans="2:11" x14ac:dyDescent="0.2">
      <c r="B654" s="45"/>
      <c r="C654" s="8"/>
      <c r="D654" s="8"/>
      <c r="E654" s="8"/>
      <c r="F654" s="11"/>
      <c r="G654" s="12">
        <v>434</v>
      </c>
      <c r="H654" s="13" t="s">
        <v>1738</v>
      </c>
      <c r="I654" s="9">
        <v>0.69861899999999999</v>
      </c>
      <c r="J654" s="9">
        <v>0</v>
      </c>
      <c r="K654" s="9">
        <f t="shared" si="11"/>
        <v>-0.69861899999999999</v>
      </c>
    </row>
    <row r="655" spans="2:11" x14ac:dyDescent="0.2">
      <c r="B655" s="45"/>
      <c r="C655" s="8"/>
      <c r="D655" s="8"/>
      <c r="E655" s="8"/>
      <c r="F655" s="11"/>
      <c r="G655" s="12">
        <v>500</v>
      </c>
      <c r="H655" s="13" t="s">
        <v>1739</v>
      </c>
      <c r="I655" s="9">
        <v>62.088591000000001</v>
      </c>
      <c r="J655" s="9">
        <v>34.271233820000006</v>
      </c>
      <c r="K655" s="9">
        <f t="shared" si="11"/>
        <v>-27.817357179999995</v>
      </c>
    </row>
    <row r="656" spans="2:11" x14ac:dyDescent="0.2">
      <c r="B656" s="45"/>
      <c r="C656" s="8"/>
      <c r="D656" s="8"/>
      <c r="E656" s="8"/>
      <c r="F656" s="11"/>
      <c r="G656" s="12">
        <v>510</v>
      </c>
      <c r="H656" s="13" t="s">
        <v>1740</v>
      </c>
      <c r="I656" s="9">
        <v>4.7190810000000001</v>
      </c>
      <c r="J656" s="9">
        <v>2.8163354599999999</v>
      </c>
      <c r="K656" s="9">
        <f t="shared" si="11"/>
        <v>-1.9027455400000002</v>
      </c>
    </row>
    <row r="657" spans="2:11" x14ac:dyDescent="0.2">
      <c r="B657" s="45"/>
      <c r="C657" s="8"/>
      <c r="D657" s="8"/>
      <c r="E657" s="8"/>
      <c r="F657" s="11"/>
      <c r="G657" s="12">
        <v>511</v>
      </c>
      <c r="H657" s="13" t="s">
        <v>1741</v>
      </c>
      <c r="I657" s="9">
        <v>5.3131310000000003</v>
      </c>
      <c r="J657" s="9">
        <v>9.2702485299999999</v>
      </c>
      <c r="K657" s="9">
        <f t="shared" si="11"/>
        <v>3.9571175299999997</v>
      </c>
    </row>
    <row r="658" spans="2:11" x14ac:dyDescent="0.2">
      <c r="B658" s="45"/>
      <c r="C658" s="8"/>
      <c r="D658" s="8"/>
      <c r="E658" s="8"/>
      <c r="F658" s="11"/>
      <c r="G658" s="12">
        <v>514</v>
      </c>
      <c r="H658" s="13" t="s">
        <v>1474</v>
      </c>
      <c r="I658" s="9">
        <v>5.1354490000000004</v>
      </c>
      <c r="J658" s="9">
        <v>2.4322983500000004</v>
      </c>
      <c r="K658" s="9">
        <f t="shared" si="11"/>
        <v>-2.70315065</v>
      </c>
    </row>
    <row r="659" spans="2:11" x14ac:dyDescent="0.2">
      <c r="B659" s="45"/>
      <c r="C659" s="8"/>
      <c r="D659" s="8"/>
      <c r="E659" s="8"/>
      <c r="F659" s="11"/>
      <c r="G659" s="12">
        <v>515</v>
      </c>
      <c r="H659" s="13" t="s">
        <v>1742</v>
      </c>
      <c r="I659" s="9">
        <v>5.6904760000000003</v>
      </c>
      <c r="J659" s="9">
        <v>3.7114331999999997</v>
      </c>
      <c r="K659" s="9">
        <f t="shared" si="11"/>
        <v>-1.9790428000000007</v>
      </c>
    </row>
    <row r="660" spans="2:11" x14ac:dyDescent="0.2">
      <c r="B660" s="45"/>
      <c r="C660" s="8"/>
      <c r="D660" s="8"/>
      <c r="E660" s="8"/>
      <c r="F660" s="11"/>
      <c r="G660" s="12">
        <v>520</v>
      </c>
      <c r="H660" s="13" t="s">
        <v>1743</v>
      </c>
      <c r="I660" s="9">
        <v>6.9668869999999998</v>
      </c>
      <c r="J660" s="9">
        <v>5.0442383200000025</v>
      </c>
      <c r="K660" s="9">
        <f t="shared" si="11"/>
        <v>-1.9226486799999973</v>
      </c>
    </row>
    <row r="661" spans="2:11" x14ac:dyDescent="0.2">
      <c r="B661" s="45"/>
      <c r="C661" s="8"/>
      <c r="D661" s="8"/>
      <c r="E661" s="8"/>
      <c r="F661" s="11"/>
      <c r="G661" s="12">
        <v>521</v>
      </c>
      <c r="H661" s="13" t="s">
        <v>1744</v>
      </c>
      <c r="I661" s="9">
        <v>4.0498669999999999</v>
      </c>
      <c r="J661" s="9">
        <v>2.3218386599999996</v>
      </c>
      <c r="K661" s="9">
        <f t="shared" si="11"/>
        <v>-1.7280283400000003</v>
      </c>
    </row>
    <row r="662" spans="2:11" x14ac:dyDescent="0.2">
      <c r="B662" s="45"/>
      <c r="C662" s="8"/>
      <c r="D662" s="8"/>
      <c r="E662" s="8"/>
      <c r="F662" s="11"/>
      <c r="G662" s="12">
        <v>522</v>
      </c>
      <c r="H662" s="13" t="s">
        <v>1745</v>
      </c>
      <c r="I662" s="9">
        <v>1.260518</v>
      </c>
      <c r="J662" s="9">
        <v>1.12480801</v>
      </c>
      <c r="K662" s="9">
        <f t="shared" si="11"/>
        <v>-0.13570999000000006</v>
      </c>
    </row>
    <row r="663" spans="2:11" x14ac:dyDescent="0.2">
      <c r="B663" s="45"/>
      <c r="C663" s="8"/>
      <c r="D663" s="8"/>
      <c r="E663" s="8"/>
      <c r="F663" s="11"/>
      <c r="G663" s="12">
        <v>523</v>
      </c>
      <c r="H663" s="13" t="s">
        <v>1746</v>
      </c>
      <c r="I663" s="9">
        <v>1.3061640000000001</v>
      </c>
      <c r="J663" s="9">
        <v>0.96142701000000008</v>
      </c>
      <c r="K663" s="9">
        <f t="shared" si="11"/>
        <v>-0.34473699000000002</v>
      </c>
    </row>
    <row r="664" spans="2:11" x14ac:dyDescent="0.2">
      <c r="B664" s="45"/>
      <c r="C664" s="8"/>
      <c r="D664" s="8"/>
      <c r="E664" s="8"/>
      <c r="F664" s="11"/>
      <c r="G664" s="12">
        <v>600</v>
      </c>
      <c r="H664" s="13" t="s">
        <v>1747</v>
      </c>
      <c r="I664" s="9">
        <v>12.022802</v>
      </c>
      <c r="J664" s="9">
        <v>6.1429238900000014</v>
      </c>
      <c r="K664" s="9">
        <f t="shared" si="11"/>
        <v>-5.879878109999999</v>
      </c>
    </row>
    <row r="665" spans="2:11" x14ac:dyDescent="0.2">
      <c r="B665" s="45"/>
      <c r="C665" s="8"/>
      <c r="D665" s="8"/>
      <c r="E665" s="8"/>
      <c r="F665" s="11"/>
      <c r="G665" s="12">
        <v>610</v>
      </c>
      <c r="H665" s="13" t="s">
        <v>1748</v>
      </c>
      <c r="I665" s="9">
        <v>7.9778190000000002</v>
      </c>
      <c r="J665" s="9">
        <v>5.176821460000002</v>
      </c>
      <c r="K665" s="9">
        <f t="shared" si="11"/>
        <v>-2.8009975399999982</v>
      </c>
    </row>
    <row r="666" spans="2:11" x14ac:dyDescent="0.2">
      <c r="B666" s="45"/>
      <c r="C666" s="8"/>
      <c r="D666" s="8"/>
      <c r="E666" s="8"/>
      <c r="F666" s="11"/>
      <c r="G666" s="12">
        <v>611</v>
      </c>
      <c r="H666" s="13" t="s">
        <v>1749</v>
      </c>
      <c r="I666" s="9">
        <v>5.6258179999999998</v>
      </c>
      <c r="J666" s="9">
        <v>3.5048024100000004</v>
      </c>
      <c r="K666" s="9">
        <f t="shared" si="11"/>
        <v>-2.1210155899999994</v>
      </c>
    </row>
    <row r="667" spans="2:11" x14ac:dyDescent="0.2">
      <c r="B667" s="45"/>
      <c r="C667" s="8"/>
      <c r="D667" s="8"/>
      <c r="E667" s="8"/>
      <c r="F667" s="11"/>
      <c r="G667" s="12">
        <v>700</v>
      </c>
      <c r="H667" s="13" t="s">
        <v>1312</v>
      </c>
      <c r="I667" s="9">
        <v>9.2138589999999994</v>
      </c>
      <c r="J667" s="9">
        <v>6.2708184200000003</v>
      </c>
      <c r="K667" s="9">
        <f t="shared" si="11"/>
        <v>-2.943040579999999</v>
      </c>
    </row>
    <row r="668" spans="2:11" x14ac:dyDescent="0.2">
      <c r="B668" s="45"/>
      <c r="C668" s="8"/>
      <c r="D668" s="8"/>
      <c r="E668" s="8"/>
      <c r="F668" s="11"/>
      <c r="G668" s="12">
        <v>710</v>
      </c>
      <c r="H668" s="13" t="s">
        <v>1387</v>
      </c>
      <c r="I668" s="9">
        <v>22.041851000000001</v>
      </c>
      <c r="J668" s="9">
        <v>19.862050950000004</v>
      </c>
      <c r="K668" s="9">
        <f t="shared" si="11"/>
        <v>-2.1798000499999972</v>
      </c>
    </row>
    <row r="669" spans="2:11" x14ac:dyDescent="0.2">
      <c r="B669" s="45"/>
      <c r="C669" s="8"/>
      <c r="D669" s="8"/>
      <c r="E669" s="8"/>
      <c r="F669" s="11"/>
      <c r="G669" s="12">
        <v>711</v>
      </c>
      <c r="H669" s="13" t="s">
        <v>1389</v>
      </c>
      <c r="I669" s="9">
        <v>10.029235999999999</v>
      </c>
      <c r="J669" s="9">
        <v>9.4577161199999988</v>
      </c>
      <c r="K669" s="9">
        <f t="shared" si="11"/>
        <v>-0.57151988000000031</v>
      </c>
    </row>
    <row r="670" spans="2:11" x14ac:dyDescent="0.2">
      <c r="B670" s="45"/>
      <c r="C670" s="8"/>
      <c r="D670" s="8"/>
      <c r="E670" s="8"/>
      <c r="F670" s="11"/>
      <c r="G670" s="12">
        <v>712</v>
      </c>
      <c r="H670" s="13" t="s">
        <v>1486</v>
      </c>
      <c r="I670" s="9">
        <v>9.3113209999999995</v>
      </c>
      <c r="J670" s="9">
        <v>10.359299850000001</v>
      </c>
      <c r="K670" s="9">
        <f t="shared" si="11"/>
        <v>1.0479788500000016</v>
      </c>
    </row>
    <row r="671" spans="2:11" x14ac:dyDescent="0.2">
      <c r="B671" s="45"/>
      <c r="C671" s="8"/>
      <c r="D671" s="8"/>
      <c r="E671" s="8"/>
      <c r="F671" s="11"/>
      <c r="G671" s="12">
        <v>713</v>
      </c>
      <c r="H671" s="13" t="s">
        <v>1462</v>
      </c>
      <c r="I671" s="9">
        <v>7.345739</v>
      </c>
      <c r="J671" s="9">
        <v>6.5718674599999991</v>
      </c>
      <c r="K671" s="9">
        <f t="shared" si="11"/>
        <v>-0.77387154000000091</v>
      </c>
    </row>
    <row r="672" spans="2:11" x14ac:dyDescent="0.2">
      <c r="B672" s="45"/>
      <c r="C672" s="8"/>
      <c r="D672" s="8"/>
      <c r="E672" s="8"/>
      <c r="F672" s="11" t="s">
        <v>42</v>
      </c>
      <c r="G672" s="12"/>
      <c r="H672" s="13"/>
      <c r="I672" s="9">
        <v>51.600380999999999</v>
      </c>
      <c r="J672" s="9">
        <v>522.82680800000003</v>
      </c>
      <c r="K672" s="9">
        <f t="shared" si="11"/>
        <v>471.22642700000006</v>
      </c>
    </row>
    <row r="673" spans="2:11" x14ac:dyDescent="0.2">
      <c r="B673" s="45"/>
      <c r="C673" s="8"/>
      <c r="D673" s="8"/>
      <c r="E673" s="8"/>
      <c r="F673" s="11"/>
      <c r="G673" s="12" t="s">
        <v>83</v>
      </c>
      <c r="H673" s="13" t="s">
        <v>2241</v>
      </c>
      <c r="I673" s="9">
        <v>14.017716</v>
      </c>
      <c r="J673" s="9">
        <v>12.210294259999996</v>
      </c>
      <c r="K673" s="9">
        <f t="shared" si="11"/>
        <v>-1.8074217400000041</v>
      </c>
    </row>
    <row r="674" spans="2:11" x14ac:dyDescent="0.2">
      <c r="B674" s="45"/>
      <c r="C674" s="8"/>
      <c r="D674" s="8"/>
      <c r="E674" s="8"/>
      <c r="F674" s="11"/>
      <c r="G674" s="12" t="s">
        <v>96</v>
      </c>
      <c r="H674" s="13" t="s">
        <v>159</v>
      </c>
      <c r="I674" s="9">
        <v>37.582664999999999</v>
      </c>
      <c r="J674" s="9">
        <v>510.61651374000002</v>
      </c>
      <c r="K674" s="9">
        <f t="shared" si="11"/>
        <v>473.03384874</v>
      </c>
    </row>
    <row r="675" spans="2:11" x14ac:dyDescent="0.2">
      <c r="B675" s="45"/>
      <c r="C675" s="8"/>
      <c r="D675" s="8"/>
      <c r="E675" s="8"/>
      <c r="F675" s="11" t="s">
        <v>77</v>
      </c>
      <c r="G675" s="12"/>
      <c r="H675" s="13"/>
      <c r="I675" s="9">
        <v>778.37693999999999</v>
      </c>
      <c r="J675" s="9">
        <v>503.87578917999963</v>
      </c>
      <c r="K675" s="9">
        <f t="shared" si="11"/>
        <v>-274.50115082000036</v>
      </c>
    </row>
    <row r="676" spans="2:11" x14ac:dyDescent="0.2">
      <c r="B676" s="45"/>
      <c r="C676" s="8"/>
      <c r="D676" s="8"/>
      <c r="E676" s="8"/>
      <c r="F676" s="11"/>
      <c r="G676" s="12" t="s">
        <v>160</v>
      </c>
      <c r="H676" s="13" t="s">
        <v>161</v>
      </c>
      <c r="I676" s="9">
        <v>41.960599000000002</v>
      </c>
      <c r="J676" s="9">
        <v>38.365351959999991</v>
      </c>
      <c r="K676" s="9">
        <f t="shared" si="11"/>
        <v>-3.5952470400000109</v>
      </c>
    </row>
    <row r="677" spans="2:11" x14ac:dyDescent="0.2">
      <c r="B677" s="45"/>
      <c r="C677" s="8"/>
      <c r="D677" s="8"/>
      <c r="E677" s="8"/>
      <c r="F677" s="11"/>
      <c r="G677" s="12" t="s">
        <v>162</v>
      </c>
      <c r="H677" s="13" t="s">
        <v>163</v>
      </c>
      <c r="I677" s="9">
        <v>453.15894400000002</v>
      </c>
      <c r="J677" s="9">
        <v>195.83582326999996</v>
      </c>
      <c r="K677" s="9">
        <f t="shared" si="11"/>
        <v>-257.32312073000003</v>
      </c>
    </row>
    <row r="678" spans="2:11" x14ac:dyDescent="0.2">
      <c r="B678" s="45"/>
      <c r="C678" s="8"/>
      <c r="D678" s="8"/>
      <c r="E678" s="8"/>
      <c r="F678" s="11"/>
      <c r="G678" s="12" t="s">
        <v>164</v>
      </c>
      <c r="H678" s="13" t="s">
        <v>165</v>
      </c>
      <c r="I678" s="9">
        <v>226.47900899999999</v>
      </c>
      <c r="J678" s="9">
        <v>212.89622594999969</v>
      </c>
      <c r="K678" s="9">
        <f t="shared" si="11"/>
        <v>-13.582783050000302</v>
      </c>
    </row>
    <row r="679" spans="2:11" x14ac:dyDescent="0.2">
      <c r="B679" s="45"/>
      <c r="C679" s="8"/>
      <c r="D679" s="8"/>
      <c r="E679" s="8"/>
      <c r="F679" s="11"/>
      <c r="G679" s="12" t="s">
        <v>166</v>
      </c>
      <c r="H679" s="13" t="s">
        <v>167</v>
      </c>
      <c r="I679" s="9">
        <v>56.778388</v>
      </c>
      <c r="J679" s="9">
        <v>56.778388</v>
      </c>
      <c r="K679" s="9">
        <f t="shared" si="11"/>
        <v>0</v>
      </c>
    </row>
    <row r="680" spans="2:11" ht="14.25" x14ac:dyDescent="0.2">
      <c r="B680" s="45"/>
      <c r="C680" s="8"/>
      <c r="D680" s="51">
        <v>11</v>
      </c>
      <c r="E680" s="52" t="s">
        <v>168</v>
      </c>
      <c r="F680" s="53"/>
      <c r="G680" s="54"/>
      <c r="H680" s="55"/>
      <c r="I680" s="56">
        <v>74793.868363999994</v>
      </c>
      <c r="J680" s="56">
        <v>74895.655534049976</v>
      </c>
      <c r="K680" s="56">
        <f t="shared" si="11"/>
        <v>101.7871700499818</v>
      </c>
    </row>
    <row r="681" spans="2:11" x14ac:dyDescent="0.2">
      <c r="B681" s="45"/>
      <c r="C681" s="8"/>
      <c r="D681" s="8"/>
      <c r="E681" s="8"/>
      <c r="F681" s="11" t="s">
        <v>2</v>
      </c>
      <c r="G681" s="12"/>
      <c r="H681" s="13"/>
      <c r="I681" s="9">
        <v>49540.928011000004</v>
      </c>
      <c r="J681" s="9">
        <v>46056.680464609984</v>
      </c>
      <c r="K681" s="9">
        <f t="shared" si="11"/>
        <v>-3484.2475463900191</v>
      </c>
    </row>
    <row r="682" spans="2:11" x14ac:dyDescent="0.2">
      <c r="B682" s="45"/>
      <c r="C682" s="8"/>
      <c r="D682" s="8"/>
      <c r="E682" s="8"/>
      <c r="F682" s="11"/>
      <c r="G682" s="12">
        <v>100</v>
      </c>
      <c r="H682" s="13" t="s">
        <v>1407</v>
      </c>
      <c r="I682" s="9">
        <v>16.787244999999999</v>
      </c>
      <c r="J682" s="9">
        <v>24.247275980000005</v>
      </c>
      <c r="K682" s="9">
        <f t="shared" si="11"/>
        <v>7.4600309800000062</v>
      </c>
    </row>
    <row r="683" spans="2:11" x14ac:dyDescent="0.2">
      <c r="B683" s="45"/>
      <c r="C683" s="8"/>
      <c r="D683" s="8"/>
      <c r="E683" s="8"/>
      <c r="F683" s="11"/>
      <c r="G683" s="12">
        <v>110</v>
      </c>
      <c r="H683" s="13" t="s">
        <v>1409</v>
      </c>
      <c r="I683" s="9">
        <v>12.669143999999999</v>
      </c>
      <c r="J683" s="9">
        <v>11.814860310000004</v>
      </c>
      <c r="K683" s="9">
        <f t="shared" si="11"/>
        <v>-0.85428368999999549</v>
      </c>
    </row>
    <row r="684" spans="2:11" x14ac:dyDescent="0.2">
      <c r="B684" s="45"/>
      <c r="C684" s="8"/>
      <c r="D684" s="8"/>
      <c r="E684" s="8"/>
      <c r="F684" s="11"/>
      <c r="G684" s="12">
        <v>111</v>
      </c>
      <c r="H684" s="13" t="s">
        <v>1750</v>
      </c>
      <c r="I684" s="9">
        <v>11.530025</v>
      </c>
      <c r="J684" s="9">
        <v>13.932217990000002</v>
      </c>
      <c r="K684" s="9">
        <f t="shared" si="11"/>
        <v>2.4021929900000014</v>
      </c>
    </row>
    <row r="685" spans="2:11" ht="25.5" x14ac:dyDescent="0.2">
      <c r="B685" s="45"/>
      <c r="C685" s="8"/>
      <c r="D685" s="8"/>
      <c r="E685" s="8"/>
      <c r="F685" s="11"/>
      <c r="G685" s="12">
        <v>114</v>
      </c>
      <c r="H685" s="13" t="s">
        <v>1751</v>
      </c>
      <c r="I685" s="9">
        <v>10.829428</v>
      </c>
      <c r="J685" s="9">
        <v>9.168810109999999</v>
      </c>
      <c r="K685" s="9">
        <f t="shared" si="11"/>
        <v>-1.660617890000001</v>
      </c>
    </row>
    <row r="686" spans="2:11" x14ac:dyDescent="0.2">
      <c r="B686" s="45"/>
      <c r="C686" s="8"/>
      <c r="D686" s="8"/>
      <c r="E686" s="8"/>
      <c r="F686" s="11"/>
      <c r="G686" s="12">
        <v>115</v>
      </c>
      <c r="H686" s="13" t="s">
        <v>1752</v>
      </c>
      <c r="I686" s="9">
        <v>3.6273080000000002</v>
      </c>
      <c r="J686" s="9">
        <v>3.5729017999999999</v>
      </c>
      <c r="K686" s="9">
        <f t="shared" si="11"/>
        <v>-5.4406200000000293E-2</v>
      </c>
    </row>
    <row r="687" spans="2:11" x14ac:dyDescent="0.2">
      <c r="B687" s="45"/>
      <c r="C687" s="8"/>
      <c r="D687" s="8"/>
      <c r="E687" s="8"/>
      <c r="F687" s="11"/>
      <c r="G687" s="12">
        <v>116</v>
      </c>
      <c r="H687" s="13" t="s">
        <v>1313</v>
      </c>
      <c r="I687" s="9">
        <v>26.348312</v>
      </c>
      <c r="J687" s="9">
        <v>25.360148479999999</v>
      </c>
      <c r="K687" s="9">
        <f t="shared" si="11"/>
        <v>-0.98816352000000052</v>
      </c>
    </row>
    <row r="688" spans="2:11" ht="25.5" x14ac:dyDescent="0.2">
      <c r="B688" s="45"/>
      <c r="C688" s="8"/>
      <c r="D688" s="8"/>
      <c r="E688" s="8"/>
      <c r="F688" s="11"/>
      <c r="G688" s="12">
        <v>117</v>
      </c>
      <c r="H688" s="13" t="s">
        <v>1753</v>
      </c>
      <c r="I688" s="9">
        <v>8.1997E-2</v>
      </c>
      <c r="J688" s="9">
        <v>1.9136790800000001</v>
      </c>
      <c r="K688" s="9">
        <f t="shared" si="11"/>
        <v>1.83168208</v>
      </c>
    </row>
    <row r="689" spans="2:11" x14ac:dyDescent="0.2">
      <c r="B689" s="45"/>
      <c r="C689" s="8"/>
      <c r="D689" s="8"/>
      <c r="E689" s="8"/>
      <c r="F689" s="11"/>
      <c r="G689" s="12">
        <v>118</v>
      </c>
      <c r="H689" s="13" t="s">
        <v>1754</v>
      </c>
      <c r="I689" s="9">
        <v>0</v>
      </c>
      <c r="J689" s="9">
        <v>3.3127792100000004</v>
      </c>
      <c r="K689" s="9">
        <f t="shared" si="11"/>
        <v>3.3127792100000004</v>
      </c>
    </row>
    <row r="690" spans="2:11" x14ac:dyDescent="0.2">
      <c r="B690" s="45"/>
      <c r="C690" s="8"/>
      <c r="D690" s="8"/>
      <c r="E690" s="8"/>
      <c r="F690" s="11"/>
      <c r="G690" s="12">
        <v>120</v>
      </c>
      <c r="H690" s="13" t="s">
        <v>1755</v>
      </c>
      <c r="I690" s="9">
        <v>22.10446</v>
      </c>
      <c r="J690" s="9">
        <v>14.618488920000003</v>
      </c>
      <c r="K690" s="9">
        <f t="shared" si="11"/>
        <v>-7.485971079999997</v>
      </c>
    </row>
    <row r="691" spans="2:11" ht="25.5" x14ac:dyDescent="0.2">
      <c r="B691" s="45"/>
      <c r="C691" s="8"/>
      <c r="D691" s="8"/>
      <c r="E691" s="8"/>
      <c r="F691" s="11"/>
      <c r="G691" s="12">
        <v>121</v>
      </c>
      <c r="H691" s="13" t="s">
        <v>1756</v>
      </c>
      <c r="I691" s="9">
        <v>1.154563</v>
      </c>
      <c r="J691" s="9">
        <v>1.1034966900000003</v>
      </c>
      <c r="K691" s="9">
        <f t="shared" si="11"/>
        <v>-5.1066309999999726E-2</v>
      </c>
    </row>
    <row r="692" spans="2:11" ht="25.5" x14ac:dyDescent="0.2">
      <c r="B692" s="45"/>
      <c r="C692" s="8"/>
      <c r="D692" s="8"/>
      <c r="E692" s="8"/>
      <c r="F692" s="11"/>
      <c r="G692" s="12">
        <v>122</v>
      </c>
      <c r="H692" s="13" t="s">
        <v>1757</v>
      </c>
      <c r="I692" s="9">
        <v>1.1773199999999999</v>
      </c>
      <c r="J692" s="9">
        <v>1.0548381</v>
      </c>
      <c r="K692" s="9">
        <f t="shared" si="11"/>
        <v>-0.12248189999999992</v>
      </c>
    </row>
    <row r="693" spans="2:11" ht="25.5" x14ac:dyDescent="0.2">
      <c r="B693" s="45"/>
      <c r="C693" s="8"/>
      <c r="D693" s="8"/>
      <c r="E693" s="8"/>
      <c r="F693" s="11"/>
      <c r="G693" s="12">
        <v>123</v>
      </c>
      <c r="H693" s="13" t="s">
        <v>1758</v>
      </c>
      <c r="I693" s="9">
        <v>0.99917500000000004</v>
      </c>
      <c r="J693" s="9">
        <v>0.89333743999999982</v>
      </c>
      <c r="K693" s="9">
        <f t="shared" si="11"/>
        <v>-0.10583756000000022</v>
      </c>
    </row>
    <row r="694" spans="2:11" ht="25.5" x14ac:dyDescent="0.2">
      <c r="B694" s="45"/>
      <c r="C694" s="8"/>
      <c r="D694" s="8"/>
      <c r="E694" s="8"/>
      <c r="F694" s="11"/>
      <c r="G694" s="12">
        <v>124</v>
      </c>
      <c r="H694" s="13" t="s">
        <v>1759</v>
      </c>
      <c r="I694" s="9">
        <v>1.1646259999999999</v>
      </c>
      <c r="J694" s="9">
        <v>1.0627796999999999</v>
      </c>
      <c r="K694" s="9">
        <f t="shared" si="11"/>
        <v>-0.10184630000000006</v>
      </c>
    </row>
    <row r="695" spans="2:11" ht="25.5" x14ac:dyDescent="0.2">
      <c r="B695" s="45"/>
      <c r="C695" s="8"/>
      <c r="D695" s="8"/>
      <c r="E695" s="8"/>
      <c r="F695" s="11"/>
      <c r="G695" s="12">
        <v>125</v>
      </c>
      <c r="H695" s="13" t="s">
        <v>1760</v>
      </c>
      <c r="I695" s="9">
        <v>1.1295770000000001</v>
      </c>
      <c r="J695" s="9">
        <v>0.91862160999999987</v>
      </c>
      <c r="K695" s="9">
        <f t="shared" si="11"/>
        <v>-0.21095539000000019</v>
      </c>
    </row>
    <row r="696" spans="2:11" ht="25.5" x14ac:dyDescent="0.2">
      <c r="B696" s="45"/>
      <c r="C696" s="8"/>
      <c r="D696" s="8"/>
      <c r="E696" s="8"/>
      <c r="F696" s="11"/>
      <c r="G696" s="12">
        <v>126</v>
      </c>
      <c r="H696" s="13" t="s">
        <v>1761</v>
      </c>
      <c r="I696" s="9">
        <v>1.0256590000000001</v>
      </c>
      <c r="J696" s="9">
        <v>0.89426492000000002</v>
      </c>
      <c r="K696" s="9">
        <f t="shared" si="11"/>
        <v>-0.13139408000000008</v>
      </c>
    </row>
    <row r="697" spans="2:11" ht="25.5" x14ac:dyDescent="0.2">
      <c r="B697" s="45"/>
      <c r="C697" s="8"/>
      <c r="D697" s="8"/>
      <c r="E697" s="8"/>
      <c r="F697" s="11"/>
      <c r="G697" s="12">
        <v>127</v>
      </c>
      <c r="H697" s="13" t="s">
        <v>1762</v>
      </c>
      <c r="I697" s="9">
        <v>1.611002</v>
      </c>
      <c r="J697" s="9">
        <v>1.5212481099999999</v>
      </c>
      <c r="K697" s="9">
        <f t="shared" si="11"/>
        <v>-8.9753890000000114E-2</v>
      </c>
    </row>
    <row r="698" spans="2:11" ht="25.5" x14ac:dyDescent="0.2">
      <c r="B698" s="45"/>
      <c r="C698" s="8"/>
      <c r="D698" s="8"/>
      <c r="E698" s="8"/>
      <c r="F698" s="11"/>
      <c r="G698" s="12">
        <v>128</v>
      </c>
      <c r="H698" s="13" t="s">
        <v>1763</v>
      </c>
      <c r="I698" s="9">
        <v>1.0644530000000001</v>
      </c>
      <c r="J698" s="9">
        <v>0.9217334399999999</v>
      </c>
      <c r="K698" s="9">
        <f t="shared" si="11"/>
        <v>-0.14271956000000019</v>
      </c>
    </row>
    <row r="699" spans="2:11" ht="25.5" x14ac:dyDescent="0.2">
      <c r="B699" s="45"/>
      <c r="C699" s="8"/>
      <c r="D699" s="8"/>
      <c r="E699" s="8"/>
      <c r="F699" s="11"/>
      <c r="G699" s="12">
        <v>130</v>
      </c>
      <c r="H699" s="13" t="s">
        <v>1764</v>
      </c>
      <c r="I699" s="9">
        <v>1.2031019999999999</v>
      </c>
      <c r="J699" s="9">
        <v>1.1553286500000002</v>
      </c>
      <c r="K699" s="9">
        <f t="shared" si="11"/>
        <v>-4.7773349999999715E-2</v>
      </c>
    </row>
    <row r="700" spans="2:11" ht="25.5" x14ac:dyDescent="0.2">
      <c r="B700" s="45"/>
      <c r="C700" s="8"/>
      <c r="D700" s="8"/>
      <c r="E700" s="8"/>
      <c r="F700" s="11"/>
      <c r="G700" s="12">
        <v>131</v>
      </c>
      <c r="H700" s="13" t="s">
        <v>1765</v>
      </c>
      <c r="I700" s="9">
        <v>0.99631899999999995</v>
      </c>
      <c r="J700" s="9">
        <v>0.89557863999999998</v>
      </c>
      <c r="K700" s="9">
        <f t="shared" si="11"/>
        <v>-0.10074035999999997</v>
      </c>
    </row>
    <row r="701" spans="2:11" ht="25.5" x14ac:dyDescent="0.2">
      <c r="B701" s="45"/>
      <c r="C701" s="8"/>
      <c r="D701" s="8"/>
      <c r="E701" s="8"/>
      <c r="F701" s="11"/>
      <c r="G701" s="12">
        <v>132</v>
      </c>
      <c r="H701" s="13" t="s">
        <v>1766</v>
      </c>
      <c r="I701" s="9">
        <v>1.2639149999999999</v>
      </c>
      <c r="J701" s="9">
        <v>1.0706031100000002</v>
      </c>
      <c r="K701" s="9">
        <f t="shared" si="11"/>
        <v>-0.19331188999999971</v>
      </c>
    </row>
    <row r="702" spans="2:11" ht="25.5" x14ac:dyDescent="0.2">
      <c r="B702" s="45"/>
      <c r="C702" s="8"/>
      <c r="D702" s="8"/>
      <c r="E702" s="8"/>
      <c r="F702" s="11"/>
      <c r="G702" s="12">
        <v>133</v>
      </c>
      <c r="H702" s="13" t="s">
        <v>1767</v>
      </c>
      <c r="I702" s="9">
        <v>1.3869659999999999</v>
      </c>
      <c r="J702" s="9">
        <v>1.43613258</v>
      </c>
      <c r="K702" s="9">
        <f t="shared" si="11"/>
        <v>4.9166580000000071E-2</v>
      </c>
    </row>
    <row r="703" spans="2:11" ht="25.5" x14ac:dyDescent="0.2">
      <c r="B703" s="45"/>
      <c r="C703" s="8"/>
      <c r="D703" s="8"/>
      <c r="E703" s="8"/>
      <c r="F703" s="11"/>
      <c r="G703" s="12">
        <v>134</v>
      </c>
      <c r="H703" s="13" t="s">
        <v>1768</v>
      </c>
      <c r="I703" s="9">
        <v>1.2800229999999999</v>
      </c>
      <c r="J703" s="9">
        <v>1.16447959</v>
      </c>
      <c r="K703" s="9">
        <f t="shared" si="11"/>
        <v>-0.1155434099999999</v>
      </c>
    </row>
    <row r="704" spans="2:11" ht="25.5" x14ac:dyDescent="0.2">
      <c r="B704" s="45"/>
      <c r="C704" s="8"/>
      <c r="D704" s="8"/>
      <c r="E704" s="8"/>
      <c r="F704" s="11"/>
      <c r="G704" s="12">
        <v>135</v>
      </c>
      <c r="H704" s="13" t="s">
        <v>1769</v>
      </c>
      <c r="I704" s="9">
        <v>1.1556070000000001</v>
      </c>
      <c r="J704" s="9">
        <v>1.1083662299999997</v>
      </c>
      <c r="K704" s="9">
        <f t="shared" si="11"/>
        <v>-4.7240770000000376E-2</v>
      </c>
    </row>
    <row r="705" spans="2:11" ht="25.5" x14ac:dyDescent="0.2">
      <c r="B705" s="45"/>
      <c r="C705" s="8"/>
      <c r="D705" s="8"/>
      <c r="E705" s="8"/>
      <c r="F705" s="11"/>
      <c r="G705" s="12">
        <v>136</v>
      </c>
      <c r="H705" s="13" t="s">
        <v>1770</v>
      </c>
      <c r="I705" s="9">
        <v>1.1476740000000001</v>
      </c>
      <c r="J705" s="9">
        <v>1.0357271799999999</v>
      </c>
      <c r="K705" s="9">
        <f t="shared" ref="K705:K767" si="12">+J705-I705</f>
        <v>-0.11194682000000022</v>
      </c>
    </row>
    <row r="706" spans="2:11" ht="25.5" x14ac:dyDescent="0.2">
      <c r="B706" s="45"/>
      <c r="C706" s="8"/>
      <c r="D706" s="8"/>
      <c r="E706" s="8"/>
      <c r="F706" s="11"/>
      <c r="G706" s="12">
        <v>137</v>
      </c>
      <c r="H706" s="13" t="s">
        <v>1771</v>
      </c>
      <c r="I706" s="9">
        <v>1.2666170000000001</v>
      </c>
      <c r="J706" s="9">
        <v>1.2162898500000001</v>
      </c>
      <c r="K706" s="9">
        <f t="shared" si="12"/>
        <v>-5.0327149999999987E-2</v>
      </c>
    </row>
    <row r="707" spans="2:11" ht="25.5" x14ac:dyDescent="0.2">
      <c r="B707" s="45"/>
      <c r="C707" s="8"/>
      <c r="D707" s="8"/>
      <c r="E707" s="8"/>
      <c r="F707" s="11"/>
      <c r="G707" s="12">
        <v>138</v>
      </c>
      <c r="H707" s="13" t="s">
        <v>1772</v>
      </c>
      <c r="I707" s="9">
        <v>1.117623</v>
      </c>
      <c r="J707" s="9">
        <v>1.00141908</v>
      </c>
      <c r="K707" s="9">
        <f t="shared" si="12"/>
        <v>-0.11620392000000002</v>
      </c>
    </row>
    <row r="708" spans="2:11" ht="25.5" x14ac:dyDescent="0.2">
      <c r="B708" s="45"/>
      <c r="C708" s="8"/>
      <c r="D708" s="8"/>
      <c r="E708" s="8"/>
      <c r="F708" s="11"/>
      <c r="G708" s="12">
        <v>139</v>
      </c>
      <c r="H708" s="13" t="s">
        <v>1773</v>
      </c>
      <c r="I708" s="9">
        <v>1.0554380000000001</v>
      </c>
      <c r="J708" s="9">
        <v>0.85285264000000005</v>
      </c>
      <c r="K708" s="9">
        <f t="shared" si="12"/>
        <v>-0.20258536000000005</v>
      </c>
    </row>
    <row r="709" spans="2:11" ht="25.5" x14ac:dyDescent="0.2">
      <c r="B709" s="45"/>
      <c r="C709" s="8"/>
      <c r="D709" s="8"/>
      <c r="E709" s="8"/>
      <c r="F709" s="11"/>
      <c r="G709" s="12">
        <v>140</v>
      </c>
      <c r="H709" s="13" t="s">
        <v>1774</v>
      </c>
      <c r="I709" s="9">
        <v>1.6097250000000001</v>
      </c>
      <c r="J709" s="9">
        <v>1.44336405</v>
      </c>
      <c r="K709" s="9">
        <f t="shared" si="12"/>
        <v>-0.16636095000000006</v>
      </c>
    </row>
    <row r="710" spans="2:11" ht="25.5" x14ac:dyDescent="0.2">
      <c r="B710" s="45"/>
      <c r="C710" s="8"/>
      <c r="D710" s="8"/>
      <c r="E710" s="8"/>
      <c r="F710" s="11"/>
      <c r="G710" s="12">
        <v>141</v>
      </c>
      <c r="H710" s="13" t="s">
        <v>1775</v>
      </c>
      <c r="I710" s="9">
        <v>1.1728609999999999</v>
      </c>
      <c r="J710" s="9">
        <v>1.0311600399999998</v>
      </c>
      <c r="K710" s="9">
        <f t="shared" si="12"/>
        <v>-0.1417009600000001</v>
      </c>
    </row>
    <row r="711" spans="2:11" ht="25.5" x14ac:dyDescent="0.2">
      <c r="B711" s="45"/>
      <c r="C711" s="8"/>
      <c r="D711" s="8"/>
      <c r="E711" s="8"/>
      <c r="F711" s="11"/>
      <c r="G711" s="12">
        <v>142</v>
      </c>
      <c r="H711" s="13" t="s">
        <v>1776</v>
      </c>
      <c r="I711" s="9">
        <v>1.1416539999999999</v>
      </c>
      <c r="J711" s="9">
        <v>1.3244752900000001</v>
      </c>
      <c r="K711" s="9">
        <f t="shared" si="12"/>
        <v>0.18282129000000014</v>
      </c>
    </row>
    <row r="712" spans="2:11" ht="25.5" x14ac:dyDescent="0.2">
      <c r="B712" s="45"/>
      <c r="C712" s="8"/>
      <c r="D712" s="8"/>
      <c r="E712" s="8"/>
      <c r="F712" s="11"/>
      <c r="G712" s="12">
        <v>143</v>
      </c>
      <c r="H712" s="13" t="s">
        <v>1777</v>
      </c>
      <c r="I712" s="9">
        <v>1.002831</v>
      </c>
      <c r="J712" s="9">
        <v>0.94668627000000005</v>
      </c>
      <c r="K712" s="9">
        <f t="shared" si="12"/>
        <v>-5.6144729999999976E-2</v>
      </c>
    </row>
    <row r="713" spans="2:11" ht="25.5" x14ac:dyDescent="0.2">
      <c r="B713" s="45"/>
      <c r="C713" s="8"/>
      <c r="D713" s="8"/>
      <c r="E713" s="8"/>
      <c r="F713" s="11"/>
      <c r="G713" s="12">
        <v>144</v>
      </c>
      <c r="H713" s="13" t="s">
        <v>1778</v>
      </c>
      <c r="I713" s="9">
        <v>1.107429</v>
      </c>
      <c r="J713" s="9">
        <v>1.0303870999999998</v>
      </c>
      <c r="K713" s="9">
        <f t="shared" si="12"/>
        <v>-7.7041900000000219E-2</v>
      </c>
    </row>
    <row r="714" spans="2:11" ht="25.5" x14ac:dyDescent="0.2">
      <c r="B714" s="45"/>
      <c r="C714" s="8"/>
      <c r="D714" s="8"/>
      <c r="E714" s="8"/>
      <c r="F714" s="11"/>
      <c r="G714" s="12">
        <v>145</v>
      </c>
      <c r="H714" s="13" t="s">
        <v>1779</v>
      </c>
      <c r="I714" s="9">
        <v>1.144657</v>
      </c>
      <c r="J714" s="9">
        <v>0.99350496999999982</v>
      </c>
      <c r="K714" s="9">
        <f t="shared" si="12"/>
        <v>-0.15115203000000021</v>
      </c>
    </row>
    <row r="715" spans="2:11" ht="25.5" x14ac:dyDescent="0.2">
      <c r="B715" s="45"/>
      <c r="C715" s="8"/>
      <c r="D715" s="8"/>
      <c r="E715" s="8"/>
      <c r="F715" s="11"/>
      <c r="G715" s="12">
        <v>146</v>
      </c>
      <c r="H715" s="13" t="s">
        <v>1780</v>
      </c>
      <c r="I715" s="9">
        <v>1.110522</v>
      </c>
      <c r="J715" s="9">
        <v>1.00772314</v>
      </c>
      <c r="K715" s="9">
        <f t="shared" si="12"/>
        <v>-0.10279886000000005</v>
      </c>
    </row>
    <row r="716" spans="2:11" ht="25.5" x14ac:dyDescent="0.2">
      <c r="B716" s="45"/>
      <c r="C716" s="8"/>
      <c r="D716" s="8"/>
      <c r="E716" s="8"/>
      <c r="F716" s="11"/>
      <c r="G716" s="12">
        <v>147</v>
      </c>
      <c r="H716" s="13" t="s">
        <v>1781</v>
      </c>
      <c r="I716" s="9">
        <v>1.262365</v>
      </c>
      <c r="J716" s="9">
        <v>1.19819286</v>
      </c>
      <c r="K716" s="9">
        <f t="shared" si="12"/>
        <v>-6.4172139999999933E-2</v>
      </c>
    </row>
    <row r="717" spans="2:11" ht="25.5" x14ac:dyDescent="0.2">
      <c r="B717" s="45"/>
      <c r="C717" s="8"/>
      <c r="D717" s="8"/>
      <c r="E717" s="8"/>
      <c r="F717" s="11"/>
      <c r="G717" s="12">
        <v>148</v>
      </c>
      <c r="H717" s="13" t="s">
        <v>1782</v>
      </c>
      <c r="I717" s="9">
        <v>1.119748</v>
      </c>
      <c r="J717" s="9">
        <v>0.99487319000000007</v>
      </c>
      <c r="K717" s="9">
        <f t="shared" si="12"/>
        <v>-0.12487480999999989</v>
      </c>
    </row>
    <row r="718" spans="2:11" ht="25.5" x14ac:dyDescent="0.2">
      <c r="B718" s="45"/>
      <c r="C718" s="8"/>
      <c r="D718" s="8"/>
      <c r="E718" s="8"/>
      <c r="F718" s="11"/>
      <c r="G718" s="12">
        <v>149</v>
      </c>
      <c r="H718" s="13" t="s">
        <v>1783</v>
      </c>
      <c r="I718" s="9">
        <v>1.1633659999999999</v>
      </c>
      <c r="J718" s="9">
        <v>1.0879773000000001</v>
      </c>
      <c r="K718" s="9">
        <f t="shared" si="12"/>
        <v>-7.5388699999999753E-2</v>
      </c>
    </row>
    <row r="719" spans="2:11" ht="25.5" x14ac:dyDescent="0.2">
      <c r="B719" s="45"/>
      <c r="C719" s="8"/>
      <c r="D719" s="8"/>
      <c r="E719" s="8"/>
      <c r="F719" s="11"/>
      <c r="G719" s="12">
        <v>150</v>
      </c>
      <c r="H719" s="13" t="s">
        <v>1784</v>
      </c>
      <c r="I719" s="9">
        <v>1.574878</v>
      </c>
      <c r="J719" s="9">
        <v>1.4202982099999997</v>
      </c>
      <c r="K719" s="9">
        <f t="shared" si="12"/>
        <v>-0.15457979000000033</v>
      </c>
    </row>
    <row r="720" spans="2:11" ht="25.5" x14ac:dyDescent="0.2">
      <c r="B720" s="45"/>
      <c r="C720" s="8"/>
      <c r="D720" s="8"/>
      <c r="E720" s="8"/>
      <c r="F720" s="11"/>
      <c r="G720" s="12">
        <v>151</v>
      </c>
      <c r="H720" s="13" t="s">
        <v>1785</v>
      </c>
      <c r="I720" s="9">
        <v>1.3724419999999999</v>
      </c>
      <c r="J720" s="9">
        <v>1.1797150899999997</v>
      </c>
      <c r="K720" s="9">
        <f t="shared" si="12"/>
        <v>-0.1927269100000002</v>
      </c>
    </row>
    <row r="721" spans="2:11" ht="25.5" x14ac:dyDescent="0.2">
      <c r="B721" s="45"/>
      <c r="C721" s="8"/>
      <c r="D721" s="8"/>
      <c r="E721" s="8"/>
      <c r="F721" s="11"/>
      <c r="G721" s="12">
        <v>152</v>
      </c>
      <c r="H721" s="13" t="s">
        <v>1786</v>
      </c>
      <c r="I721" s="9">
        <v>1.1349659999999999</v>
      </c>
      <c r="J721" s="9">
        <v>1.03507244</v>
      </c>
      <c r="K721" s="9">
        <f t="shared" si="12"/>
        <v>-9.9893559999999937E-2</v>
      </c>
    </row>
    <row r="722" spans="2:11" x14ac:dyDescent="0.2">
      <c r="B722" s="45"/>
      <c r="C722" s="8"/>
      <c r="D722" s="8"/>
      <c r="E722" s="8"/>
      <c r="F722" s="11"/>
      <c r="G722" s="12">
        <v>153</v>
      </c>
      <c r="H722" s="13" t="s">
        <v>1787</v>
      </c>
      <c r="I722" s="9">
        <v>2.7115800000000001</v>
      </c>
      <c r="J722" s="9">
        <v>3.5093015999999997</v>
      </c>
      <c r="K722" s="9">
        <f t="shared" si="12"/>
        <v>0.79772159999999959</v>
      </c>
    </row>
    <row r="723" spans="2:11" x14ac:dyDescent="0.2">
      <c r="B723" s="45"/>
      <c r="C723" s="8"/>
      <c r="D723" s="8"/>
      <c r="E723" s="8"/>
      <c r="F723" s="11"/>
      <c r="G723" s="12">
        <v>161</v>
      </c>
      <c r="H723" s="13" t="s">
        <v>1788</v>
      </c>
      <c r="I723" s="9">
        <v>259.05131</v>
      </c>
      <c r="J723" s="9">
        <v>204.23918918999999</v>
      </c>
      <c r="K723" s="9">
        <f t="shared" si="12"/>
        <v>-54.81212081000001</v>
      </c>
    </row>
    <row r="724" spans="2:11" x14ac:dyDescent="0.2">
      <c r="B724" s="45"/>
      <c r="C724" s="8"/>
      <c r="D724" s="8"/>
      <c r="E724" s="8"/>
      <c r="F724" s="11"/>
      <c r="G724" s="12">
        <v>200</v>
      </c>
      <c r="H724" s="13" t="s">
        <v>1789</v>
      </c>
      <c r="I724" s="9">
        <v>17.394777000000001</v>
      </c>
      <c r="J724" s="9">
        <v>10.705078469999998</v>
      </c>
      <c r="K724" s="9">
        <f t="shared" si="12"/>
        <v>-6.6896985300000029</v>
      </c>
    </row>
    <row r="725" spans="2:11" x14ac:dyDescent="0.2">
      <c r="B725" s="45"/>
      <c r="C725" s="8"/>
      <c r="D725" s="8"/>
      <c r="E725" s="8"/>
      <c r="F725" s="11"/>
      <c r="G725" s="12">
        <v>210</v>
      </c>
      <c r="H725" s="13" t="s">
        <v>1790</v>
      </c>
      <c r="I725" s="9">
        <v>14.793070999999999</v>
      </c>
      <c r="J725" s="9">
        <v>14.299527999999999</v>
      </c>
      <c r="K725" s="9">
        <f t="shared" si="12"/>
        <v>-0.49354300000000073</v>
      </c>
    </row>
    <row r="726" spans="2:11" x14ac:dyDescent="0.2">
      <c r="B726" s="45"/>
      <c r="C726" s="8"/>
      <c r="D726" s="8"/>
      <c r="E726" s="8"/>
      <c r="F726" s="11"/>
      <c r="G726" s="12">
        <v>211</v>
      </c>
      <c r="H726" s="13" t="s">
        <v>1791</v>
      </c>
      <c r="I726" s="9">
        <v>12.312761</v>
      </c>
      <c r="J726" s="9">
        <v>13.960497959999998</v>
      </c>
      <c r="K726" s="9">
        <f t="shared" si="12"/>
        <v>1.6477369599999978</v>
      </c>
    </row>
    <row r="727" spans="2:11" x14ac:dyDescent="0.2">
      <c r="B727" s="45"/>
      <c r="C727" s="8"/>
      <c r="D727" s="8"/>
      <c r="E727" s="8"/>
      <c r="F727" s="11"/>
      <c r="G727" s="12">
        <v>212</v>
      </c>
      <c r="H727" s="13" t="s">
        <v>1792</v>
      </c>
      <c r="I727" s="9">
        <v>19.263814</v>
      </c>
      <c r="J727" s="9">
        <v>18.908834070000001</v>
      </c>
      <c r="K727" s="9">
        <f t="shared" si="12"/>
        <v>-0.35497992999999894</v>
      </c>
    </row>
    <row r="728" spans="2:11" x14ac:dyDescent="0.2">
      <c r="B728" s="45"/>
      <c r="C728" s="8"/>
      <c r="D728" s="8"/>
      <c r="E728" s="8"/>
      <c r="F728" s="11"/>
      <c r="G728" s="12">
        <v>216</v>
      </c>
      <c r="H728" s="13" t="s">
        <v>1793</v>
      </c>
      <c r="I728" s="9">
        <v>68.636634000000001</v>
      </c>
      <c r="J728" s="9">
        <v>67.001886509999991</v>
      </c>
      <c r="K728" s="9">
        <f t="shared" si="12"/>
        <v>-1.6347474900000094</v>
      </c>
    </row>
    <row r="729" spans="2:11" x14ac:dyDescent="0.2">
      <c r="B729" s="45"/>
      <c r="C729" s="8"/>
      <c r="D729" s="8"/>
      <c r="E729" s="8"/>
      <c r="F729" s="11"/>
      <c r="G729" s="12">
        <v>218</v>
      </c>
      <c r="H729" s="13" t="s">
        <v>1794</v>
      </c>
      <c r="I729" s="9">
        <v>16.297903000000002</v>
      </c>
      <c r="J729" s="9">
        <v>5.9976380299999992</v>
      </c>
      <c r="K729" s="9">
        <f t="shared" si="12"/>
        <v>-10.300264970000002</v>
      </c>
    </row>
    <row r="730" spans="2:11" x14ac:dyDescent="0.2">
      <c r="B730" s="45"/>
      <c r="C730" s="8"/>
      <c r="D730" s="8"/>
      <c r="E730" s="8"/>
      <c r="F730" s="11"/>
      <c r="G730" s="12">
        <v>300</v>
      </c>
      <c r="H730" s="13" t="s">
        <v>1795</v>
      </c>
      <c r="I730" s="9">
        <v>8054.3701590000001</v>
      </c>
      <c r="J730" s="9">
        <v>8170.378890969997</v>
      </c>
      <c r="K730" s="9">
        <f t="shared" si="12"/>
        <v>116.00873196999692</v>
      </c>
    </row>
    <row r="731" spans="2:11" x14ac:dyDescent="0.2">
      <c r="B731" s="45"/>
      <c r="C731" s="8"/>
      <c r="D731" s="8"/>
      <c r="E731" s="8"/>
      <c r="F731" s="11"/>
      <c r="G731" s="12">
        <v>310</v>
      </c>
      <c r="H731" s="13" t="s">
        <v>1796</v>
      </c>
      <c r="I731" s="9">
        <v>2025.6912170000001</v>
      </c>
      <c r="J731" s="9">
        <v>2301.4236630899991</v>
      </c>
      <c r="K731" s="9">
        <f t="shared" si="12"/>
        <v>275.73244608999903</v>
      </c>
    </row>
    <row r="732" spans="2:11" x14ac:dyDescent="0.2">
      <c r="B732" s="45"/>
      <c r="C732" s="8"/>
      <c r="D732" s="8"/>
      <c r="E732" s="8"/>
      <c r="F732" s="11"/>
      <c r="G732" s="12">
        <v>311</v>
      </c>
      <c r="H732" s="13" t="s">
        <v>1797</v>
      </c>
      <c r="I732" s="9">
        <v>26.500793999999999</v>
      </c>
      <c r="J732" s="9">
        <v>26.846188399999999</v>
      </c>
      <c r="K732" s="9">
        <f t="shared" si="12"/>
        <v>0.34539439999999999</v>
      </c>
    </row>
    <row r="733" spans="2:11" x14ac:dyDescent="0.2">
      <c r="B733" s="45"/>
      <c r="C733" s="8"/>
      <c r="D733" s="8"/>
      <c r="E733" s="8"/>
      <c r="F733" s="11"/>
      <c r="G733" s="12">
        <v>312</v>
      </c>
      <c r="H733" s="13" t="s">
        <v>1798</v>
      </c>
      <c r="I733" s="9">
        <v>254.380518</v>
      </c>
      <c r="J733" s="9">
        <v>15.805431959999998</v>
      </c>
      <c r="K733" s="9">
        <f t="shared" si="12"/>
        <v>-238.57508604</v>
      </c>
    </row>
    <row r="734" spans="2:11" x14ac:dyDescent="0.2">
      <c r="B734" s="45"/>
      <c r="C734" s="8"/>
      <c r="D734" s="8"/>
      <c r="E734" s="8"/>
      <c r="F734" s="11"/>
      <c r="G734" s="12">
        <v>313</v>
      </c>
      <c r="H734" s="13" t="s">
        <v>1799</v>
      </c>
      <c r="I734" s="9">
        <v>23.439986000000001</v>
      </c>
      <c r="J734" s="9">
        <v>20.919861539999999</v>
      </c>
      <c r="K734" s="9">
        <f t="shared" si="12"/>
        <v>-2.5201244600000017</v>
      </c>
    </row>
    <row r="735" spans="2:11" ht="25.5" x14ac:dyDescent="0.2">
      <c r="B735" s="45"/>
      <c r="C735" s="8"/>
      <c r="D735" s="8"/>
      <c r="E735" s="8"/>
      <c r="F735" s="11"/>
      <c r="G735" s="12">
        <v>314</v>
      </c>
      <c r="H735" s="13" t="s">
        <v>1800</v>
      </c>
      <c r="I735" s="9">
        <v>1.9737100000000001</v>
      </c>
      <c r="J735" s="9">
        <v>5.0919641600000007</v>
      </c>
      <c r="K735" s="9">
        <f t="shared" si="12"/>
        <v>3.1182541600000007</v>
      </c>
    </row>
    <row r="736" spans="2:11" x14ac:dyDescent="0.2">
      <c r="B736" s="45"/>
      <c r="C736" s="8"/>
      <c r="D736" s="8"/>
      <c r="E736" s="8"/>
      <c r="F736" s="11"/>
      <c r="G736" s="12">
        <v>500</v>
      </c>
      <c r="H736" s="13" t="s">
        <v>1801</v>
      </c>
      <c r="I736" s="9">
        <v>1303.4546620000001</v>
      </c>
      <c r="J736" s="9">
        <v>723.94979385999989</v>
      </c>
      <c r="K736" s="9">
        <f t="shared" si="12"/>
        <v>-579.50486814000021</v>
      </c>
    </row>
    <row r="737" spans="2:11" x14ac:dyDescent="0.2">
      <c r="B737" s="45"/>
      <c r="C737" s="8"/>
      <c r="D737" s="8"/>
      <c r="E737" s="8"/>
      <c r="F737" s="11"/>
      <c r="G737" s="12">
        <v>511</v>
      </c>
      <c r="H737" s="13" t="s">
        <v>1802</v>
      </c>
      <c r="I737" s="9">
        <v>18927.049628000001</v>
      </c>
      <c r="J737" s="9">
        <v>20468.604539799999</v>
      </c>
      <c r="K737" s="9">
        <f t="shared" si="12"/>
        <v>1541.5549117999981</v>
      </c>
    </row>
    <row r="738" spans="2:11" x14ac:dyDescent="0.2">
      <c r="B738" s="45"/>
      <c r="C738" s="8"/>
      <c r="D738" s="8"/>
      <c r="E738" s="8"/>
      <c r="F738" s="11"/>
      <c r="G738" s="12">
        <v>512</v>
      </c>
      <c r="H738" s="13" t="s">
        <v>1803</v>
      </c>
      <c r="I738" s="9">
        <v>14.909478</v>
      </c>
      <c r="J738" s="9">
        <v>8.5762803999999981</v>
      </c>
      <c r="K738" s="9">
        <f t="shared" si="12"/>
        <v>-6.3331976000000019</v>
      </c>
    </row>
    <row r="739" spans="2:11" x14ac:dyDescent="0.2">
      <c r="B739" s="45"/>
      <c r="C739" s="8"/>
      <c r="D739" s="8"/>
      <c r="E739" s="8"/>
      <c r="F739" s="11"/>
      <c r="G739" s="12">
        <v>514</v>
      </c>
      <c r="H739" s="13" t="s">
        <v>1804</v>
      </c>
      <c r="I739" s="9">
        <v>1118.420971</v>
      </c>
      <c r="J739" s="9">
        <v>1097.1043913199999</v>
      </c>
      <c r="K739" s="9">
        <f t="shared" si="12"/>
        <v>-21.316579680000132</v>
      </c>
    </row>
    <row r="740" spans="2:11" ht="25.5" x14ac:dyDescent="0.2">
      <c r="B740" s="45"/>
      <c r="C740" s="8"/>
      <c r="D740" s="8"/>
      <c r="E740" s="8"/>
      <c r="F740" s="11"/>
      <c r="G740" s="12">
        <v>515</v>
      </c>
      <c r="H740" s="13" t="s">
        <v>1805</v>
      </c>
      <c r="I740" s="9">
        <v>4.2806340000000001</v>
      </c>
      <c r="J740" s="9">
        <v>7.4282549599999994</v>
      </c>
      <c r="K740" s="9">
        <f t="shared" si="12"/>
        <v>3.1476209599999994</v>
      </c>
    </row>
    <row r="741" spans="2:11" x14ac:dyDescent="0.2">
      <c r="B741" s="45"/>
      <c r="C741" s="8"/>
      <c r="D741" s="8"/>
      <c r="E741" s="8"/>
      <c r="F741" s="11"/>
      <c r="G741" s="12">
        <v>600</v>
      </c>
      <c r="H741" s="13" t="s">
        <v>1806</v>
      </c>
      <c r="I741" s="9">
        <v>9422.7497370000001</v>
      </c>
      <c r="J741" s="9">
        <v>5026.7057375200011</v>
      </c>
      <c r="K741" s="9">
        <f t="shared" si="12"/>
        <v>-4396.043999479999</v>
      </c>
    </row>
    <row r="742" spans="2:11" ht="25.5" x14ac:dyDescent="0.2">
      <c r="B742" s="45"/>
      <c r="C742" s="8"/>
      <c r="D742" s="8"/>
      <c r="E742" s="8"/>
      <c r="F742" s="11"/>
      <c r="G742" s="12">
        <v>610</v>
      </c>
      <c r="H742" s="13" t="s">
        <v>1807</v>
      </c>
      <c r="I742" s="9">
        <v>1917.8129019999999</v>
      </c>
      <c r="J742" s="9">
        <v>1979.9624539499998</v>
      </c>
      <c r="K742" s="9">
        <f t="shared" si="12"/>
        <v>62.149551949999932</v>
      </c>
    </row>
    <row r="743" spans="2:11" ht="25.5" x14ac:dyDescent="0.2">
      <c r="B743" s="45"/>
      <c r="C743" s="8"/>
      <c r="D743" s="8"/>
      <c r="E743" s="8"/>
      <c r="F743" s="11"/>
      <c r="G743" s="12">
        <v>611</v>
      </c>
      <c r="H743" s="13" t="s">
        <v>1808</v>
      </c>
      <c r="I743" s="9">
        <v>4037.4231300000001</v>
      </c>
      <c r="J743" s="9">
        <v>3576.3597143799989</v>
      </c>
      <c r="K743" s="9">
        <f t="shared" si="12"/>
        <v>-461.06341562000125</v>
      </c>
    </row>
    <row r="744" spans="2:11" x14ac:dyDescent="0.2">
      <c r="B744" s="45"/>
      <c r="C744" s="8"/>
      <c r="D744" s="8"/>
      <c r="E744" s="8"/>
      <c r="F744" s="11"/>
      <c r="G744" s="12">
        <v>613</v>
      </c>
      <c r="H744" s="13" t="s">
        <v>1809</v>
      </c>
      <c r="I744" s="9">
        <v>766.83077700000001</v>
      </c>
      <c r="J744" s="9">
        <v>740.36214946000018</v>
      </c>
      <c r="K744" s="9">
        <f t="shared" si="12"/>
        <v>-26.468627539999829</v>
      </c>
    </row>
    <row r="745" spans="2:11" x14ac:dyDescent="0.2">
      <c r="B745" s="45"/>
      <c r="C745" s="8"/>
      <c r="D745" s="8"/>
      <c r="E745" s="8"/>
      <c r="F745" s="11"/>
      <c r="G745" s="12">
        <v>616</v>
      </c>
      <c r="H745" s="13" t="s">
        <v>1810</v>
      </c>
      <c r="I745" s="9">
        <v>185.753524</v>
      </c>
      <c r="J745" s="9">
        <v>186.23933632000001</v>
      </c>
      <c r="K745" s="9">
        <f t="shared" si="12"/>
        <v>0.48581232000000796</v>
      </c>
    </row>
    <row r="746" spans="2:11" x14ac:dyDescent="0.2">
      <c r="B746" s="45"/>
      <c r="C746" s="8"/>
      <c r="D746" s="8"/>
      <c r="E746" s="8"/>
      <c r="F746" s="11"/>
      <c r="G746" s="12">
        <v>700</v>
      </c>
      <c r="H746" s="13" t="s">
        <v>1312</v>
      </c>
      <c r="I746" s="9">
        <v>36.421365000000002</v>
      </c>
      <c r="J746" s="9">
        <v>308.59964190999995</v>
      </c>
      <c r="K746" s="9">
        <f t="shared" si="12"/>
        <v>272.17827690999997</v>
      </c>
    </row>
    <row r="747" spans="2:11" x14ac:dyDescent="0.2">
      <c r="B747" s="45"/>
      <c r="C747" s="8"/>
      <c r="D747" s="8"/>
      <c r="E747" s="8"/>
      <c r="F747" s="11"/>
      <c r="G747" s="12">
        <v>710</v>
      </c>
      <c r="H747" s="13" t="s">
        <v>1811</v>
      </c>
      <c r="I747" s="9">
        <v>46.561413999999999</v>
      </c>
      <c r="J747" s="9">
        <v>36.199912180000005</v>
      </c>
      <c r="K747" s="9">
        <f t="shared" si="12"/>
        <v>-10.361501819999994</v>
      </c>
    </row>
    <row r="748" spans="2:11" x14ac:dyDescent="0.2">
      <c r="B748" s="45"/>
      <c r="C748" s="8"/>
      <c r="D748" s="8"/>
      <c r="E748" s="8"/>
      <c r="F748" s="11"/>
      <c r="G748" s="12">
        <v>711</v>
      </c>
      <c r="H748" s="13" t="s">
        <v>1812</v>
      </c>
      <c r="I748" s="9">
        <v>37.871634999999998</v>
      </c>
      <c r="J748" s="9">
        <v>128.67806838000001</v>
      </c>
      <c r="K748" s="9">
        <f t="shared" si="12"/>
        <v>90.806433380000016</v>
      </c>
    </row>
    <row r="749" spans="2:11" x14ac:dyDescent="0.2">
      <c r="B749" s="45"/>
      <c r="C749" s="8"/>
      <c r="D749" s="8"/>
      <c r="E749" s="8"/>
      <c r="F749" s="11"/>
      <c r="G749" s="12">
        <v>712</v>
      </c>
      <c r="H749" s="13" t="s">
        <v>1813</v>
      </c>
      <c r="I749" s="9">
        <v>748.21322699999996</v>
      </c>
      <c r="J749" s="9">
        <v>709.51380226999993</v>
      </c>
      <c r="K749" s="9">
        <f t="shared" si="12"/>
        <v>-38.699424730000032</v>
      </c>
    </row>
    <row r="750" spans="2:11" x14ac:dyDescent="0.2">
      <c r="B750" s="45"/>
      <c r="C750" s="8"/>
      <c r="D750" s="8"/>
      <c r="E750" s="8"/>
      <c r="F750" s="11"/>
      <c r="G750" s="12">
        <v>713</v>
      </c>
      <c r="H750" s="13" t="s">
        <v>1462</v>
      </c>
      <c r="I750" s="9">
        <v>33.231996000000002</v>
      </c>
      <c r="J750" s="9">
        <v>22.471188930000004</v>
      </c>
      <c r="K750" s="9">
        <f t="shared" si="12"/>
        <v>-10.760807069999998</v>
      </c>
    </row>
    <row r="751" spans="2:11" ht="25.5" x14ac:dyDescent="0.2">
      <c r="B751" s="45"/>
      <c r="C751" s="8"/>
      <c r="D751" s="8"/>
      <c r="E751" s="8"/>
      <c r="F751" s="11"/>
      <c r="G751" s="12">
        <v>715</v>
      </c>
      <c r="H751" s="13" t="s">
        <v>1814</v>
      </c>
      <c r="I751" s="9">
        <v>2.0296750000000001</v>
      </c>
      <c r="J751" s="9">
        <v>14.89555563</v>
      </c>
      <c r="K751" s="9">
        <f t="shared" si="12"/>
        <v>12.865880629999999</v>
      </c>
    </row>
    <row r="752" spans="2:11" x14ac:dyDescent="0.2">
      <c r="B752" s="45"/>
      <c r="C752" s="8"/>
      <c r="D752" s="8"/>
      <c r="E752" s="8"/>
      <c r="F752" s="11" t="s">
        <v>42</v>
      </c>
      <c r="G752" s="12"/>
      <c r="H752" s="13"/>
      <c r="I752" s="9">
        <v>6564.2337589999997</v>
      </c>
      <c r="J752" s="9">
        <v>8307.9519342899985</v>
      </c>
      <c r="K752" s="9">
        <f t="shared" si="12"/>
        <v>1743.7181752899987</v>
      </c>
    </row>
    <row r="753" spans="2:11" x14ac:dyDescent="0.2">
      <c r="B753" s="45"/>
      <c r="C753" s="8"/>
      <c r="D753" s="8"/>
      <c r="E753" s="8"/>
      <c r="F753" s="11"/>
      <c r="G753" s="12" t="s">
        <v>43</v>
      </c>
      <c r="H753" s="13" t="s">
        <v>169</v>
      </c>
      <c r="I753" s="9">
        <v>189.30416600000001</v>
      </c>
      <c r="J753" s="9">
        <v>169.03168005999999</v>
      </c>
      <c r="K753" s="9">
        <f t="shared" si="12"/>
        <v>-20.272485940000024</v>
      </c>
    </row>
    <row r="754" spans="2:11" x14ac:dyDescent="0.2">
      <c r="B754" s="45"/>
      <c r="C754" s="8"/>
      <c r="D754" s="8"/>
      <c r="E754" s="8"/>
      <c r="F754" s="11"/>
      <c r="G754" s="12" t="s">
        <v>83</v>
      </c>
      <c r="H754" s="13" t="s">
        <v>170</v>
      </c>
      <c r="I754" s="9">
        <v>2438.5248769999998</v>
      </c>
      <c r="J754" s="9">
        <v>4109.4394055399998</v>
      </c>
      <c r="K754" s="9">
        <f t="shared" si="12"/>
        <v>1670.91452854</v>
      </c>
    </row>
    <row r="755" spans="2:11" x14ac:dyDescent="0.2">
      <c r="B755" s="45"/>
      <c r="C755" s="8"/>
      <c r="D755" s="8"/>
      <c r="E755" s="8"/>
      <c r="F755" s="11"/>
      <c r="G755" s="12" t="s">
        <v>171</v>
      </c>
      <c r="H755" s="13" t="s">
        <v>172</v>
      </c>
      <c r="I755" s="9">
        <v>89.567013000000003</v>
      </c>
      <c r="J755" s="9">
        <v>78.230129270000006</v>
      </c>
      <c r="K755" s="9">
        <f t="shared" si="12"/>
        <v>-11.336883729999997</v>
      </c>
    </row>
    <row r="756" spans="2:11" x14ac:dyDescent="0.2">
      <c r="B756" s="45"/>
      <c r="C756" s="8"/>
      <c r="D756" s="8"/>
      <c r="E756" s="8"/>
      <c r="F756" s="11"/>
      <c r="G756" s="12" t="s">
        <v>49</v>
      </c>
      <c r="H756" s="13" t="s">
        <v>173</v>
      </c>
      <c r="I756" s="9">
        <v>1.860959</v>
      </c>
      <c r="J756" s="9">
        <v>1.7560666899999997</v>
      </c>
      <c r="K756" s="9">
        <f t="shared" si="12"/>
        <v>-0.10489231000000032</v>
      </c>
    </row>
    <row r="757" spans="2:11" x14ac:dyDescent="0.2">
      <c r="B757" s="45"/>
      <c r="C757" s="8"/>
      <c r="D757" s="8"/>
      <c r="E757" s="8"/>
      <c r="F757" s="11"/>
      <c r="G757" s="12" t="s">
        <v>55</v>
      </c>
      <c r="H757" s="13" t="s">
        <v>174</v>
      </c>
      <c r="I757" s="9">
        <v>38.341324999999998</v>
      </c>
      <c r="J757" s="9">
        <v>30.292752680000003</v>
      </c>
      <c r="K757" s="9">
        <f t="shared" si="12"/>
        <v>-8.0485723199999946</v>
      </c>
    </row>
    <row r="758" spans="2:11" x14ac:dyDescent="0.2">
      <c r="B758" s="45"/>
      <c r="C758" s="8"/>
      <c r="D758" s="8"/>
      <c r="E758" s="8"/>
      <c r="F758" s="11"/>
      <c r="G758" s="12" t="s">
        <v>57</v>
      </c>
      <c r="H758" s="13" t="s">
        <v>175</v>
      </c>
      <c r="I758" s="9">
        <v>28.633593000000001</v>
      </c>
      <c r="J758" s="9">
        <v>25.42476417</v>
      </c>
      <c r="K758" s="9">
        <f t="shared" si="12"/>
        <v>-3.2088288300000016</v>
      </c>
    </row>
    <row r="759" spans="2:11" x14ac:dyDescent="0.2">
      <c r="B759" s="45"/>
      <c r="C759" s="8"/>
      <c r="D759" s="8"/>
      <c r="E759" s="8"/>
      <c r="F759" s="11"/>
      <c r="G759" s="12" t="s">
        <v>59</v>
      </c>
      <c r="H759" s="13" t="s">
        <v>176</v>
      </c>
      <c r="I759" s="9">
        <v>3771.5878229999998</v>
      </c>
      <c r="J759" s="9">
        <v>3887.6465463099998</v>
      </c>
      <c r="K759" s="9">
        <f t="shared" si="12"/>
        <v>116.05872331</v>
      </c>
    </row>
    <row r="760" spans="2:11" x14ac:dyDescent="0.2">
      <c r="B760" s="45"/>
      <c r="C760" s="8"/>
      <c r="D760" s="8"/>
      <c r="E760" s="8"/>
      <c r="F760" s="11"/>
      <c r="G760" s="12" t="s">
        <v>61</v>
      </c>
      <c r="H760" s="13" t="s">
        <v>177</v>
      </c>
      <c r="I760" s="9">
        <v>6.4140030000000001</v>
      </c>
      <c r="J760" s="9">
        <v>6.1305895700000006</v>
      </c>
      <c r="K760" s="9">
        <f t="shared" si="12"/>
        <v>-0.28341342999999952</v>
      </c>
    </row>
    <row r="761" spans="2:11" x14ac:dyDescent="0.2">
      <c r="B761" s="45"/>
      <c r="C761" s="8"/>
      <c r="D761" s="8"/>
      <c r="E761" s="8"/>
      <c r="F761" s="11" t="s">
        <v>77</v>
      </c>
      <c r="G761" s="12"/>
      <c r="H761" s="13"/>
      <c r="I761" s="9">
        <v>18688.706593999999</v>
      </c>
      <c r="J761" s="9">
        <v>20531.023135149997</v>
      </c>
      <c r="K761" s="9">
        <f t="shared" si="12"/>
        <v>1842.3165411499976</v>
      </c>
    </row>
    <row r="762" spans="2:11" x14ac:dyDescent="0.2">
      <c r="B762" s="45"/>
      <c r="C762" s="8"/>
      <c r="D762" s="8"/>
      <c r="E762" s="8"/>
      <c r="F762" s="11"/>
      <c r="G762" s="12" t="s">
        <v>178</v>
      </c>
      <c r="H762" s="13" t="s">
        <v>179</v>
      </c>
      <c r="I762" s="9">
        <v>34.084276000000003</v>
      </c>
      <c r="J762" s="9">
        <v>34.084276000000003</v>
      </c>
      <c r="K762" s="9">
        <f t="shared" si="12"/>
        <v>0</v>
      </c>
    </row>
    <row r="763" spans="2:11" x14ac:dyDescent="0.2">
      <c r="B763" s="45"/>
      <c r="C763" s="8"/>
      <c r="D763" s="8"/>
      <c r="E763" s="8"/>
      <c r="F763" s="11"/>
      <c r="G763" s="12" t="s">
        <v>180</v>
      </c>
      <c r="H763" s="13" t="s">
        <v>181</v>
      </c>
      <c r="I763" s="9">
        <v>2025.4063289999999</v>
      </c>
      <c r="J763" s="9">
        <v>2025.4063289999999</v>
      </c>
      <c r="K763" s="9">
        <f t="shared" si="12"/>
        <v>0</v>
      </c>
    </row>
    <row r="764" spans="2:11" x14ac:dyDescent="0.2">
      <c r="B764" s="45"/>
      <c r="C764" s="8"/>
      <c r="D764" s="8"/>
      <c r="E764" s="8"/>
      <c r="F764" s="11"/>
      <c r="G764" s="12" t="s">
        <v>182</v>
      </c>
      <c r="H764" s="13" t="s">
        <v>183</v>
      </c>
      <c r="I764" s="9">
        <v>12484.408669</v>
      </c>
      <c r="J764" s="9">
        <v>15132.779312780001</v>
      </c>
      <c r="K764" s="9">
        <f t="shared" si="12"/>
        <v>2648.370643780001</v>
      </c>
    </row>
    <row r="765" spans="2:11" x14ac:dyDescent="0.2">
      <c r="B765" s="45"/>
      <c r="C765" s="8"/>
      <c r="D765" s="8"/>
      <c r="E765" s="8"/>
      <c r="F765" s="11"/>
      <c r="G765" s="12" t="s">
        <v>184</v>
      </c>
      <c r="H765" s="13" t="s">
        <v>185</v>
      </c>
      <c r="I765" s="9">
        <v>81.042619999999999</v>
      </c>
      <c r="J765" s="9">
        <v>69.858157869999957</v>
      </c>
      <c r="K765" s="9">
        <f t="shared" si="12"/>
        <v>-11.184462130000043</v>
      </c>
    </row>
    <row r="766" spans="2:11" ht="25.5" x14ac:dyDescent="0.2">
      <c r="B766" s="45"/>
      <c r="C766" s="8"/>
      <c r="D766" s="8"/>
      <c r="E766" s="8"/>
      <c r="F766" s="11"/>
      <c r="G766" s="12" t="s">
        <v>186</v>
      </c>
      <c r="H766" s="13" t="s">
        <v>187</v>
      </c>
      <c r="I766" s="9">
        <v>499.68428999999998</v>
      </c>
      <c r="J766" s="9">
        <v>483.44035251000003</v>
      </c>
      <c r="K766" s="9">
        <f t="shared" si="12"/>
        <v>-16.243937489999951</v>
      </c>
    </row>
    <row r="767" spans="2:11" x14ac:dyDescent="0.2">
      <c r="B767" s="45"/>
      <c r="C767" s="8"/>
      <c r="D767" s="8"/>
      <c r="E767" s="8"/>
      <c r="F767" s="11"/>
      <c r="G767" s="12" t="s">
        <v>188</v>
      </c>
      <c r="H767" s="13" t="s">
        <v>189</v>
      </c>
      <c r="I767" s="9">
        <v>371.18835200000001</v>
      </c>
      <c r="J767" s="9">
        <v>371.18835133000005</v>
      </c>
      <c r="K767" s="9">
        <f t="shared" si="12"/>
        <v>-6.6999996306549292E-7</v>
      </c>
    </row>
    <row r="768" spans="2:11" x14ac:dyDescent="0.2">
      <c r="B768" s="45"/>
      <c r="C768" s="8"/>
      <c r="D768" s="8"/>
      <c r="E768" s="8"/>
      <c r="F768" s="11"/>
      <c r="G768" s="12" t="s">
        <v>190</v>
      </c>
      <c r="H768" s="13" t="s">
        <v>191</v>
      </c>
      <c r="I768" s="9">
        <v>313.19288599999999</v>
      </c>
      <c r="J768" s="9">
        <v>293.83085290000008</v>
      </c>
      <c r="K768" s="9">
        <f t="shared" ref="K768:K831" si="13">+J768-I768</f>
        <v>-19.362033099999906</v>
      </c>
    </row>
    <row r="769" spans="2:11" ht="25.5" x14ac:dyDescent="0.2">
      <c r="B769" s="45"/>
      <c r="C769" s="8"/>
      <c r="D769" s="8"/>
      <c r="E769" s="8"/>
      <c r="F769" s="11"/>
      <c r="G769" s="12" t="s">
        <v>192</v>
      </c>
      <c r="H769" s="13" t="s">
        <v>193</v>
      </c>
      <c r="I769" s="9">
        <v>59.765833999999998</v>
      </c>
      <c r="J769" s="9">
        <v>59.765833999999998</v>
      </c>
      <c r="K769" s="9">
        <f t="shared" si="13"/>
        <v>0</v>
      </c>
    </row>
    <row r="770" spans="2:11" x14ac:dyDescent="0.2">
      <c r="B770" s="45"/>
      <c r="C770" s="8"/>
      <c r="D770" s="8"/>
      <c r="E770" s="8"/>
      <c r="F770" s="11"/>
      <c r="G770" s="12" t="s">
        <v>194</v>
      </c>
      <c r="H770" s="13" t="s">
        <v>195</v>
      </c>
      <c r="I770" s="9">
        <v>432.18451299999998</v>
      </c>
      <c r="J770" s="9">
        <v>111.10908668</v>
      </c>
      <c r="K770" s="9">
        <f t="shared" si="13"/>
        <v>-321.07542631999996</v>
      </c>
    </row>
    <row r="771" spans="2:11" x14ac:dyDescent="0.2">
      <c r="B771" s="45"/>
      <c r="C771" s="8"/>
      <c r="D771" s="8"/>
      <c r="E771" s="8"/>
      <c r="F771" s="11"/>
      <c r="G771" s="12" t="s">
        <v>196</v>
      </c>
      <c r="H771" s="13" t="s">
        <v>197</v>
      </c>
      <c r="I771" s="9">
        <v>101.80740400000001</v>
      </c>
      <c r="J771" s="9">
        <v>31.955740609999992</v>
      </c>
      <c r="K771" s="9">
        <f t="shared" si="13"/>
        <v>-69.851663390000013</v>
      </c>
    </row>
    <row r="772" spans="2:11" x14ac:dyDescent="0.2">
      <c r="B772" s="45"/>
      <c r="C772" s="8"/>
      <c r="D772" s="8"/>
      <c r="E772" s="8"/>
      <c r="F772" s="11"/>
      <c r="G772" s="12" t="s">
        <v>198</v>
      </c>
      <c r="H772" s="13" t="s">
        <v>199</v>
      </c>
      <c r="I772" s="9">
        <v>1158.1433360000001</v>
      </c>
      <c r="J772" s="9">
        <v>1056.7383769999999</v>
      </c>
      <c r="K772" s="9">
        <f t="shared" si="13"/>
        <v>-101.40495900000019</v>
      </c>
    </row>
    <row r="773" spans="2:11" x14ac:dyDescent="0.2">
      <c r="B773" s="45"/>
      <c r="C773" s="8"/>
      <c r="D773" s="8"/>
      <c r="E773" s="8"/>
      <c r="F773" s="11"/>
      <c r="G773" s="12" t="s">
        <v>200</v>
      </c>
      <c r="H773" s="13" t="s">
        <v>201</v>
      </c>
      <c r="I773" s="9">
        <v>153.70126400000001</v>
      </c>
      <c r="J773" s="9">
        <v>153.70126400000001</v>
      </c>
      <c r="K773" s="9">
        <f t="shared" si="13"/>
        <v>0</v>
      </c>
    </row>
    <row r="774" spans="2:11" ht="25.5" x14ac:dyDescent="0.2">
      <c r="B774" s="45"/>
      <c r="C774" s="8"/>
      <c r="D774" s="8"/>
      <c r="E774" s="8"/>
      <c r="F774" s="11"/>
      <c r="G774" s="12" t="s">
        <v>202</v>
      </c>
      <c r="H774" s="13" t="s">
        <v>203</v>
      </c>
      <c r="I774" s="9">
        <v>17.408698999999999</v>
      </c>
      <c r="J774" s="9">
        <v>11.971139960000002</v>
      </c>
      <c r="K774" s="9">
        <f t="shared" si="13"/>
        <v>-5.4375590399999965</v>
      </c>
    </row>
    <row r="775" spans="2:11" x14ac:dyDescent="0.2">
      <c r="B775" s="45"/>
      <c r="C775" s="8"/>
      <c r="D775" s="8"/>
      <c r="E775" s="8"/>
      <c r="F775" s="11"/>
      <c r="G775" s="12" t="s">
        <v>204</v>
      </c>
      <c r="H775" s="13" t="s">
        <v>205</v>
      </c>
      <c r="I775" s="9">
        <v>397.17708699999997</v>
      </c>
      <c r="J775" s="9">
        <v>370.90932786000002</v>
      </c>
      <c r="K775" s="9">
        <f t="shared" si="13"/>
        <v>-26.267759139999953</v>
      </c>
    </row>
    <row r="776" spans="2:11" x14ac:dyDescent="0.2">
      <c r="B776" s="45"/>
      <c r="C776" s="8"/>
      <c r="D776" s="8"/>
      <c r="E776" s="8"/>
      <c r="F776" s="11"/>
      <c r="G776" s="12" t="s">
        <v>206</v>
      </c>
      <c r="H776" s="13" t="s">
        <v>207</v>
      </c>
      <c r="I776" s="9">
        <v>260.52415000000002</v>
      </c>
      <c r="J776" s="9">
        <v>41.324858849999991</v>
      </c>
      <c r="K776" s="9">
        <f t="shared" si="13"/>
        <v>-219.19929115000002</v>
      </c>
    </row>
    <row r="777" spans="2:11" x14ac:dyDescent="0.2">
      <c r="B777" s="45"/>
      <c r="C777" s="8"/>
      <c r="D777" s="8"/>
      <c r="E777" s="8"/>
      <c r="F777" s="11"/>
      <c r="G777" s="12" t="s">
        <v>208</v>
      </c>
      <c r="H777" s="13" t="s">
        <v>209</v>
      </c>
      <c r="I777" s="9">
        <v>36.853862999999997</v>
      </c>
      <c r="J777" s="9">
        <v>30.597879910000003</v>
      </c>
      <c r="K777" s="9">
        <f t="shared" si="13"/>
        <v>-6.2559830899999938</v>
      </c>
    </row>
    <row r="778" spans="2:11" x14ac:dyDescent="0.2">
      <c r="B778" s="45"/>
      <c r="C778" s="8"/>
      <c r="D778" s="8"/>
      <c r="E778" s="8"/>
      <c r="F778" s="11"/>
      <c r="G778" s="12" t="s">
        <v>210</v>
      </c>
      <c r="H778" s="13" t="s">
        <v>211</v>
      </c>
      <c r="I778" s="9">
        <v>17.410485999999999</v>
      </c>
      <c r="J778" s="9">
        <v>7.639457890000001</v>
      </c>
      <c r="K778" s="9">
        <f t="shared" si="13"/>
        <v>-9.7710281099999978</v>
      </c>
    </row>
    <row r="779" spans="2:11" x14ac:dyDescent="0.2">
      <c r="B779" s="45"/>
      <c r="C779" s="8"/>
      <c r="D779" s="8"/>
      <c r="E779" s="8"/>
      <c r="F779" s="11"/>
      <c r="G779" s="12" t="s">
        <v>212</v>
      </c>
      <c r="H779" s="13" t="s">
        <v>213</v>
      </c>
      <c r="I779" s="9">
        <v>244.72253599999999</v>
      </c>
      <c r="J779" s="9">
        <v>244.72253599999999</v>
      </c>
      <c r="K779" s="9">
        <f t="shared" si="13"/>
        <v>0</v>
      </c>
    </row>
    <row r="780" spans="2:11" ht="14.25" x14ac:dyDescent="0.2">
      <c r="B780" s="45"/>
      <c r="C780" s="8"/>
      <c r="D780" s="51">
        <v>12</v>
      </c>
      <c r="E780" s="52" t="s">
        <v>214</v>
      </c>
      <c r="F780" s="53"/>
      <c r="G780" s="54"/>
      <c r="H780" s="55"/>
      <c r="I780" s="56">
        <v>32807.252791999999</v>
      </c>
      <c r="J780" s="56">
        <v>32807.252792000014</v>
      </c>
      <c r="K780" s="56">
        <f t="shared" si="13"/>
        <v>0</v>
      </c>
    </row>
    <row r="781" spans="2:11" x14ac:dyDescent="0.2">
      <c r="B781" s="45"/>
      <c r="C781" s="8"/>
      <c r="D781" s="8"/>
      <c r="E781" s="8"/>
      <c r="F781" s="11" t="s">
        <v>2</v>
      </c>
      <c r="G781" s="12"/>
      <c r="H781" s="13"/>
      <c r="I781" s="9">
        <v>1789.542565</v>
      </c>
      <c r="J781" s="9">
        <v>1675.06730541</v>
      </c>
      <c r="K781" s="9">
        <f t="shared" si="13"/>
        <v>-114.47525958999995</v>
      </c>
    </row>
    <row r="782" spans="2:11" x14ac:dyDescent="0.2">
      <c r="B782" s="45"/>
      <c r="C782" s="8"/>
      <c r="D782" s="8"/>
      <c r="E782" s="8"/>
      <c r="F782" s="11"/>
      <c r="G782" s="12">
        <v>100</v>
      </c>
      <c r="H782" s="13" t="s">
        <v>1407</v>
      </c>
      <c r="I782" s="9">
        <v>27.269200999999999</v>
      </c>
      <c r="J782" s="9">
        <v>20.477086589999999</v>
      </c>
      <c r="K782" s="9">
        <f t="shared" si="13"/>
        <v>-6.7921144099999999</v>
      </c>
    </row>
    <row r="783" spans="2:11" x14ac:dyDescent="0.2">
      <c r="B783" s="45"/>
      <c r="C783" s="8"/>
      <c r="D783" s="8"/>
      <c r="E783" s="8"/>
      <c r="F783" s="11"/>
      <c r="G783" s="12">
        <v>111</v>
      </c>
      <c r="H783" s="13" t="s">
        <v>1558</v>
      </c>
      <c r="I783" s="9">
        <v>14.314041</v>
      </c>
      <c r="J783" s="9">
        <v>12.31228864</v>
      </c>
      <c r="K783" s="9">
        <f t="shared" si="13"/>
        <v>-2.0017523599999993</v>
      </c>
    </row>
    <row r="784" spans="2:11" x14ac:dyDescent="0.2">
      <c r="B784" s="45"/>
      <c r="C784" s="8"/>
      <c r="D784" s="8"/>
      <c r="E784" s="8"/>
      <c r="F784" s="11"/>
      <c r="G784" s="12">
        <v>112</v>
      </c>
      <c r="H784" s="13" t="s">
        <v>1409</v>
      </c>
      <c r="I784" s="9">
        <v>11.550665</v>
      </c>
      <c r="J784" s="9">
        <v>12.431752849999999</v>
      </c>
      <c r="K784" s="9">
        <f t="shared" si="13"/>
        <v>0.88108784999999834</v>
      </c>
    </row>
    <row r="785" spans="2:11" x14ac:dyDescent="0.2">
      <c r="B785" s="45"/>
      <c r="C785" s="8"/>
      <c r="D785" s="8"/>
      <c r="E785" s="8"/>
      <c r="F785" s="11"/>
      <c r="G785" s="12">
        <v>113</v>
      </c>
      <c r="H785" s="13" t="s">
        <v>1313</v>
      </c>
      <c r="I785" s="9">
        <v>14.448555000000001</v>
      </c>
      <c r="J785" s="9">
        <v>15.759786589999997</v>
      </c>
      <c r="K785" s="9">
        <f t="shared" si="13"/>
        <v>1.3112315899999967</v>
      </c>
    </row>
    <row r="786" spans="2:11" x14ac:dyDescent="0.2">
      <c r="B786" s="45"/>
      <c r="C786" s="8"/>
      <c r="D786" s="8"/>
      <c r="E786" s="8"/>
      <c r="F786" s="11"/>
      <c r="G786" s="12">
        <v>114</v>
      </c>
      <c r="H786" s="13" t="s">
        <v>1815</v>
      </c>
      <c r="I786" s="9">
        <v>4.3371120000000003</v>
      </c>
      <c r="J786" s="9">
        <v>3.7381808800000003</v>
      </c>
      <c r="K786" s="9">
        <f t="shared" si="13"/>
        <v>-0.59893112000000004</v>
      </c>
    </row>
    <row r="787" spans="2:11" ht="25.5" x14ac:dyDescent="0.2">
      <c r="B787" s="45"/>
      <c r="C787" s="8"/>
      <c r="D787" s="8"/>
      <c r="E787" s="8"/>
      <c r="F787" s="11"/>
      <c r="G787" s="12">
        <v>160</v>
      </c>
      <c r="H787" s="13" t="s">
        <v>1816</v>
      </c>
      <c r="I787" s="9">
        <v>285.09575799999999</v>
      </c>
      <c r="J787" s="9">
        <v>238.23068148999991</v>
      </c>
      <c r="K787" s="9">
        <f t="shared" si="13"/>
        <v>-46.86507651000008</v>
      </c>
    </row>
    <row r="788" spans="2:11" x14ac:dyDescent="0.2">
      <c r="B788" s="45"/>
      <c r="C788" s="8"/>
      <c r="D788" s="8"/>
      <c r="E788" s="8"/>
      <c r="F788" s="11"/>
      <c r="G788" s="12">
        <v>170</v>
      </c>
      <c r="H788" s="13" t="s">
        <v>1817</v>
      </c>
      <c r="I788" s="9">
        <v>10.549485000000001</v>
      </c>
      <c r="J788" s="9">
        <v>8.8884283499999981</v>
      </c>
      <c r="K788" s="9">
        <f t="shared" si="13"/>
        <v>-1.6610566500000026</v>
      </c>
    </row>
    <row r="789" spans="2:11" x14ac:dyDescent="0.2">
      <c r="B789" s="45"/>
      <c r="C789" s="8"/>
      <c r="D789" s="8"/>
      <c r="E789" s="8"/>
      <c r="F789" s="11"/>
      <c r="G789" s="12">
        <v>171</v>
      </c>
      <c r="H789" s="13" t="s">
        <v>1818</v>
      </c>
      <c r="I789" s="9">
        <v>6.4366750000000001</v>
      </c>
      <c r="J789" s="9">
        <v>6.4545686099999999</v>
      </c>
      <c r="K789" s="9">
        <f t="shared" si="13"/>
        <v>1.7893609999999782E-2</v>
      </c>
    </row>
    <row r="790" spans="2:11" x14ac:dyDescent="0.2">
      <c r="B790" s="45"/>
      <c r="C790" s="8"/>
      <c r="D790" s="8"/>
      <c r="E790" s="8"/>
      <c r="F790" s="11"/>
      <c r="G790" s="12">
        <v>172</v>
      </c>
      <c r="H790" s="13" t="s">
        <v>1788</v>
      </c>
      <c r="I790" s="9">
        <v>49.481760999999999</v>
      </c>
      <c r="J790" s="9">
        <v>49.959932030000004</v>
      </c>
      <c r="K790" s="9">
        <f t="shared" si="13"/>
        <v>0.47817103000000571</v>
      </c>
    </row>
    <row r="791" spans="2:11" x14ac:dyDescent="0.2">
      <c r="B791" s="45"/>
      <c r="C791" s="8"/>
      <c r="D791" s="8"/>
      <c r="E791" s="8"/>
      <c r="F791" s="11"/>
      <c r="G791" s="12">
        <v>300</v>
      </c>
      <c r="H791" s="13" t="s">
        <v>1819</v>
      </c>
      <c r="I791" s="9">
        <v>10.771803999999999</v>
      </c>
      <c r="J791" s="9">
        <v>8.695976700000001</v>
      </c>
      <c r="K791" s="9">
        <f t="shared" si="13"/>
        <v>-2.0758272999999985</v>
      </c>
    </row>
    <row r="792" spans="2:11" x14ac:dyDescent="0.2">
      <c r="B792" s="45"/>
      <c r="C792" s="8"/>
      <c r="D792" s="8"/>
      <c r="E792" s="8"/>
      <c r="F792" s="11"/>
      <c r="G792" s="12">
        <v>310</v>
      </c>
      <c r="H792" s="13" t="s">
        <v>1820</v>
      </c>
      <c r="I792" s="9">
        <v>14.802714999999999</v>
      </c>
      <c r="J792" s="9">
        <v>82.505777690000016</v>
      </c>
      <c r="K792" s="9">
        <f t="shared" si="13"/>
        <v>67.703062690000024</v>
      </c>
    </row>
    <row r="793" spans="2:11" x14ac:dyDescent="0.2">
      <c r="B793" s="45"/>
      <c r="C793" s="8"/>
      <c r="D793" s="8"/>
      <c r="E793" s="8"/>
      <c r="F793" s="11"/>
      <c r="G793" s="12">
        <v>313</v>
      </c>
      <c r="H793" s="13" t="s">
        <v>1821</v>
      </c>
      <c r="I793" s="9">
        <v>26.542822999999999</v>
      </c>
      <c r="J793" s="9">
        <v>27.210123950000003</v>
      </c>
      <c r="K793" s="9">
        <f t="shared" si="13"/>
        <v>0.66730095000000489</v>
      </c>
    </row>
    <row r="794" spans="2:11" ht="25.5" x14ac:dyDescent="0.2">
      <c r="B794" s="45"/>
      <c r="C794" s="8"/>
      <c r="D794" s="8"/>
      <c r="E794" s="8"/>
      <c r="F794" s="11"/>
      <c r="G794" s="12">
        <v>315</v>
      </c>
      <c r="H794" s="13" t="s">
        <v>1822</v>
      </c>
      <c r="I794" s="9">
        <v>29.241859999999999</v>
      </c>
      <c r="J794" s="9">
        <v>28.878088619999996</v>
      </c>
      <c r="K794" s="9">
        <f t="shared" si="13"/>
        <v>-0.36377138000000286</v>
      </c>
    </row>
    <row r="795" spans="2:11" x14ac:dyDescent="0.2">
      <c r="B795" s="45"/>
      <c r="C795" s="8"/>
      <c r="D795" s="8"/>
      <c r="E795" s="8"/>
      <c r="F795" s="11"/>
      <c r="G795" s="12">
        <v>316</v>
      </c>
      <c r="H795" s="13" t="s">
        <v>1823</v>
      </c>
      <c r="I795" s="9">
        <v>177.216407</v>
      </c>
      <c r="J795" s="9">
        <v>137.79399848</v>
      </c>
      <c r="K795" s="9">
        <f t="shared" si="13"/>
        <v>-39.422408520000005</v>
      </c>
    </row>
    <row r="796" spans="2:11" x14ac:dyDescent="0.2">
      <c r="B796" s="45"/>
      <c r="C796" s="8"/>
      <c r="D796" s="8"/>
      <c r="E796" s="8"/>
      <c r="F796" s="11"/>
      <c r="G796" s="12">
        <v>500</v>
      </c>
      <c r="H796" s="13" t="s">
        <v>1824</v>
      </c>
      <c r="I796" s="9">
        <v>11.505898999999999</v>
      </c>
      <c r="J796" s="9">
        <v>9.1833889800000019</v>
      </c>
      <c r="K796" s="9">
        <f t="shared" si="13"/>
        <v>-2.3225100199999975</v>
      </c>
    </row>
    <row r="797" spans="2:11" x14ac:dyDescent="0.2">
      <c r="B797" s="45"/>
      <c r="C797" s="8"/>
      <c r="D797" s="8"/>
      <c r="E797" s="8"/>
      <c r="F797" s="11"/>
      <c r="G797" s="12">
        <v>510</v>
      </c>
      <c r="H797" s="13" t="s">
        <v>1388</v>
      </c>
      <c r="I797" s="9">
        <v>20.052050000000001</v>
      </c>
      <c r="J797" s="9">
        <v>22.630067789999988</v>
      </c>
      <c r="K797" s="9">
        <f t="shared" si="13"/>
        <v>2.5780177899999863</v>
      </c>
    </row>
    <row r="798" spans="2:11" x14ac:dyDescent="0.2">
      <c r="B798" s="45"/>
      <c r="C798" s="8"/>
      <c r="D798" s="8"/>
      <c r="E798" s="8"/>
      <c r="F798" s="11"/>
      <c r="G798" s="12">
        <v>511</v>
      </c>
      <c r="H798" s="13" t="s">
        <v>1825</v>
      </c>
      <c r="I798" s="9">
        <v>32.174081999999999</v>
      </c>
      <c r="J798" s="9">
        <v>19.819159759999994</v>
      </c>
      <c r="K798" s="9">
        <f t="shared" si="13"/>
        <v>-12.354922240000004</v>
      </c>
    </row>
    <row r="799" spans="2:11" x14ac:dyDescent="0.2">
      <c r="B799" s="45"/>
      <c r="C799" s="8"/>
      <c r="D799" s="8"/>
      <c r="E799" s="8"/>
      <c r="F799" s="11"/>
      <c r="G799" s="12">
        <v>512</v>
      </c>
      <c r="H799" s="13" t="s">
        <v>1389</v>
      </c>
      <c r="I799" s="9">
        <v>41.597658000000003</v>
      </c>
      <c r="J799" s="9">
        <v>45.659199499999986</v>
      </c>
      <c r="K799" s="9">
        <f t="shared" si="13"/>
        <v>4.0615414999999828</v>
      </c>
    </row>
    <row r="800" spans="2:11" x14ac:dyDescent="0.2">
      <c r="B800" s="45"/>
      <c r="C800" s="8"/>
      <c r="D800" s="8"/>
      <c r="E800" s="8"/>
      <c r="F800" s="11"/>
      <c r="G800" s="12">
        <v>513</v>
      </c>
      <c r="H800" s="13" t="s">
        <v>1812</v>
      </c>
      <c r="I800" s="9">
        <v>93.069005000000004</v>
      </c>
      <c r="J800" s="9">
        <v>97.266046900000021</v>
      </c>
      <c r="K800" s="9">
        <f t="shared" si="13"/>
        <v>4.1970419000000163</v>
      </c>
    </row>
    <row r="801" spans="2:11" x14ac:dyDescent="0.2">
      <c r="B801" s="45"/>
      <c r="C801" s="8"/>
      <c r="D801" s="8"/>
      <c r="E801" s="8"/>
      <c r="F801" s="11"/>
      <c r="G801" s="12">
        <v>514</v>
      </c>
      <c r="H801" s="13" t="s">
        <v>1826</v>
      </c>
      <c r="I801" s="9">
        <v>28.272390000000001</v>
      </c>
      <c r="J801" s="9">
        <v>24.697471419999999</v>
      </c>
      <c r="K801" s="9">
        <f t="shared" si="13"/>
        <v>-3.5749185800000021</v>
      </c>
    </row>
    <row r="802" spans="2:11" x14ac:dyDescent="0.2">
      <c r="B802" s="45"/>
      <c r="C802" s="8"/>
      <c r="D802" s="8"/>
      <c r="E802" s="8"/>
      <c r="F802" s="11"/>
      <c r="G802" s="12">
        <v>600</v>
      </c>
      <c r="H802" s="13" t="s">
        <v>1827</v>
      </c>
      <c r="I802" s="9">
        <v>9.346266</v>
      </c>
      <c r="J802" s="9">
        <v>7.7101881100000016</v>
      </c>
      <c r="K802" s="9">
        <f t="shared" si="13"/>
        <v>-1.6360778899999984</v>
      </c>
    </row>
    <row r="803" spans="2:11" x14ac:dyDescent="0.2">
      <c r="B803" s="45"/>
      <c r="C803" s="8"/>
      <c r="D803" s="8"/>
      <c r="E803" s="8"/>
      <c r="F803" s="11"/>
      <c r="G803" s="12">
        <v>610</v>
      </c>
      <c r="H803" s="13" t="s">
        <v>1828</v>
      </c>
      <c r="I803" s="9">
        <v>668.77582299999995</v>
      </c>
      <c r="J803" s="9">
        <v>593.00124659000005</v>
      </c>
      <c r="K803" s="9">
        <f t="shared" si="13"/>
        <v>-75.774576409999895</v>
      </c>
    </row>
    <row r="804" spans="2:11" x14ac:dyDescent="0.2">
      <c r="B804" s="45"/>
      <c r="C804" s="8"/>
      <c r="D804" s="8"/>
      <c r="E804" s="8"/>
      <c r="F804" s="11"/>
      <c r="G804" s="12">
        <v>611</v>
      </c>
      <c r="H804" s="13" t="s">
        <v>1829</v>
      </c>
      <c r="I804" s="9">
        <v>184.29100700000001</v>
      </c>
      <c r="J804" s="9">
        <v>183.94832933000009</v>
      </c>
      <c r="K804" s="9">
        <f t="shared" si="13"/>
        <v>-0.34267766999991522</v>
      </c>
    </row>
    <row r="805" spans="2:11" x14ac:dyDescent="0.2">
      <c r="B805" s="45"/>
      <c r="C805" s="8"/>
      <c r="D805" s="8"/>
      <c r="E805" s="8"/>
      <c r="F805" s="11"/>
      <c r="G805" s="12">
        <v>613</v>
      </c>
      <c r="H805" s="13" t="s">
        <v>1830</v>
      </c>
      <c r="I805" s="9">
        <v>13.974365000000001</v>
      </c>
      <c r="J805" s="9">
        <v>12.829726269999998</v>
      </c>
      <c r="K805" s="9">
        <f t="shared" si="13"/>
        <v>-1.1446387300000023</v>
      </c>
    </row>
    <row r="806" spans="2:11" x14ac:dyDescent="0.2">
      <c r="B806" s="45"/>
      <c r="C806" s="8"/>
      <c r="D806" s="8"/>
      <c r="E806" s="8"/>
      <c r="F806" s="11"/>
      <c r="G806" s="12">
        <v>614</v>
      </c>
      <c r="H806" s="13" t="s">
        <v>1831</v>
      </c>
      <c r="I806" s="9">
        <v>4.4251579999999997</v>
      </c>
      <c r="J806" s="9">
        <v>4.9858092900000006</v>
      </c>
      <c r="K806" s="9">
        <f t="shared" si="13"/>
        <v>0.56065129000000091</v>
      </c>
    </row>
    <row r="807" spans="2:11" x14ac:dyDescent="0.2">
      <c r="B807" s="45"/>
      <c r="C807" s="8"/>
      <c r="D807" s="8"/>
      <c r="E807" s="8"/>
      <c r="F807" s="11" t="s">
        <v>42</v>
      </c>
      <c r="G807" s="12"/>
      <c r="H807" s="13"/>
      <c r="I807" s="9">
        <v>24803.109658000001</v>
      </c>
      <c r="J807" s="9">
        <v>24840.498309910003</v>
      </c>
      <c r="K807" s="9">
        <f t="shared" si="13"/>
        <v>37.388651910001499</v>
      </c>
    </row>
    <row r="808" spans="2:11" x14ac:dyDescent="0.2">
      <c r="B808" s="45"/>
      <c r="C808" s="8"/>
      <c r="D808" s="8"/>
      <c r="E808" s="8"/>
      <c r="F808" s="11"/>
      <c r="G808" s="12" t="s">
        <v>96</v>
      </c>
      <c r="H808" s="13" t="s">
        <v>215</v>
      </c>
      <c r="I808" s="9">
        <v>9.3115699999999997</v>
      </c>
      <c r="J808" s="9">
        <v>10.865360820000001</v>
      </c>
      <c r="K808" s="9">
        <f t="shared" si="13"/>
        <v>1.5537908200000015</v>
      </c>
    </row>
    <row r="809" spans="2:11" x14ac:dyDescent="0.2">
      <c r="B809" s="45"/>
      <c r="C809" s="8"/>
      <c r="D809" s="8"/>
      <c r="E809" s="8"/>
      <c r="F809" s="11"/>
      <c r="G809" s="12" t="s">
        <v>53</v>
      </c>
      <c r="H809" s="13" t="s">
        <v>216</v>
      </c>
      <c r="I809" s="9">
        <v>16.40813</v>
      </c>
      <c r="J809" s="9">
        <v>17.462278210000001</v>
      </c>
      <c r="K809" s="9">
        <f t="shared" si="13"/>
        <v>1.054148210000001</v>
      </c>
    </row>
    <row r="810" spans="2:11" x14ac:dyDescent="0.2">
      <c r="B810" s="45"/>
      <c r="C810" s="8"/>
      <c r="D810" s="8"/>
      <c r="E810" s="8"/>
      <c r="F810" s="11"/>
      <c r="G810" s="12" t="s">
        <v>55</v>
      </c>
      <c r="H810" s="13" t="s">
        <v>217</v>
      </c>
      <c r="I810" s="9">
        <v>27.802340999999998</v>
      </c>
      <c r="J810" s="9">
        <v>28.067025040000001</v>
      </c>
      <c r="K810" s="9">
        <f t="shared" si="13"/>
        <v>0.26468404000000234</v>
      </c>
    </row>
    <row r="811" spans="2:11" x14ac:dyDescent="0.2">
      <c r="B811" s="45"/>
      <c r="C811" s="8"/>
      <c r="D811" s="8"/>
      <c r="E811" s="8"/>
      <c r="F811" s="11"/>
      <c r="G811" s="12" t="s">
        <v>57</v>
      </c>
      <c r="H811" s="13" t="s">
        <v>218</v>
      </c>
      <c r="I811" s="9">
        <v>801.53683699999999</v>
      </c>
      <c r="J811" s="9">
        <v>804.20701417000009</v>
      </c>
      <c r="K811" s="9">
        <f t="shared" si="13"/>
        <v>2.6701771700001018</v>
      </c>
    </row>
    <row r="812" spans="2:11" x14ac:dyDescent="0.2">
      <c r="B812" s="45"/>
      <c r="C812" s="8"/>
      <c r="D812" s="8"/>
      <c r="E812" s="8"/>
      <c r="F812" s="11"/>
      <c r="G812" s="12" t="s">
        <v>59</v>
      </c>
      <c r="H812" s="13" t="s">
        <v>219</v>
      </c>
      <c r="I812" s="9">
        <v>24.802515</v>
      </c>
      <c r="J812" s="9">
        <v>26.443104920000007</v>
      </c>
      <c r="K812" s="9">
        <f t="shared" si="13"/>
        <v>1.6405899200000071</v>
      </c>
    </row>
    <row r="813" spans="2:11" x14ac:dyDescent="0.2">
      <c r="B813" s="45"/>
      <c r="C813" s="8"/>
      <c r="D813" s="8"/>
      <c r="E813" s="8"/>
      <c r="F813" s="11"/>
      <c r="G813" s="12" t="s">
        <v>61</v>
      </c>
      <c r="H813" s="13" t="s">
        <v>220</v>
      </c>
      <c r="I813" s="9">
        <v>211.81931700000001</v>
      </c>
      <c r="J813" s="9">
        <v>210.41016150000004</v>
      </c>
      <c r="K813" s="9">
        <f t="shared" si="13"/>
        <v>-1.4091554999999687</v>
      </c>
    </row>
    <row r="814" spans="2:11" x14ac:dyDescent="0.2">
      <c r="B814" s="45"/>
      <c r="C814" s="8"/>
      <c r="D814" s="8"/>
      <c r="E814" s="8"/>
      <c r="F814" s="11"/>
      <c r="G814" s="12" t="s">
        <v>63</v>
      </c>
      <c r="H814" s="13" t="s">
        <v>221</v>
      </c>
      <c r="I814" s="9">
        <v>180.31426400000001</v>
      </c>
      <c r="J814" s="9">
        <v>213.16590309999995</v>
      </c>
      <c r="K814" s="9">
        <f t="shared" si="13"/>
        <v>32.851639099999943</v>
      </c>
    </row>
    <row r="815" spans="2:11" x14ac:dyDescent="0.2">
      <c r="B815" s="45"/>
      <c r="C815" s="8"/>
      <c r="D815" s="8"/>
      <c r="E815" s="8"/>
      <c r="F815" s="11"/>
      <c r="G815" s="12" t="s">
        <v>67</v>
      </c>
      <c r="H815" s="13" t="s">
        <v>222</v>
      </c>
      <c r="I815" s="9">
        <v>5.5111610000000004</v>
      </c>
      <c r="J815" s="9">
        <v>5.9050774199999996</v>
      </c>
      <c r="K815" s="9">
        <f t="shared" si="13"/>
        <v>0.39391641999999916</v>
      </c>
    </row>
    <row r="816" spans="2:11" x14ac:dyDescent="0.2">
      <c r="B816" s="45"/>
      <c r="C816" s="8"/>
      <c r="D816" s="8"/>
      <c r="E816" s="8"/>
      <c r="F816" s="11"/>
      <c r="G816" s="12" t="s">
        <v>69</v>
      </c>
      <c r="H816" s="13" t="s">
        <v>223</v>
      </c>
      <c r="I816" s="9">
        <v>148.593694</v>
      </c>
      <c r="J816" s="9">
        <v>148.51132957999999</v>
      </c>
      <c r="K816" s="9">
        <f t="shared" si="13"/>
        <v>-8.2364420000004657E-2</v>
      </c>
    </row>
    <row r="817" spans="2:11" x14ac:dyDescent="0.2">
      <c r="B817" s="45"/>
      <c r="C817" s="8"/>
      <c r="D817" s="8"/>
      <c r="E817" s="8"/>
      <c r="F817" s="11"/>
      <c r="G817" s="12" t="s">
        <v>224</v>
      </c>
      <c r="H817" s="13" t="s">
        <v>225</v>
      </c>
      <c r="I817" s="9">
        <v>151.36706599999999</v>
      </c>
      <c r="J817" s="9">
        <v>149.43882393000004</v>
      </c>
      <c r="K817" s="9">
        <f t="shared" si="13"/>
        <v>-1.9282420699999534</v>
      </c>
    </row>
    <row r="818" spans="2:11" x14ac:dyDescent="0.2">
      <c r="B818" s="45"/>
      <c r="C818" s="8"/>
      <c r="D818" s="8"/>
      <c r="E818" s="8"/>
      <c r="F818" s="11"/>
      <c r="G818" s="12" t="s">
        <v>71</v>
      </c>
      <c r="H818" s="13" t="s">
        <v>226</v>
      </c>
      <c r="I818" s="9">
        <v>7.9397719999999996</v>
      </c>
      <c r="J818" s="9">
        <v>8.2699729699999995</v>
      </c>
      <c r="K818" s="9">
        <f t="shared" si="13"/>
        <v>0.33020096999999993</v>
      </c>
    </row>
    <row r="819" spans="2:11" x14ac:dyDescent="0.2">
      <c r="B819" s="45"/>
      <c r="C819" s="8"/>
      <c r="D819" s="8"/>
      <c r="E819" s="8"/>
      <c r="F819" s="11"/>
      <c r="G819" s="12" t="s">
        <v>227</v>
      </c>
      <c r="H819" s="13" t="s">
        <v>228</v>
      </c>
      <c r="I819" s="9">
        <v>23106.079572999999</v>
      </c>
      <c r="J819" s="9">
        <v>23099.586265210004</v>
      </c>
      <c r="K819" s="9">
        <f t="shared" si="13"/>
        <v>-6.4933077899950149</v>
      </c>
    </row>
    <row r="820" spans="2:11" x14ac:dyDescent="0.2">
      <c r="B820" s="45"/>
      <c r="C820" s="8"/>
      <c r="D820" s="8"/>
      <c r="E820" s="8"/>
      <c r="F820" s="11"/>
      <c r="G820" s="12" t="s">
        <v>73</v>
      </c>
      <c r="H820" s="13" t="s">
        <v>229</v>
      </c>
      <c r="I820" s="9">
        <v>7.754715</v>
      </c>
      <c r="J820" s="9">
        <v>6.9143852200000007</v>
      </c>
      <c r="K820" s="9">
        <f t="shared" si="13"/>
        <v>-0.84032977999999936</v>
      </c>
    </row>
    <row r="821" spans="2:11" x14ac:dyDescent="0.2">
      <c r="B821" s="45"/>
      <c r="C821" s="8"/>
      <c r="D821" s="8"/>
      <c r="E821" s="8"/>
      <c r="F821" s="11"/>
      <c r="G821" s="12" t="s">
        <v>230</v>
      </c>
      <c r="H821" s="13" t="s">
        <v>231</v>
      </c>
      <c r="I821" s="9">
        <v>103.868703</v>
      </c>
      <c r="J821" s="9">
        <v>111.25160782</v>
      </c>
      <c r="K821" s="9">
        <f t="shared" si="13"/>
        <v>7.3829048200000074</v>
      </c>
    </row>
    <row r="822" spans="2:11" x14ac:dyDescent="0.2">
      <c r="B822" s="45"/>
      <c r="C822" s="8"/>
      <c r="D822" s="8"/>
      <c r="E822" s="8"/>
      <c r="F822" s="11" t="s">
        <v>77</v>
      </c>
      <c r="G822" s="12"/>
      <c r="H822" s="13"/>
      <c r="I822" s="9">
        <v>6214.6005690000002</v>
      </c>
      <c r="J822" s="9">
        <v>6291.6871766800004</v>
      </c>
      <c r="K822" s="9">
        <f t="shared" si="13"/>
        <v>77.08660768000027</v>
      </c>
    </row>
    <row r="823" spans="2:11" x14ac:dyDescent="0.2">
      <c r="B823" s="45"/>
      <c r="C823" s="8"/>
      <c r="D823" s="8"/>
      <c r="E823" s="8"/>
      <c r="F823" s="11"/>
      <c r="G823" s="12" t="s">
        <v>232</v>
      </c>
      <c r="H823" s="13" t="s">
        <v>233</v>
      </c>
      <c r="I823" s="9">
        <v>291.49801400000001</v>
      </c>
      <c r="J823" s="9">
        <v>270.07790690000002</v>
      </c>
      <c r="K823" s="9">
        <f t="shared" si="13"/>
        <v>-21.420107099999996</v>
      </c>
    </row>
    <row r="824" spans="2:11" x14ac:dyDescent="0.2">
      <c r="B824" s="45"/>
      <c r="C824" s="8"/>
      <c r="D824" s="8"/>
      <c r="E824" s="8"/>
      <c r="F824" s="11"/>
      <c r="G824" s="12" t="s">
        <v>234</v>
      </c>
      <c r="H824" s="13" t="s">
        <v>235</v>
      </c>
      <c r="I824" s="9">
        <v>88.137932000000006</v>
      </c>
      <c r="J824" s="9">
        <v>85.042225810000019</v>
      </c>
      <c r="K824" s="9">
        <f t="shared" si="13"/>
        <v>-3.0957061899999871</v>
      </c>
    </row>
    <row r="825" spans="2:11" x14ac:dyDescent="0.2">
      <c r="B825" s="45"/>
      <c r="C825" s="8"/>
      <c r="D825" s="8"/>
      <c r="E825" s="8"/>
      <c r="F825" s="11"/>
      <c r="G825" s="12" t="s">
        <v>236</v>
      </c>
      <c r="H825" s="13" t="s">
        <v>237</v>
      </c>
      <c r="I825" s="9">
        <v>157.62621799999999</v>
      </c>
      <c r="J825" s="9">
        <v>151.91520318000011</v>
      </c>
      <c r="K825" s="9">
        <f t="shared" si="13"/>
        <v>-5.7110148199998889</v>
      </c>
    </row>
    <row r="826" spans="2:11" x14ac:dyDescent="0.2">
      <c r="B826" s="45"/>
      <c r="C826" s="8"/>
      <c r="D826" s="8"/>
      <c r="E826" s="8"/>
      <c r="F826" s="11"/>
      <c r="G826" s="12" t="s">
        <v>238</v>
      </c>
      <c r="H826" s="13" t="s">
        <v>239</v>
      </c>
      <c r="I826" s="9">
        <v>302.669625</v>
      </c>
      <c r="J826" s="9">
        <v>304.15199172000001</v>
      </c>
      <c r="K826" s="9">
        <f t="shared" si="13"/>
        <v>1.4823667200000159</v>
      </c>
    </row>
    <row r="827" spans="2:11" x14ac:dyDescent="0.2">
      <c r="B827" s="45"/>
      <c r="C827" s="8"/>
      <c r="D827" s="8"/>
      <c r="E827" s="8"/>
      <c r="F827" s="11"/>
      <c r="G827" s="12" t="s">
        <v>240</v>
      </c>
      <c r="H827" s="13" t="s">
        <v>241</v>
      </c>
      <c r="I827" s="9">
        <v>270.82543099999998</v>
      </c>
      <c r="J827" s="9">
        <v>263.16742371000004</v>
      </c>
      <c r="K827" s="9">
        <f t="shared" si="13"/>
        <v>-7.6580072899999436</v>
      </c>
    </row>
    <row r="828" spans="2:11" x14ac:dyDescent="0.2">
      <c r="B828" s="45"/>
      <c r="C828" s="8"/>
      <c r="D828" s="8"/>
      <c r="E828" s="8"/>
      <c r="F828" s="11"/>
      <c r="G828" s="12" t="s">
        <v>242</v>
      </c>
      <c r="H828" s="13" t="s">
        <v>243</v>
      </c>
      <c r="I828" s="9">
        <v>761.06642499999998</v>
      </c>
      <c r="J828" s="9">
        <v>754.4559194499999</v>
      </c>
      <c r="K828" s="9">
        <f t="shared" si="13"/>
        <v>-6.6105055500000844</v>
      </c>
    </row>
    <row r="829" spans="2:11" x14ac:dyDescent="0.2">
      <c r="B829" s="45"/>
      <c r="C829" s="8"/>
      <c r="D829" s="8"/>
      <c r="E829" s="8"/>
      <c r="F829" s="11"/>
      <c r="G829" s="12" t="s">
        <v>244</v>
      </c>
      <c r="H829" s="13" t="s">
        <v>245</v>
      </c>
      <c r="I829" s="9">
        <v>491.09144400000002</v>
      </c>
      <c r="J829" s="9">
        <v>499.13373958000005</v>
      </c>
      <c r="K829" s="9">
        <f t="shared" si="13"/>
        <v>8.0422955800000295</v>
      </c>
    </row>
    <row r="830" spans="2:11" x14ac:dyDescent="0.2">
      <c r="B830" s="45"/>
      <c r="C830" s="8"/>
      <c r="D830" s="8"/>
      <c r="E830" s="8"/>
      <c r="F830" s="11"/>
      <c r="G830" s="12" t="s">
        <v>246</v>
      </c>
      <c r="H830" s="13" t="s">
        <v>247</v>
      </c>
      <c r="I830" s="9">
        <v>245.38291000000001</v>
      </c>
      <c r="J830" s="9">
        <v>241.78078731999997</v>
      </c>
      <c r="K830" s="9">
        <f t="shared" si="13"/>
        <v>-3.6021226800000363</v>
      </c>
    </row>
    <row r="831" spans="2:11" x14ac:dyDescent="0.2">
      <c r="B831" s="45"/>
      <c r="C831" s="8"/>
      <c r="D831" s="8"/>
      <c r="E831" s="8"/>
      <c r="F831" s="11"/>
      <c r="G831" s="12" t="s">
        <v>248</v>
      </c>
      <c r="H831" s="13" t="s">
        <v>249</v>
      </c>
      <c r="I831" s="9">
        <v>109.596765</v>
      </c>
      <c r="J831" s="9">
        <v>126.55081431000002</v>
      </c>
      <c r="K831" s="9">
        <f t="shared" si="13"/>
        <v>16.954049310000016</v>
      </c>
    </row>
    <row r="832" spans="2:11" x14ac:dyDescent="0.2">
      <c r="B832" s="45"/>
      <c r="C832" s="8"/>
      <c r="D832" s="8"/>
      <c r="E832" s="8"/>
      <c r="F832" s="11"/>
      <c r="G832" s="12" t="s">
        <v>250</v>
      </c>
      <c r="H832" s="13" t="s">
        <v>251</v>
      </c>
      <c r="I832" s="9">
        <v>245.79191900000001</v>
      </c>
      <c r="J832" s="9">
        <v>246.09920004999995</v>
      </c>
      <c r="K832" s="9">
        <f t="shared" ref="K832:K895" si="14">+J832-I832</f>
        <v>0.30728104999994343</v>
      </c>
    </row>
    <row r="833" spans="2:11" ht="25.5" x14ac:dyDescent="0.2">
      <c r="B833" s="45"/>
      <c r="C833" s="8"/>
      <c r="D833" s="8"/>
      <c r="E833" s="8"/>
      <c r="F833" s="11"/>
      <c r="G833" s="12" t="s">
        <v>252</v>
      </c>
      <c r="H833" s="13" t="s">
        <v>253</v>
      </c>
      <c r="I833" s="9">
        <v>174.90912</v>
      </c>
      <c r="J833" s="9">
        <v>175.24146622000004</v>
      </c>
      <c r="K833" s="9">
        <f t="shared" si="14"/>
        <v>0.33234622000003355</v>
      </c>
    </row>
    <row r="834" spans="2:11" x14ac:dyDescent="0.2">
      <c r="B834" s="45"/>
      <c r="C834" s="8"/>
      <c r="D834" s="8"/>
      <c r="E834" s="8"/>
      <c r="F834" s="11"/>
      <c r="G834" s="12" t="s">
        <v>254</v>
      </c>
      <c r="H834" s="13" t="s">
        <v>255</v>
      </c>
      <c r="I834" s="9">
        <v>343.72184800000002</v>
      </c>
      <c r="J834" s="9">
        <v>342.40652967000005</v>
      </c>
      <c r="K834" s="9">
        <f t="shared" si="14"/>
        <v>-1.3153183299999682</v>
      </c>
    </row>
    <row r="835" spans="2:11" x14ac:dyDescent="0.2">
      <c r="B835" s="45"/>
      <c r="C835" s="8"/>
      <c r="D835" s="8"/>
      <c r="E835" s="8"/>
      <c r="F835" s="11"/>
      <c r="G835" s="12" t="s">
        <v>256</v>
      </c>
      <c r="H835" s="13" t="s">
        <v>257</v>
      </c>
      <c r="I835" s="9">
        <v>248.729277</v>
      </c>
      <c r="J835" s="9">
        <v>234.14529944</v>
      </c>
      <c r="K835" s="9">
        <f t="shared" si="14"/>
        <v>-14.583977559999994</v>
      </c>
    </row>
    <row r="836" spans="2:11" x14ac:dyDescent="0.2">
      <c r="B836" s="45"/>
      <c r="C836" s="8"/>
      <c r="D836" s="8"/>
      <c r="E836" s="8"/>
      <c r="F836" s="11"/>
      <c r="G836" s="12" t="s">
        <v>258</v>
      </c>
      <c r="H836" s="13" t="s">
        <v>259</v>
      </c>
      <c r="I836" s="9">
        <v>338.751577</v>
      </c>
      <c r="J836" s="9">
        <v>443.07722879000005</v>
      </c>
      <c r="K836" s="9">
        <f t="shared" si="14"/>
        <v>104.32565179000005</v>
      </c>
    </row>
    <row r="837" spans="2:11" x14ac:dyDescent="0.2">
      <c r="B837" s="45"/>
      <c r="C837" s="8"/>
      <c r="D837" s="8"/>
      <c r="E837" s="8"/>
      <c r="F837" s="11"/>
      <c r="G837" s="12" t="s">
        <v>260</v>
      </c>
      <c r="H837" s="13" t="s">
        <v>261</v>
      </c>
      <c r="I837" s="9">
        <v>246.07166799999999</v>
      </c>
      <c r="J837" s="9">
        <v>245.90454701999994</v>
      </c>
      <c r="K837" s="9">
        <f t="shared" si="14"/>
        <v>-0.16712098000004971</v>
      </c>
    </row>
    <row r="838" spans="2:11" x14ac:dyDescent="0.2">
      <c r="B838" s="45"/>
      <c r="C838" s="8"/>
      <c r="D838" s="8"/>
      <c r="E838" s="8"/>
      <c r="F838" s="11"/>
      <c r="G838" s="12" t="s">
        <v>262</v>
      </c>
      <c r="H838" s="13" t="s">
        <v>263</v>
      </c>
      <c r="I838" s="9">
        <v>11.245683</v>
      </c>
      <c r="J838" s="9">
        <v>12.512982559999999</v>
      </c>
      <c r="K838" s="9">
        <f t="shared" si="14"/>
        <v>1.2672995599999997</v>
      </c>
    </row>
    <row r="839" spans="2:11" x14ac:dyDescent="0.2">
      <c r="B839" s="45"/>
      <c r="C839" s="8"/>
      <c r="D839" s="8"/>
      <c r="E839" s="8"/>
      <c r="F839" s="11"/>
      <c r="G839" s="12" t="s">
        <v>264</v>
      </c>
      <c r="H839" s="13" t="s">
        <v>265</v>
      </c>
      <c r="I839" s="9">
        <v>325.81277799999998</v>
      </c>
      <c r="J839" s="9">
        <v>317.03824968999999</v>
      </c>
      <c r="K839" s="9">
        <f t="shared" si="14"/>
        <v>-8.7745283099999938</v>
      </c>
    </row>
    <row r="840" spans="2:11" x14ac:dyDescent="0.2">
      <c r="B840" s="45"/>
      <c r="C840" s="8"/>
      <c r="D840" s="8"/>
      <c r="E840" s="8"/>
      <c r="F840" s="11"/>
      <c r="G840" s="12" t="s">
        <v>266</v>
      </c>
      <c r="H840" s="13" t="s">
        <v>267</v>
      </c>
      <c r="I840" s="9">
        <v>39.191012000000001</v>
      </c>
      <c r="J840" s="9">
        <v>36.222186309999998</v>
      </c>
      <c r="K840" s="9">
        <f t="shared" si="14"/>
        <v>-2.9688256900000027</v>
      </c>
    </row>
    <row r="841" spans="2:11" x14ac:dyDescent="0.2">
      <c r="B841" s="45"/>
      <c r="C841" s="8"/>
      <c r="D841" s="8"/>
      <c r="E841" s="8"/>
      <c r="F841" s="11"/>
      <c r="G841" s="12" t="s">
        <v>268</v>
      </c>
      <c r="H841" s="13" t="s">
        <v>269</v>
      </c>
      <c r="I841" s="9">
        <v>166.714687</v>
      </c>
      <c r="J841" s="9">
        <v>167.38128306000002</v>
      </c>
      <c r="K841" s="9">
        <f t="shared" si="14"/>
        <v>0.66659606000001759</v>
      </c>
    </row>
    <row r="842" spans="2:11" x14ac:dyDescent="0.2">
      <c r="B842" s="45"/>
      <c r="C842" s="8"/>
      <c r="D842" s="8"/>
      <c r="E842" s="8"/>
      <c r="F842" s="11"/>
      <c r="G842" s="12" t="s">
        <v>270</v>
      </c>
      <c r="H842" s="13" t="s">
        <v>271</v>
      </c>
      <c r="I842" s="9">
        <v>352.96714100000003</v>
      </c>
      <c r="J842" s="9">
        <v>355.03133800000001</v>
      </c>
      <c r="K842" s="9">
        <f t="shared" si="14"/>
        <v>2.0641969999999787</v>
      </c>
    </row>
    <row r="843" spans="2:11" x14ac:dyDescent="0.2">
      <c r="B843" s="45"/>
      <c r="C843" s="8"/>
      <c r="D843" s="8"/>
      <c r="E843" s="8"/>
      <c r="F843" s="11"/>
      <c r="G843" s="12" t="s">
        <v>272</v>
      </c>
      <c r="H843" s="13" t="s">
        <v>273</v>
      </c>
      <c r="I843" s="9">
        <v>219.21132800000001</v>
      </c>
      <c r="J843" s="9">
        <v>219.40341831999993</v>
      </c>
      <c r="K843" s="9">
        <f t="shared" si="14"/>
        <v>0.19209031999992021</v>
      </c>
    </row>
    <row r="844" spans="2:11" x14ac:dyDescent="0.2">
      <c r="B844" s="45"/>
      <c r="C844" s="8"/>
      <c r="D844" s="8"/>
      <c r="E844" s="8"/>
      <c r="F844" s="11"/>
      <c r="G844" s="12" t="s">
        <v>274</v>
      </c>
      <c r="H844" s="13" t="s">
        <v>275</v>
      </c>
      <c r="I844" s="9">
        <v>313.19955800000002</v>
      </c>
      <c r="J844" s="9">
        <v>318.33824932000016</v>
      </c>
      <c r="K844" s="9">
        <f t="shared" si="14"/>
        <v>5.1386913200001345</v>
      </c>
    </row>
    <row r="845" spans="2:11" x14ac:dyDescent="0.2">
      <c r="B845" s="45"/>
      <c r="C845" s="8"/>
      <c r="D845" s="8"/>
      <c r="E845" s="8"/>
      <c r="F845" s="11"/>
      <c r="G845" s="12" t="s">
        <v>276</v>
      </c>
      <c r="H845" s="13" t="s">
        <v>277</v>
      </c>
      <c r="I845" s="9">
        <v>88.481012000000007</v>
      </c>
      <c r="J845" s="9">
        <v>98.933168859999981</v>
      </c>
      <c r="K845" s="9">
        <f t="shared" si="14"/>
        <v>10.452156859999974</v>
      </c>
    </row>
    <row r="846" spans="2:11" x14ac:dyDescent="0.2">
      <c r="B846" s="45"/>
      <c r="C846" s="8"/>
      <c r="D846" s="8"/>
      <c r="E846" s="8"/>
      <c r="F846" s="11"/>
      <c r="G846" s="12" t="s">
        <v>278</v>
      </c>
      <c r="H846" s="13" t="s">
        <v>279</v>
      </c>
      <c r="I846" s="9">
        <v>381.907197</v>
      </c>
      <c r="J846" s="9">
        <v>383.67601739000003</v>
      </c>
      <c r="K846" s="9">
        <f t="shared" si="14"/>
        <v>1.7688203900000303</v>
      </c>
    </row>
    <row r="847" spans="2:11" ht="14.25" x14ac:dyDescent="0.2">
      <c r="B847" s="45"/>
      <c r="C847" s="8"/>
      <c r="D847" s="51">
        <v>13</v>
      </c>
      <c r="E847" s="52" t="s">
        <v>280</v>
      </c>
      <c r="F847" s="53"/>
      <c r="G847" s="54"/>
      <c r="H847" s="55"/>
      <c r="I847" s="56">
        <v>8299.7753279999997</v>
      </c>
      <c r="J847" s="56">
        <v>8213.3053393000027</v>
      </c>
      <c r="K847" s="56">
        <f t="shared" si="14"/>
        <v>-86.469988699996975</v>
      </c>
    </row>
    <row r="848" spans="2:11" x14ac:dyDescent="0.2">
      <c r="B848" s="45"/>
      <c r="C848" s="8"/>
      <c r="D848" s="8"/>
      <c r="E848" s="8"/>
      <c r="F848" s="11" t="s">
        <v>2</v>
      </c>
      <c r="G848" s="12"/>
      <c r="H848" s="13"/>
      <c r="I848" s="9">
        <v>8299.7753279999997</v>
      </c>
      <c r="J848" s="9">
        <v>8213.3053393000027</v>
      </c>
      <c r="K848" s="9">
        <f t="shared" si="14"/>
        <v>-86.469988699996975</v>
      </c>
    </row>
    <row r="849" spans="2:11" x14ac:dyDescent="0.2">
      <c r="B849" s="45"/>
      <c r="C849" s="8"/>
      <c r="D849" s="8"/>
      <c r="E849" s="8"/>
      <c r="F849" s="11"/>
      <c r="G849" s="12">
        <v>100</v>
      </c>
      <c r="H849" s="13" t="s">
        <v>1407</v>
      </c>
      <c r="I849" s="9">
        <v>47.283848999999996</v>
      </c>
      <c r="J849" s="9">
        <v>41.632545520000015</v>
      </c>
      <c r="K849" s="9">
        <f t="shared" si="14"/>
        <v>-5.6513034799999815</v>
      </c>
    </row>
    <row r="850" spans="2:11" x14ac:dyDescent="0.2">
      <c r="B850" s="45"/>
      <c r="C850" s="8"/>
      <c r="D850" s="8"/>
      <c r="E850" s="8"/>
      <c r="F850" s="11"/>
      <c r="G850" s="12">
        <v>110</v>
      </c>
      <c r="H850" s="13" t="s">
        <v>1832</v>
      </c>
      <c r="I850" s="9">
        <v>30.580334000000001</v>
      </c>
      <c r="J850" s="9">
        <v>28.413441129999995</v>
      </c>
      <c r="K850" s="9">
        <f t="shared" si="14"/>
        <v>-2.1668928700000052</v>
      </c>
    </row>
    <row r="851" spans="2:11" x14ac:dyDescent="0.2">
      <c r="B851" s="45"/>
      <c r="C851" s="8"/>
      <c r="D851" s="8"/>
      <c r="E851" s="8"/>
      <c r="F851" s="11"/>
      <c r="G851" s="12">
        <v>111</v>
      </c>
      <c r="H851" s="13" t="s">
        <v>1833</v>
      </c>
      <c r="I851" s="9">
        <v>4.7156260000000003</v>
      </c>
      <c r="J851" s="9">
        <v>5.6333195600000003</v>
      </c>
      <c r="K851" s="9">
        <f t="shared" si="14"/>
        <v>0.91769356000000002</v>
      </c>
    </row>
    <row r="852" spans="2:11" x14ac:dyDescent="0.2">
      <c r="B852" s="45"/>
      <c r="C852" s="8"/>
      <c r="D852" s="8"/>
      <c r="E852" s="8"/>
      <c r="F852" s="11"/>
      <c r="G852" s="12">
        <v>112</v>
      </c>
      <c r="H852" s="13" t="s">
        <v>1834</v>
      </c>
      <c r="I852" s="9">
        <v>2.9782199999999999</v>
      </c>
      <c r="J852" s="9">
        <v>2.6668412999999997</v>
      </c>
      <c r="K852" s="9">
        <f t="shared" si="14"/>
        <v>-0.31137870000000012</v>
      </c>
    </row>
    <row r="853" spans="2:11" x14ac:dyDescent="0.2">
      <c r="B853" s="45"/>
      <c r="C853" s="8"/>
      <c r="D853" s="8"/>
      <c r="E853" s="8"/>
      <c r="F853" s="11"/>
      <c r="G853" s="12">
        <v>113</v>
      </c>
      <c r="H853" s="13" t="s">
        <v>1835</v>
      </c>
      <c r="I853" s="9">
        <v>349.70764400000002</v>
      </c>
      <c r="J853" s="9">
        <v>487.34665737000012</v>
      </c>
      <c r="K853" s="9">
        <f t="shared" si="14"/>
        <v>137.6390133700001</v>
      </c>
    </row>
    <row r="854" spans="2:11" x14ac:dyDescent="0.2">
      <c r="B854" s="45"/>
      <c r="C854" s="8"/>
      <c r="D854" s="8"/>
      <c r="E854" s="8"/>
      <c r="F854" s="11"/>
      <c r="G854" s="12">
        <v>114</v>
      </c>
      <c r="H854" s="13" t="s">
        <v>1836</v>
      </c>
      <c r="I854" s="9">
        <v>11.312150000000001</v>
      </c>
      <c r="J854" s="9">
        <v>20.573950460000002</v>
      </c>
      <c r="K854" s="9">
        <f t="shared" si="14"/>
        <v>9.2618004600000017</v>
      </c>
    </row>
    <row r="855" spans="2:11" x14ac:dyDescent="0.2">
      <c r="B855" s="45"/>
      <c r="C855" s="8"/>
      <c r="D855" s="8"/>
      <c r="E855" s="8"/>
      <c r="F855" s="11"/>
      <c r="G855" s="12">
        <v>115</v>
      </c>
      <c r="H855" s="13" t="s">
        <v>1837</v>
      </c>
      <c r="I855" s="9">
        <v>3944.8466440000002</v>
      </c>
      <c r="J855" s="9">
        <v>3177.6321151300012</v>
      </c>
      <c r="K855" s="9">
        <f t="shared" si="14"/>
        <v>-767.21452886999896</v>
      </c>
    </row>
    <row r="856" spans="2:11" x14ac:dyDescent="0.2">
      <c r="B856" s="45"/>
      <c r="C856" s="8"/>
      <c r="D856" s="8"/>
      <c r="E856" s="8"/>
      <c r="F856" s="11"/>
      <c r="G856" s="12">
        <v>116</v>
      </c>
      <c r="H856" s="13" t="s">
        <v>1838</v>
      </c>
      <c r="I856" s="9">
        <v>382.493833</v>
      </c>
      <c r="J856" s="9">
        <v>462.3942537100001</v>
      </c>
      <c r="K856" s="9">
        <f t="shared" si="14"/>
        <v>79.900420710000105</v>
      </c>
    </row>
    <row r="857" spans="2:11" x14ac:dyDescent="0.2">
      <c r="B857" s="45"/>
      <c r="C857" s="8"/>
      <c r="D857" s="8"/>
      <c r="E857" s="8"/>
      <c r="F857" s="11"/>
      <c r="G857" s="12">
        <v>117</v>
      </c>
      <c r="H857" s="13" t="s">
        <v>1839</v>
      </c>
      <c r="I857" s="9">
        <v>20.231195</v>
      </c>
      <c r="J857" s="9">
        <v>17.293623549999996</v>
      </c>
      <c r="K857" s="9">
        <f t="shared" si="14"/>
        <v>-2.9375714500000036</v>
      </c>
    </row>
    <row r="858" spans="2:11" x14ac:dyDescent="0.2">
      <c r="B858" s="45"/>
      <c r="C858" s="8"/>
      <c r="D858" s="8"/>
      <c r="E858" s="8"/>
      <c r="F858" s="11"/>
      <c r="G858" s="12">
        <v>118</v>
      </c>
      <c r="H858" s="13" t="s">
        <v>1840</v>
      </c>
      <c r="I858" s="9">
        <v>98.538218999999998</v>
      </c>
      <c r="J858" s="9">
        <v>197.9756691</v>
      </c>
      <c r="K858" s="9">
        <f t="shared" si="14"/>
        <v>99.437450100000007</v>
      </c>
    </row>
    <row r="859" spans="2:11" x14ac:dyDescent="0.2">
      <c r="B859" s="45"/>
      <c r="C859" s="8"/>
      <c r="D859" s="8"/>
      <c r="E859" s="8"/>
      <c r="F859" s="11"/>
      <c r="G859" s="12">
        <v>119</v>
      </c>
      <c r="H859" s="13" t="s">
        <v>1841</v>
      </c>
      <c r="I859" s="9">
        <v>160.0402</v>
      </c>
      <c r="J859" s="9">
        <v>163.12796624999999</v>
      </c>
      <c r="K859" s="9">
        <f t="shared" si="14"/>
        <v>3.0877662499999872</v>
      </c>
    </row>
    <row r="860" spans="2:11" x14ac:dyDescent="0.2">
      <c r="B860" s="45"/>
      <c r="C860" s="8"/>
      <c r="D860" s="8"/>
      <c r="E860" s="8"/>
      <c r="F860" s="11"/>
      <c r="G860" s="12">
        <v>120</v>
      </c>
      <c r="H860" s="13" t="s">
        <v>2277</v>
      </c>
      <c r="I860" s="9">
        <v>91.807608000000002</v>
      </c>
      <c r="J860" s="9">
        <v>81.293378700000019</v>
      </c>
      <c r="K860" s="9">
        <f t="shared" si="14"/>
        <v>-10.514229299999982</v>
      </c>
    </row>
    <row r="861" spans="2:11" x14ac:dyDescent="0.2">
      <c r="B861" s="45"/>
      <c r="C861" s="8"/>
      <c r="D861" s="8"/>
      <c r="E861" s="8"/>
      <c r="F861" s="11"/>
      <c r="G861" s="12">
        <v>200</v>
      </c>
      <c r="H861" s="13" t="s">
        <v>1842</v>
      </c>
      <c r="I861" s="9">
        <v>10.270493999999999</v>
      </c>
      <c r="J861" s="9">
        <v>32.892228849999995</v>
      </c>
      <c r="K861" s="9">
        <f t="shared" si="14"/>
        <v>22.621734849999996</v>
      </c>
    </row>
    <row r="862" spans="2:11" x14ac:dyDescent="0.2">
      <c r="B862" s="45"/>
      <c r="C862" s="8"/>
      <c r="D862" s="8"/>
      <c r="E862" s="8"/>
      <c r="F862" s="11"/>
      <c r="G862" s="12">
        <v>211</v>
      </c>
      <c r="H862" s="13" t="s">
        <v>1843</v>
      </c>
      <c r="I862" s="9">
        <v>345.93572599999999</v>
      </c>
      <c r="J862" s="9">
        <v>155.04022153999995</v>
      </c>
      <c r="K862" s="9">
        <f t="shared" si="14"/>
        <v>-190.89550446000004</v>
      </c>
    </row>
    <row r="863" spans="2:11" x14ac:dyDescent="0.2">
      <c r="B863" s="45"/>
      <c r="C863" s="8"/>
      <c r="D863" s="8"/>
      <c r="E863" s="8"/>
      <c r="F863" s="11"/>
      <c r="G863" s="12">
        <v>212</v>
      </c>
      <c r="H863" s="13" t="s">
        <v>1844</v>
      </c>
      <c r="I863" s="9">
        <v>79.133813000000004</v>
      </c>
      <c r="J863" s="9">
        <v>65.650599420000006</v>
      </c>
      <c r="K863" s="9">
        <f t="shared" si="14"/>
        <v>-13.483213579999997</v>
      </c>
    </row>
    <row r="864" spans="2:11" x14ac:dyDescent="0.2">
      <c r="B864" s="45"/>
      <c r="C864" s="8"/>
      <c r="D864" s="8"/>
      <c r="E864" s="8"/>
      <c r="F864" s="11"/>
      <c r="G864" s="12">
        <v>216</v>
      </c>
      <c r="H864" s="13" t="s">
        <v>1453</v>
      </c>
      <c r="I864" s="9">
        <v>449.647761</v>
      </c>
      <c r="J864" s="9">
        <v>722.73605939999982</v>
      </c>
      <c r="K864" s="9">
        <f t="shared" si="14"/>
        <v>273.08829839999981</v>
      </c>
    </row>
    <row r="865" spans="2:11" x14ac:dyDescent="0.2">
      <c r="B865" s="45"/>
      <c r="C865" s="8"/>
      <c r="D865" s="8"/>
      <c r="E865" s="8"/>
      <c r="F865" s="11"/>
      <c r="G865" s="12">
        <v>300</v>
      </c>
      <c r="H865" s="13" t="s">
        <v>1312</v>
      </c>
      <c r="I865" s="9">
        <v>14.366301</v>
      </c>
      <c r="J865" s="9">
        <v>64.126991660000002</v>
      </c>
      <c r="K865" s="9">
        <f t="shared" si="14"/>
        <v>49.760690660000002</v>
      </c>
    </row>
    <row r="866" spans="2:11" x14ac:dyDescent="0.2">
      <c r="B866" s="45"/>
      <c r="C866" s="8"/>
      <c r="D866" s="8"/>
      <c r="E866" s="8"/>
      <c r="F866" s="11"/>
      <c r="G866" s="12">
        <v>311</v>
      </c>
      <c r="H866" s="13" t="s">
        <v>1387</v>
      </c>
      <c r="I866" s="9">
        <v>740.83709799999997</v>
      </c>
      <c r="J866" s="9">
        <v>793.40177582999991</v>
      </c>
      <c r="K866" s="9">
        <f t="shared" si="14"/>
        <v>52.564677829999937</v>
      </c>
    </row>
    <row r="867" spans="2:11" x14ac:dyDescent="0.2">
      <c r="B867" s="45"/>
      <c r="C867" s="8"/>
      <c r="D867" s="8"/>
      <c r="E867" s="8"/>
      <c r="F867" s="11"/>
      <c r="G867" s="12">
        <v>312</v>
      </c>
      <c r="H867" s="13" t="s">
        <v>1845</v>
      </c>
      <c r="I867" s="9">
        <v>988.64799200000004</v>
      </c>
      <c r="J867" s="9">
        <v>1239.4343825600004</v>
      </c>
      <c r="K867" s="9">
        <f t="shared" si="14"/>
        <v>250.78639056000031</v>
      </c>
    </row>
    <row r="868" spans="2:11" x14ac:dyDescent="0.2">
      <c r="B868" s="45"/>
      <c r="C868" s="8"/>
      <c r="D868" s="8"/>
      <c r="E868" s="8"/>
      <c r="F868" s="11"/>
      <c r="G868" s="12">
        <v>313</v>
      </c>
      <c r="H868" s="13" t="s">
        <v>1846</v>
      </c>
      <c r="I868" s="9">
        <v>526.400621</v>
      </c>
      <c r="J868" s="9">
        <v>454.03931826000019</v>
      </c>
      <c r="K868" s="9">
        <f t="shared" si="14"/>
        <v>-72.361302739999815</v>
      </c>
    </row>
    <row r="869" spans="2:11" ht="14.25" x14ac:dyDescent="0.2">
      <c r="B869" s="45"/>
      <c r="C869" s="8"/>
      <c r="D869" s="51">
        <v>14</v>
      </c>
      <c r="E869" s="52" t="s">
        <v>281</v>
      </c>
      <c r="F869" s="53"/>
      <c r="G869" s="54"/>
      <c r="H869" s="55"/>
      <c r="I869" s="56">
        <v>5220.9564959999998</v>
      </c>
      <c r="J869" s="56">
        <v>5220.9564960000007</v>
      </c>
      <c r="K869" s="56">
        <f t="shared" si="14"/>
        <v>0</v>
      </c>
    </row>
    <row r="870" spans="2:11" x14ac:dyDescent="0.2">
      <c r="B870" s="45"/>
      <c r="C870" s="8"/>
      <c r="D870" s="8"/>
      <c r="E870" s="8"/>
      <c r="F870" s="11" t="s">
        <v>2</v>
      </c>
      <c r="G870" s="12"/>
      <c r="H870" s="13"/>
      <c r="I870" s="9">
        <v>5164.6846429999996</v>
      </c>
      <c r="J870" s="9">
        <v>5180.0021361100007</v>
      </c>
      <c r="K870" s="9">
        <f t="shared" si="14"/>
        <v>15.317493110001124</v>
      </c>
    </row>
    <row r="871" spans="2:11" x14ac:dyDescent="0.2">
      <c r="B871" s="45"/>
      <c r="C871" s="8"/>
      <c r="D871" s="8"/>
      <c r="E871" s="8"/>
      <c r="F871" s="11"/>
      <c r="G871" s="12">
        <v>100</v>
      </c>
      <c r="H871" s="13" t="s">
        <v>1407</v>
      </c>
      <c r="I871" s="9">
        <v>12.431191</v>
      </c>
      <c r="J871" s="9">
        <v>6.1720118999999984</v>
      </c>
      <c r="K871" s="9">
        <f t="shared" si="14"/>
        <v>-6.2591791000000017</v>
      </c>
    </row>
    <row r="872" spans="2:11" x14ac:dyDescent="0.2">
      <c r="B872" s="45"/>
      <c r="C872" s="8"/>
      <c r="D872" s="8"/>
      <c r="E872" s="8"/>
      <c r="F872" s="11"/>
      <c r="G872" s="12">
        <v>110</v>
      </c>
      <c r="H872" s="13" t="s">
        <v>1847</v>
      </c>
      <c r="I872" s="9">
        <v>196.162057</v>
      </c>
      <c r="J872" s="9">
        <v>161.30404023999992</v>
      </c>
      <c r="K872" s="9">
        <f t="shared" si="14"/>
        <v>-34.858016760000083</v>
      </c>
    </row>
    <row r="873" spans="2:11" x14ac:dyDescent="0.2">
      <c r="B873" s="45"/>
      <c r="C873" s="8"/>
      <c r="D873" s="8"/>
      <c r="E873" s="8"/>
      <c r="F873" s="11"/>
      <c r="G873" s="12">
        <v>111</v>
      </c>
      <c r="H873" s="13" t="s">
        <v>1409</v>
      </c>
      <c r="I873" s="9">
        <v>6.1732079999999998</v>
      </c>
      <c r="J873" s="9">
        <v>2.4146365200000002</v>
      </c>
      <c r="K873" s="9">
        <f t="shared" si="14"/>
        <v>-3.7585714799999996</v>
      </c>
    </row>
    <row r="874" spans="2:11" x14ac:dyDescent="0.2">
      <c r="B874" s="45"/>
      <c r="C874" s="8"/>
      <c r="D874" s="8"/>
      <c r="E874" s="8"/>
      <c r="F874" s="11"/>
      <c r="G874" s="12">
        <v>112</v>
      </c>
      <c r="H874" s="13" t="s">
        <v>1848</v>
      </c>
      <c r="I874" s="9">
        <v>9.6175909999999991</v>
      </c>
      <c r="J874" s="9">
        <v>4.13424076</v>
      </c>
      <c r="K874" s="9">
        <f t="shared" si="14"/>
        <v>-5.4833502399999992</v>
      </c>
    </row>
    <row r="875" spans="2:11" x14ac:dyDescent="0.2">
      <c r="B875" s="45"/>
      <c r="C875" s="8"/>
      <c r="D875" s="8"/>
      <c r="E875" s="8"/>
      <c r="F875" s="11"/>
      <c r="G875" s="12">
        <v>114</v>
      </c>
      <c r="H875" s="13" t="s">
        <v>1849</v>
      </c>
      <c r="I875" s="9">
        <v>36.863306000000001</v>
      </c>
      <c r="J875" s="9">
        <v>4.1016471500000007</v>
      </c>
      <c r="K875" s="9">
        <f t="shared" si="14"/>
        <v>-32.761658850000003</v>
      </c>
    </row>
    <row r="876" spans="2:11" x14ac:dyDescent="0.2">
      <c r="B876" s="45"/>
      <c r="C876" s="8"/>
      <c r="D876" s="8"/>
      <c r="E876" s="8"/>
      <c r="F876" s="11"/>
      <c r="G876" s="12">
        <v>115</v>
      </c>
      <c r="H876" s="13" t="s">
        <v>1313</v>
      </c>
      <c r="I876" s="9">
        <v>6.0798220000000001</v>
      </c>
      <c r="J876" s="9">
        <v>4.9242123599999994</v>
      </c>
      <c r="K876" s="9">
        <f t="shared" si="14"/>
        <v>-1.1556096400000007</v>
      </c>
    </row>
    <row r="877" spans="2:11" x14ac:dyDescent="0.2">
      <c r="B877" s="45"/>
      <c r="C877" s="8"/>
      <c r="D877" s="8"/>
      <c r="E877" s="8"/>
      <c r="F877" s="11"/>
      <c r="G877" s="12">
        <v>117</v>
      </c>
      <c r="H877" s="13" t="s">
        <v>1472</v>
      </c>
      <c r="I877" s="9">
        <v>8.9862549999999999</v>
      </c>
      <c r="J877" s="9">
        <v>9.4952881800000011</v>
      </c>
      <c r="K877" s="9">
        <f t="shared" si="14"/>
        <v>0.5090331800000012</v>
      </c>
    </row>
    <row r="878" spans="2:11" x14ac:dyDescent="0.2">
      <c r="B878" s="45"/>
      <c r="C878" s="8"/>
      <c r="D878" s="8"/>
      <c r="E878" s="8"/>
      <c r="F878" s="11"/>
      <c r="G878" s="12">
        <v>118</v>
      </c>
      <c r="H878" s="13" t="s">
        <v>1850</v>
      </c>
      <c r="I878" s="9">
        <v>2.473738</v>
      </c>
      <c r="J878" s="9">
        <v>1.6139652199999999</v>
      </c>
      <c r="K878" s="9">
        <f t="shared" si="14"/>
        <v>-0.85977278000000013</v>
      </c>
    </row>
    <row r="879" spans="2:11" x14ac:dyDescent="0.2">
      <c r="B879" s="45"/>
      <c r="C879" s="8"/>
      <c r="D879" s="8"/>
      <c r="E879" s="8"/>
      <c r="F879" s="11"/>
      <c r="G879" s="12">
        <v>121</v>
      </c>
      <c r="H879" s="13" t="s">
        <v>1851</v>
      </c>
      <c r="I879" s="9">
        <v>2.3233039999999998</v>
      </c>
      <c r="J879" s="9">
        <v>1.0730065500000003</v>
      </c>
      <c r="K879" s="9">
        <f t="shared" si="14"/>
        <v>-1.2502974499999995</v>
      </c>
    </row>
    <row r="880" spans="2:11" x14ac:dyDescent="0.2">
      <c r="B880" s="45"/>
      <c r="C880" s="8"/>
      <c r="D880" s="8"/>
      <c r="E880" s="8"/>
      <c r="F880" s="11"/>
      <c r="G880" s="12">
        <v>122</v>
      </c>
      <c r="H880" s="13" t="s">
        <v>1852</v>
      </c>
      <c r="I880" s="9">
        <v>3.8334280000000001</v>
      </c>
      <c r="J880" s="9">
        <v>2.3884301999999997</v>
      </c>
      <c r="K880" s="9">
        <f t="shared" si="14"/>
        <v>-1.4449978000000003</v>
      </c>
    </row>
    <row r="881" spans="2:11" x14ac:dyDescent="0.2">
      <c r="B881" s="45"/>
      <c r="C881" s="8"/>
      <c r="D881" s="8"/>
      <c r="E881" s="8"/>
      <c r="F881" s="11"/>
      <c r="G881" s="12">
        <v>123</v>
      </c>
      <c r="H881" s="13" t="s">
        <v>1853</v>
      </c>
      <c r="I881" s="9">
        <v>2.3654570000000001</v>
      </c>
      <c r="J881" s="9">
        <v>1.0474991700000003</v>
      </c>
      <c r="K881" s="9">
        <f t="shared" si="14"/>
        <v>-1.3179578299999999</v>
      </c>
    </row>
    <row r="882" spans="2:11" x14ac:dyDescent="0.2">
      <c r="B882" s="45"/>
      <c r="C882" s="8"/>
      <c r="D882" s="8"/>
      <c r="E882" s="8"/>
      <c r="F882" s="11"/>
      <c r="G882" s="12">
        <v>124</v>
      </c>
      <c r="H882" s="13" t="s">
        <v>1854</v>
      </c>
      <c r="I882" s="9">
        <v>2.9486240000000001</v>
      </c>
      <c r="J882" s="9">
        <v>1.6348824199999996</v>
      </c>
      <c r="K882" s="9">
        <f t="shared" si="14"/>
        <v>-1.3137415800000005</v>
      </c>
    </row>
    <row r="883" spans="2:11" x14ac:dyDescent="0.2">
      <c r="B883" s="45"/>
      <c r="C883" s="8"/>
      <c r="D883" s="8"/>
      <c r="E883" s="8"/>
      <c r="F883" s="11"/>
      <c r="G883" s="12">
        <v>125</v>
      </c>
      <c r="H883" s="13" t="s">
        <v>1855</v>
      </c>
      <c r="I883" s="9">
        <v>5.6382199999999996</v>
      </c>
      <c r="J883" s="9">
        <v>3.89741911</v>
      </c>
      <c r="K883" s="9">
        <f t="shared" si="14"/>
        <v>-1.7408008899999996</v>
      </c>
    </row>
    <row r="884" spans="2:11" x14ac:dyDescent="0.2">
      <c r="B884" s="45"/>
      <c r="C884" s="8"/>
      <c r="D884" s="8"/>
      <c r="E884" s="8"/>
      <c r="F884" s="11"/>
      <c r="G884" s="12">
        <v>126</v>
      </c>
      <c r="H884" s="13" t="s">
        <v>1856</v>
      </c>
      <c r="I884" s="9">
        <v>2.1228590000000001</v>
      </c>
      <c r="J884" s="9">
        <v>0.84204533999999998</v>
      </c>
      <c r="K884" s="9">
        <f t="shared" si="14"/>
        <v>-1.2808136600000002</v>
      </c>
    </row>
    <row r="885" spans="2:11" x14ac:dyDescent="0.2">
      <c r="B885" s="45"/>
      <c r="C885" s="8"/>
      <c r="D885" s="8"/>
      <c r="E885" s="8"/>
      <c r="F885" s="11"/>
      <c r="G885" s="12">
        <v>127</v>
      </c>
      <c r="H885" s="13" t="s">
        <v>1857</v>
      </c>
      <c r="I885" s="9">
        <v>2.881494</v>
      </c>
      <c r="J885" s="9">
        <v>1.6820021399999996</v>
      </c>
      <c r="K885" s="9">
        <f t="shared" si="14"/>
        <v>-1.1994918600000004</v>
      </c>
    </row>
    <row r="886" spans="2:11" x14ac:dyDescent="0.2">
      <c r="B886" s="45"/>
      <c r="C886" s="8"/>
      <c r="D886" s="8"/>
      <c r="E886" s="8"/>
      <c r="F886" s="11"/>
      <c r="G886" s="12">
        <v>128</v>
      </c>
      <c r="H886" s="13" t="s">
        <v>1858</v>
      </c>
      <c r="I886" s="9">
        <v>3.9067970000000001</v>
      </c>
      <c r="J886" s="9">
        <v>2.1757857600000006</v>
      </c>
      <c r="K886" s="9">
        <f t="shared" si="14"/>
        <v>-1.7310112399999995</v>
      </c>
    </row>
    <row r="887" spans="2:11" x14ac:dyDescent="0.2">
      <c r="B887" s="45"/>
      <c r="C887" s="8"/>
      <c r="D887" s="8"/>
      <c r="E887" s="8"/>
      <c r="F887" s="11"/>
      <c r="G887" s="12">
        <v>130</v>
      </c>
      <c r="H887" s="13" t="s">
        <v>1859</v>
      </c>
      <c r="I887" s="9">
        <v>2.649127</v>
      </c>
      <c r="J887" s="9">
        <v>1.2123445299999998</v>
      </c>
      <c r="K887" s="9">
        <f t="shared" si="14"/>
        <v>-1.4367824700000003</v>
      </c>
    </row>
    <row r="888" spans="2:11" x14ac:dyDescent="0.2">
      <c r="B888" s="45"/>
      <c r="C888" s="8"/>
      <c r="D888" s="8"/>
      <c r="E888" s="8"/>
      <c r="F888" s="11"/>
      <c r="G888" s="12">
        <v>131</v>
      </c>
      <c r="H888" s="13" t="s">
        <v>1860</v>
      </c>
      <c r="I888" s="9">
        <v>3.5462419999999999</v>
      </c>
      <c r="J888" s="9">
        <v>2.4569662699999992</v>
      </c>
      <c r="K888" s="9">
        <f t="shared" si="14"/>
        <v>-1.0892757300000007</v>
      </c>
    </row>
    <row r="889" spans="2:11" x14ac:dyDescent="0.2">
      <c r="B889" s="45"/>
      <c r="C889" s="8"/>
      <c r="D889" s="8"/>
      <c r="E889" s="8"/>
      <c r="F889" s="11"/>
      <c r="G889" s="12">
        <v>132</v>
      </c>
      <c r="H889" s="13" t="s">
        <v>1861</v>
      </c>
      <c r="I889" s="9">
        <v>3.7347450000000002</v>
      </c>
      <c r="J889" s="9">
        <v>2.3172413199999999</v>
      </c>
      <c r="K889" s="9">
        <f t="shared" si="14"/>
        <v>-1.4175036800000003</v>
      </c>
    </row>
    <row r="890" spans="2:11" x14ac:dyDescent="0.2">
      <c r="B890" s="45"/>
      <c r="C890" s="8"/>
      <c r="D890" s="8"/>
      <c r="E890" s="8"/>
      <c r="F890" s="11"/>
      <c r="G890" s="12">
        <v>133</v>
      </c>
      <c r="H890" s="13" t="s">
        <v>1862</v>
      </c>
      <c r="I890" s="9">
        <v>3.6477780000000002</v>
      </c>
      <c r="J890" s="9">
        <v>2.46611409</v>
      </c>
      <c r="K890" s="9">
        <f t="shared" si="14"/>
        <v>-1.1816639100000002</v>
      </c>
    </row>
    <row r="891" spans="2:11" x14ac:dyDescent="0.2">
      <c r="B891" s="45"/>
      <c r="C891" s="8"/>
      <c r="D891" s="8"/>
      <c r="E891" s="8"/>
      <c r="F891" s="11"/>
      <c r="G891" s="12">
        <v>134</v>
      </c>
      <c r="H891" s="13" t="s">
        <v>1863</v>
      </c>
      <c r="I891" s="9">
        <v>5.4817590000000003</v>
      </c>
      <c r="J891" s="9">
        <v>4.0284149100000004</v>
      </c>
      <c r="K891" s="9">
        <f t="shared" si="14"/>
        <v>-1.4533440899999999</v>
      </c>
    </row>
    <row r="892" spans="2:11" x14ac:dyDescent="0.2">
      <c r="B892" s="45"/>
      <c r="C892" s="8"/>
      <c r="D892" s="8"/>
      <c r="E892" s="8"/>
      <c r="F892" s="11"/>
      <c r="G892" s="12">
        <v>135</v>
      </c>
      <c r="H892" s="13" t="s">
        <v>1864</v>
      </c>
      <c r="I892" s="9">
        <v>7.0494500000000002</v>
      </c>
      <c r="J892" s="9">
        <v>5.655671410000001</v>
      </c>
      <c r="K892" s="9">
        <f t="shared" si="14"/>
        <v>-1.3937785899999993</v>
      </c>
    </row>
    <row r="893" spans="2:11" x14ac:dyDescent="0.2">
      <c r="B893" s="45"/>
      <c r="C893" s="8"/>
      <c r="D893" s="8"/>
      <c r="E893" s="8"/>
      <c r="F893" s="11"/>
      <c r="G893" s="12">
        <v>136</v>
      </c>
      <c r="H893" s="13" t="s">
        <v>1865</v>
      </c>
      <c r="I893" s="9">
        <v>3.159411</v>
      </c>
      <c r="J893" s="9">
        <v>2.01893184</v>
      </c>
      <c r="K893" s="9">
        <f t="shared" si="14"/>
        <v>-1.1404791599999999</v>
      </c>
    </row>
    <row r="894" spans="2:11" x14ac:dyDescent="0.2">
      <c r="B894" s="45"/>
      <c r="C894" s="8"/>
      <c r="D894" s="8"/>
      <c r="E894" s="8"/>
      <c r="F894" s="11"/>
      <c r="G894" s="12">
        <v>137</v>
      </c>
      <c r="H894" s="13" t="s">
        <v>1866</v>
      </c>
      <c r="I894" s="9">
        <v>2.9353020000000001</v>
      </c>
      <c r="J894" s="9">
        <v>1.9134077399999996</v>
      </c>
      <c r="K894" s="9">
        <f t="shared" si="14"/>
        <v>-1.0218942600000005</v>
      </c>
    </row>
    <row r="895" spans="2:11" x14ac:dyDescent="0.2">
      <c r="B895" s="45"/>
      <c r="C895" s="8"/>
      <c r="D895" s="8"/>
      <c r="E895" s="8"/>
      <c r="F895" s="11"/>
      <c r="G895" s="12">
        <v>138</v>
      </c>
      <c r="H895" s="13" t="s">
        <v>1867</v>
      </c>
      <c r="I895" s="9">
        <v>2.5529090000000001</v>
      </c>
      <c r="J895" s="9">
        <v>1.4719130700000003</v>
      </c>
      <c r="K895" s="9">
        <f t="shared" si="14"/>
        <v>-1.0809959299999998</v>
      </c>
    </row>
    <row r="896" spans="2:11" x14ac:dyDescent="0.2">
      <c r="B896" s="45"/>
      <c r="C896" s="8"/>
      <c r="D896" s="8"/>
      <c r="E896" s="8"/>
      <c r="F896" s="11"/>
      <c r="G896" s="12">
        <v>139</v>
      </c>
      <c r="H896" s="13" t="s">
        <v>1868</v>
      </c>
      <c r="I896" s="9">
        <v>4.1067</v>
      </c>
      <c r="J896" s="9">
        <v>1.9633730299999996</v>
      </c>
      <c r="K896" s="9">
        <f t="shared" ref="K896:K959" si="15">+J896-I896</f>
        <v>-2.1433269700000004</v>
      </c>
    </row>
    <row r="897" spans="2:11" x14ac:dyDescent="0.2">
      <c r="B897" s="45"/>
      <c r="C897" s="8"/>
      <c r="D897" s="8"/>
      <c r="E897" s="8"/>
      <c r="F897" s="11"/>
      <c r="G897" s="12">
        <v>140</v>
      </c>
      <c r="H897" s="13" t="s">
        <v>1869</v>
      </c>
      <c r="I897" s="9">
        <v>2.9417339999999998</v>
      </c>
      <c r="J897" s="9">
        <v>1.8489186600000005</v>
      </c>
      <c r="K897" s="9">
        <f t="shared" si="15"/>
        <v>-1.0928153399999994</v>
      </c>
    </row>
    <row r="898" spans="2:11" x14ac:dyDescent="0.2">
      <c r="B898" s="45"/>
      <c r="C898" s="8"/>
      <c r="D898" s="8"/>
      <c r="E898" s="8"/>
      <c r="F898" s="11"/>
      <c r="G898" s="12">
        <v>141</v>
      </c>
      <c r="H898" s="13" t="s">
        <v>1870</v>
      </c>
      <c r="I898" s="9">
        <v>3.9714179999999999</v>
      </c>
      <c r="J898" s="9">
        <v>2.6877457699999994</v>
      </c>
      <c r="K898" s="9">
        <f t="shared" si="15"/>
        <v>-1.2836722300000005</v>
      </c>
    </row>
    <row r="899" spans="2:11" x14ac:dyDescent="0.2">
      <c r="B899" s="45"/>
      <c r="C899" s="8"/>
      <c r="D899" s="8"/>
      <c r="E899" s="8"/>
      <c r="F899" s="11"/>
      <c r="G899" s="12">
        <v>142</v>
      </c>
      <c r="H899" s="13" t="s">
        <v>1871</v>
      </c>
      <c r="I899" s="9">
        <v>3.2565119999999999</v>
      </c>
      <c r="J899" s="9">
        <v>2.2292387300000001</v>
      </c>
      <c r="K899" s="9">
        <f t="shared" si="15"/>
        <v>-1.0272732699999998</v>
      </c>
    </row>
    <row r="900" spans="2:11" x14ac:dyDescent="0.2">
      <c r="B900" s="45"/>
      <c r="C900" s="8"/>
      <c r="D900" s="8"/>
      <c r="E900" s="8"/>
      <c r="F900" s="11"/>
      <c r="G900" s="12">
        <v>143</v>
      </c>
      <c r="H900" s="13" t="s">
        <v>1872</v>
      </c>
      <c r="I900" s="9">
        <v>2.8400029999999998</v>
      </c>
      <c r="J900" s="9">
        <v>1.4301846699999996</v>
      </c>
      <c r="K900" s="9">
        <f t="shared" si="15"/>
        <v>-1.4098183300000002</v>
      </c>
    </row>
    <row r="901" spans="2:11" x14ac:dyDescent="0.2">
      <c r="B901" s="45"/>
      <c r="C901" s="8"/>
      <c r="D901" s="8"/>
      <c r="E901" s="8"/>
      <c r="F901" s="11"/>
      <c r="G901" s="12">
        <v>144</v>
      </c>
      <c r="H901" s="13" t="s">
        <v>1873</v>
      </c>
      <c r="I901" s="9">
        <v>3.04487</v>
      </c>
      <c r="J901" s="9">
        <v>1.72434263</v>
      </c>
      <c r="K901" s="9">
        <f t="shared" si="15"/>
        <v>-1.32052737</v>
      </c>
    </row>
    <row r="902" spans="2:11" x14ac:dyDescent="0.2">
      <c r="B902" s="45"/>
      <c r="C902" s="8"/>
      <c r="D902" s="8"/>
      <c r="E902" s="8"/>
      <c r="F902" s="11"/>
      <c r="G902" s="12">
        <v>145</v>
      </c>
      <c r="H902" s="13" t="s">
        <v>1874</v>
      </c>
      <c r="I902" s="9">
        <v>4.1507990000000001</v>
      </c>
      <c r="J902" s="9">
        <v>2.4170072500000006</v>
      </c>
      <c r="K902" s="9">
        <f t="shared" si="15"/>
        <v>-1.7337917499999995</v>
      </c>
    </row>
    <row r="903" spans="2:11" x14ac:dyDescent="0.2">
      <c r="B903" s="45"/>
      <c r="C903" s="8"/>
      <c r="D903" s="8"/>
      <c r="E903" s="8"/>
      <c r="F903" s="11"/>
      <c r="G903" s="12">
        <v>146</v>
      </c>
      <c r="H903" s="13" t="s">
        <v>1875</v>
      </c>
      <c r="I903" s="9">
        <v>3.9195359999999999</v>
      </c>
      <c r="J903" s="9">
        <v>2.3898222099999988</v>
      </c>
      <c r="K903" s="9">
        <f t="shared" si="15"/>
        <v>-1.5297137900000011</v>
      </c>
    </row>
    <row r="904" spans="2:11" x14ac:dyDescent="0.2">
      <c r="B904" s="45"/>
      <c r="C904" s="8"/>
      <c r="D904" s="8"/>
      <c r="E904" s="8"/>
      <c r="F904" s="11"/>
      <c r="G904" s="12">
        <v>147</v>
      </c>
      <c r="H904" s="13" t="s">
        <v>1876</v>
      </c>
      <c r="I904" s="9">
        <v>2.7579129999999998</v>
      </c>
      <c r="J904" s="9">
        <v>1.5465705000000001</v>
      </c>
      <c r="K904" s="9">
        <f t="shared" si="15"/>
        <v>-1.2113424999999998</v>
      </c>
    </row>
    <row r="905" spans="2:11" x14ac:dyDescent="0.2">
      <c r="B905" s="45"/>
      <c r="C905" s="8"/>
      <c r="D905" s="8"/>
      <c r="E905" s="8"/>
      <c r="F905" s="11"/>
      <c r="G905" s="12">
        <v>148</v>
      </c>
      <c r="H905" s="13" t="s">
        <v>1877</v>
      </c>
      <c r="I905" s="9">
        <v>5.0271290000000004</v>
      </c>
      <c r="J905" s="9">
        <v>3.0175210999999997</v>
      </c>
      <c r="K905" s="9">
        <f t="shared" si="15"/>
        <v>-2.0096079000000007</v>
      </c>
    </row>
    <row r="906" spans="2:11" x14ac:dyDescent="0.2">
      <c r="B906" s="45"/>
      <c r="C906" s="8"/>
      <c r="D906" s="8"/>
      <c r="E906" s="8"/>
      <c r="F906" s="11"/>
      <c r="G906" s="12">
        <v>149</v>
      </c>
      <c r="H906" s="13" t="s">
        <v>1878</v>
      </c>
      <c r="I906" s="9">
        <v>2.591253</v>
      </c>
      <c r="J906" s="9">
        <v>1.68082427</v>
      </c>
      <c r="K906" s="9">
        <f t="shared" si="15"/>
        <v>-0.91042873000000002</v>
      </c>
    </row>
    <row r="907" spans="2:11" x14ac:dyDescent="0.2">
      <c r="B907" s="45"/>
      <c r="C907" s="8"/>
      <c r="D907" s="8"/>
      <c r="E907" s="8"/>
      <c r="F907" s="11"/>
      <c r="G907" s="12">
        <v>150</v>
      </c>
      <c r="H907" s="13" t="s">
        <v>1879</v>
      </c>
      <c r="I907" s="9">
        <v>6.6827509999999997</v>
      </c>
      <c r="J907" s="9">
        <v>4.3253725899999997</v>
      </c>
      <c r="K907" s="9">
        <f t="shared" si="15"/>
        <v>-2.3573784099999999</v>
      </c>
    </row>
    <row r="908" spans="2:11" x14ac:dyDescent="0.2">
      <c r="B908" s="45"/>
      <c r="C908" s="8"/>
      <c r="D908" s="8"/>
      <c r="E908" s="8"/>
      <c r="F908" s="11"/>
      <c r="G908" s="12">
        <v>151</v>
      </c>
      <c r="H908" s="13" t="s">
        <v>1880</v>
      </c>
      <c r="I908" s="9">
        <v>2.7227950000000001</v>
      </c>
      <c r="J908" s="9">
        <v>1.7397839700000002</v>
      </c>
      <c r="K908" s="9">
        <f t="shared" si="15"/>
        <v>-0.9830110299999999</v>
      </c>
    </row>
    <row r="909" spans="2:11" x14ac:dyDescent="0.2">
      <c r="B909" s="45"/>
      <c r="C909" s="8"/>
      <c r="D909" s="8"/>
      <c r="E909" s="8"/>
      <c r="F909" s="11"/>
      <c r="G909" s="12">
        <v>152</v>
      </c>
      <c r="H909" s="13" t="s">
        <v>1881</v>
      </c>
      <c r="I909" s="9">
        <v>2.612117</v>
      </c>
      <c r="J909" s="9">
        <v>1.7447249199999999</v>
      </c>
      <c r="K909" s="9">
        <f t="shared" si="15"/>
        <v>-0.86739208000000012</v>
      </c>
    </row>
    <row r="910" spans="2:11" x14ac:dyDescent="0.2">
      <c r="B910" s="45"/>
      <c r="C910" s="8"/>
      <c r="D910" s="8"/>
      <c r="E910" s="8"/>
      <c r="F910" s="11"/>
      <c r="G910" s="12">
        <v>153</v>
      </c>
      <c r="H910" s="13" t="s">
        <v>1882</v>
      </c>
      <c r="I910" s="9">
        <v>9.0676550000000002</v>
      </c>
      <c r="J910" s="9">
        <v>7.2958329299999995</v>
      </c>
      <c r="K910" s="9">
        <f t="shared" si="15"/>
        <v>-1.7718220700000007</v>
      </c>
    </row>
    <row r="911" spans="2:11" x14ac:dyDescent="0.2">
      <c r="B911" s="45"/>
      <c r="C911" s="8"/>
      <c r="D911" s="8"/>
      <c r="E911" s="8"/>
      <c r="F911" s="11"/>
      <c r="G911" s="12">
        <v>200</v>
      </c>
      <c r="H911" s="13" t="s">
        <v>1883</v>
      </c>
      <c r="I911" s="9">
        <v>6.7858590000000003</v>
      </c>
      <c r="J911" s="9">
        <v>3.7224997000000002</v>
      </c>
      <c r="K911" s="9">
        <f t="shared" si="15"/>
        <v>-3.0633593000000001</v>
      </c>
    </row>
    <row r="912" spans="2:11" x14ac:dyDescent="0.2">
      <c r="B912" s="45"/>
      <c r="C912" s="8"/>
      <c r="D912" s="8"/>
      <c r="E912" s="8"/>
      <c r="F912" s="11"/>
      <c r="G912" s="12">
        <v>210</v>
      </c>
      <c r="H912" s="13" t="s">
        <v>1884</v>
      </c>
      <c r="I912" s="9">
        <v>8.651548</v>
      </c>
      <c r="J912" s="9">
        <v>5.7680171899999992</v>
      </c>
      <c r="K912" s="9">
        <f t="shared" si="15"/>
        <v>-2.8835308100000008</v>
      </c>
    </row>
    <row r="913" spans="2:11" x14ac:dyDescent="0.2">
      <c r="B913" s="45"/>
      <c r="C913" s="8"/>
      <c r="D913" s="8"/>
      <c r="E913" s="8"/>
      <c r="F913" s="11"/>
      <c r="G913" s="12">
        <v>211</v>
      </c>
      <c r="H913" s="13" t="s">
        <v>1885</v>
      </c>
      <c r="I913" s="9">
        <v>5.7573460000000001</v>
      </c>
      <c r="J913" s="9">
        <v>3.8980243099999989</v>
      </c>
      <c r="K913" s="9">
        <f t="shared" si="15"/>
        <v>-1.8593216900000011</v>
      </c>
    </row>
    <row r="914" spans="2:11" x14ac:dyDescent="0.2">
      <c r="B914" s="45"/>
      <c r="C914" s="8"/>
      <c r="D914" s="8"/>
      <c r="E914" s="8"/>
      <c r="F914" s="11"/>
      <c r="G914" s="12">
        <v>214</v>
      </c>
      <c r="H914" s="13" t="s">
        <v>1886</v>
      </c>
      <c r="I914" s="9">
        <v>44.888260000000002</v>
      </c>
      <c r="J914" s="9">
        <v>5.1017259999999993</v>
      </c>
      <c r="K914" s="9">
        <f t="shared" si="15"/>
        <v>-39.786534000000003</v>
      </c>
    </row>
    <row r="915" spans="2:11" x14ac:dyDescent="0.2">
      <c r="B915" s="45"/>
      <c r="C915" s="8"/>
      <c r="D915" s="8"/>
      <c r="E915" s="8"/>
      <c r="F915" s="11"/>
      <c r="G915" s="12">
        <v>300</v>
      </c>
      <c r="H915" s="13" t="s">
        <v>1887</v>
      </c>
      <c r="I915" s="9">
        <v>4364.4212440000001</v>
      </c>
      <c r="J915" s="9">
        <v>4625.3231954700004</v>
      </c>
      <c r="K915" s="9">
        <f t="shared" si="15"/>
        <v>260.90195147000031</v>
      </c>
    </row>
    <row r="916" spans="2:11" x14ac:dyDescent="0.2">
      <c r="B916" s="45"/>
      <c r="C916" s="8"/>
      <c r="D916" s="8"/>
      <c r="E916" s="8"/>
      <c r="F916" s="11"/>
      <c r="G916" s="12">
        <v>310</v>
      </c>
      <c r="H916" s="13" t="s">
        <v>1888</v>
      </c>
      <c r="I916" s="9">
        <v>227.68536</v>
      </c>
      <c r="J916" s="9">
        <v>191.73690145999998</v>
      </c>
      <c r="K916" s="9">
        <f t="shared" si="15"/>
        <v>-35.948458540000019</v>
      </c>
    </row>
    <row r="917" spans="2:11" ht="25.5" x14ac:dyDescent="0.2">
      <c r="B917" s="45"/>
      <c r="C917" s="8"/>
      <c r="D917" s="8"/>
      <c r="E917" s="8"/>
      <c r="F917" s="11"/>
      <c r="G917" s="12">
        <v>311</v>
      </c>
      <c r="H917" s="13" t="s">
        <v>1889</v>
      </c>
      <c r="I917" s="9">
        <v>12.742773</v>
      </c>
      <c r="J917" s="9">
        <v>4.5232412000000002</v>
      </c>
      <c r="K917" s="9">
        <f t="shared" si="15"/>
        <v>-8.2195317999999986</v>
      </c>
    </row>
    <row r="918" spans="2:11" x14ac:dyDescent="0.2">
      <c r="B918" s="45"/>
      <c r="C918" s="8"/>
      <c r="D918" s="8"/>
      <c r="E918" s="8"/>
      <c r="F918" s="11"/>
      <c r="G918" s="12">
        <v>312</v>
      </c>
      <c r="H918" s="13" t="s">
        <v>1890</v>
      </c>
      <c r="I918" s="9">
        <v>7.0409930000000003</v>
      </c>
      <c r="J918" s="9">
        <v>4.4188913299999992</v>
      </c>
      <c r="K918" s="9">
        <f t="shared" si="15"/>
        <v>-2.6221016700000011</v>
      </c>
    </row>
    <row r="919" spans="2:11" x14ac:dyDescent="0.2">
      <c r="B919" s="45"/>
      <c r="C919" s="8"/>
      <c r="D919" s="8"/>
      <c r="E919" s="8"/>
      <c r="F919" s="11"/>
      <c r="G919" s="12">
        <v>400</v>
      </c>
      <c r="H919" s="13" t="s">
        <v>1891</v>
      </c>
      <c r="I919" s="9">
        <v>6.7295809999999996</v>
      </c>
      <c r="J919" s="9">
        <v>1.9519668499999998</v>
      </c>
      <c r="K919" s="9">
        <f t="shared" si="15"/>
        <v>-4.7776141499999998</v>
      </c>
    </row>
    <row r="920" spans="2:11" x14ac:dyDescent="0.2">
      <c r="B920" s="45"/>
      <c r="C920" s="8"/>
      <c r="D920" s="8"/>
      <c r="E920" s="8"/>
      <c r="F920" s="11"/>
      <c r="G920" s="12">
        <v>410</v>
      </c>
      <c r="H920" s="13" t="s">
        <v>1892</v>
      </c>
      <c r="I920" s="9">
        <v>4.7915320000000001</v>
      </c>
      <c r="J920" s="9">
        <v>1.6764683699999998</v>
      </c>
      <c r="K920" s="9">
        <f t="shared" si="15"/>
        <v>-3.1150636300000003</v>
      </c>
    </row>
    <row r="921" spans="2:11" x14ac:dyDescent="0.2">
      <c r="B921" s="45"/>
      <c r="C921" s="8"/>
      <c r="D921" s="8"/>
      <c r="E921" s="8"/>
      <c r="F921" s="11"/>
      <c r="G921" s="12">
        <v>411</v>
      </c>
      <c r="H921" s="13" t="s">
        <v>1893</v>
      </c>
      <c r="I921" s="9">
        <v>7.4189999999999996</v>
      </c>
      <c r="J921" s="9">
        <v>3.5301908000000002</v>
      </c>
      <c r="K921" s="9">
        <f t="shared" si="15"/>
        <v>-3.8888091999999994</v>
      </c>
    </row>
    <row r="922" spans="2:11" x14ac:dyDescent="0.2">
      <c r="B922" s="45"/>
      <c r="C922" s="8"/>
      <c r="D922" s="8"/>
      <c r="E922" s="8"/>
      <c r="F922" s="11"/>
      <c r="G922" s="12">
        <v>413</v>
      </c>
      <c r="H922" s="13" t="s">
        <v>1894</v>
      </c>
      <c r="I922" s="9">
        <v>7.0261339999999999</v>
      </c>
      <c r="J922" s="9">
        <v>3.7108737600000006</v>
      </c>
      <c r="K922" s="9">
        <f t="shared" si="15"/>
        <v>-3.3152602399999993</v>
      </c>
    </row>
    <row r="923" spans="2:11" x14ac:dyDescent="0.2">
      <c r="B923" s="45"/>
      <c r="C923" s="8"/>
      <c r="D923" s="8"/>
      <c r="E923" s="8"/>
      <c r="F923" s="11"/>
      <c r="G923" s="12">
        <v>500</v>
      </c>
      <c r="H923" s="13" t="s">
        <v>1312</v>
      </c>
      <c r="I923" s="9">
        <v>5.7152409999999998</v>
      </c>
      <c r="J923" s="9">
        <v>3.1142428600000005</v>
      </c>
      <c r="K923" s="9">
        <f t="shared" si="15"/>
        <v>-2.6009981399999993</v>
      </c>
    </row>
    <row r="924" spans="2:11" x14ac:dyDescent="0.2">
      <c r="B924" s="45"/>
      <c r="C924" s="8"/>
      <c r="D924" s="8"/>
      <c r="E924" s="8"/>
      <c r="F924" s="11"/>
      <c r="G924" s="12">
        <v>510</v>
      </c>
      <c r="H924" s="13" t="s">
        <v>1387</v>
      </c>
      <c r="I924" s="9">
        <v>20.333832999999998</v>
      </c>
      <c r="J924" s="9">
        <v>25.524375839999998</v>
      </c>
      <c r="K924" s="9">
        <f t="shared" si="15"/>
        <v>5.1905428399999991</v>
      </c>
    </row>
    <row r="925" spans="2:11" x14ac:dyDescent="0.2">
      <c r="B925" s="45"/>
      <c r="C925" s="8"/>
      <c r="D925" s="8"/>
      <c r="E925" s="8"/>
      <c r="F925" s="11"/>
      <c r="G925" s="12">
        <v>511</v>
      </c>
      <c r="H925" s="13" t="s">
        <v>1388</v>
      </c>
      <c r="I925" s="9">
        <v>8.5902700000000003</v>
      </c>
      <c r="J925" s="9">
        <v>8.4885851999999993</v>
      </c>
      <c r="K925" s="9">
        <f t="shared" si="15"/>
        <v>-0.10168480000000102</v>
      </c>
    </row>
    <row r="926" spans="2:11" x14ac:dyDescent="0.2">
      <c r="B926" s="45"/>
      <c r="C926" s="8"/>
      <c r="D926" s="8"/>
      <c r="E926" s="8"/>
      <c r="F926" s="11"/>
      <c r="G926" s="12">
        <v>512</v>
      </c>
      <c r="H926" s="13" t="s">
        <v>1389</v>
      </c>
      <c r="I926" s="9">
        <v>15.58633</v>
      </c>
      <c r="J926" s="9">
        <v>12.034506700000001</v>
      </c>
      <c r="K926" s="9">
        <f t="shared" si="15"/>
        <v>-3.5518232999999988</v>
      </c>
    </row>
    <row r="927" spans="2:11" x14ac:dyDescent="0.2">
      <c r="B927" s="45"/>
      <c r="C927" s="8"/>
      <c r="D927" s="8"/>
      <c r="E927" s="8"/>
      <c r="F927" s="11"/>
      <c r="G927" s="12">
        <v>513</v>
      </c>
      <c r="H927" s="13" t="s">
        <v>1825</v>
      </c>
      <c r="I927" s="9">
        <v>11.262079999999999</v>
      </c>
      <c r="J927" s="9">
        <v>4.9950476399999992</v>
      </c>
      <c r="K927" s="9">
        <f t="shared" si="15"/>
        <v>-6.26703236</v>
      </c>
    </row>
    <row r="928" spans="2:11" x14ac:dyDescent="0.2">
      <c r="B928" s="45"/>
      <c r="C928" s="8"/>
      <c r="D928" s="8"/>
      <c r="E928" s="8"/>
      <c r="F928" s="11" t="s">
        <v>42</v>
      </c>
      <c r="G928" s="12"/>
      <c r="H928" s="13"/>
      <c r="I928" s="9">
        <v>47.318708000000001</v>
      </c>
      <c r="J928" s="9">
        <v>35.32731253</v>
      </c>
      <c r="K928" s="9">
        <f t="shared" si="15"/>
        <v>-11.991395470000001</v>
      </c>
    </row>
    <row r="929" spans="2:11" x14ac:dyDescent="0.2">
      <c r="B929" s="45"/>
      <c r="C929" s="8"/>
      <c r="D929" s="8"/>
      <c r="E929" s="8"/>
      <c r="F929" s="11"/>
      <c r="G929" s="12" t="s">
        <v>43</v>
      </c>
      <c r="H929" s="13" t="s">
        <v>282</v>
      </c>
      <c r="I929" s="9">
        <v>43.100518999999998</v>
      </c>
      <c r="J929" s="9">
        <v>32.214313020000006</v>
      </c>
      <c r="K929" s="9">
        <f t="shared" si="15"/>
        <v>-10.886205979999993</v>
      </c>
    </row>
    <row r="930" spans="2:11" x14ac:dyDescent="0.2">
      <c r="B930" s="45"/>
      <c r="C930" s="8"/>
      <c r="D930" s="8"/>
      <c r="E930" s="8"/>
      <c r="F930" s="11"/>
      <c r="G930" s="12" t="s">
        <v>83</v>
      </c>
      <c r="H930" s="13" t="s">
        <v>283</v>
      </c>
      <c r="I930" s="9">
        <v>4.2181889999999997</v>
      </c>
      <c r="J930" s="9">
        <v>3.1129995099999999</v>
      </c>
      <c r="K930" s="9">
        <f t="shared" si="15"/>
        <v>-1.1051894899999999</v>
      </c>
    </row>
    <row r="931" spans="2:11" x14ac:dyDescent="0.2">
      <c r="B931" s="45"/>
      <c r="C931" s="8"/>
      <c r="D931" s="8"/>
      <c r="E931" s="8"/>
      <c r="F931" s="11" t="s">
        <v>77</v>
      </c>
      <c r="G931" s="12"/>
      <c r="H931" s="13"/>
      <c r="I931" s="9">
        <v>8.9531449999999992</v>
      </c>
      <c r="J931" s="9">
        <v>5.6270473600000006</v>
      </c>
      <c r="K931" s="9">
        <f t="shared" si="15"/>
        <v>-3.3260976399999986</v>
      </c>
    </row>
    <row r="932" spans="2:11" x14ac:dyDescent="0.2">
      <c r="B932" s="45"/>
      <c r="C932" s="8"/>
      <c r="D932" s="8"/>
      <c r="E932" s="8"/>
      <c r="F932" s="11"/>
      <c r="G932" s="12" t="s">
        <v>284</v>
      </c>
      <c r="H932" s="13" t="s">
        <v>285</v>
      </c>
      <c r="I932" s="9">
        <v>8.9531449999999992</v>
      </c>
      <c r="J932" s="9">
        <v>5.6270473600000006</v>
      </c>
      <c r="K932" s="9">
        <f t="shared" si="15"/>
        <v>-3.3260976399999986</v>
      </c>
    </row>
    <row r="933" spans="2:11" ht="14.25" x14ac:dyDescent="0.2">
      <c r="B933" s="45"/>
      <c r="C933" s="8"/>
      <c r="D933" s="51">
        <v>15</v>
      </c>
      <c r="E933" s="52" t="s">
        <v>286</v>
      </c>
      <c r="F933" s="53"/>
      <c r="G933" s="54"/>
      <c r="H933" s="55"/>
      <c r="I933" s="56">
        <v>2496.3728160000001</v>
      </c>
      <c r="J933" s="56">
        <v>2496.3728160000001</v>
      </c>
      <c r="K933" s="56">
        <f t="shared" si="15"/>
        <v>0</v>
      </c>
    </row>
    <row r="934" spans="2:11" x14ac:dyDescent="0.2">
      <c r="B934" s="45"/>
      <c r="C934" s="8"/>
      <c r="D934" s="8"/>
      <c r="E934" s="8"/>
      <c r="F934" s="11" t="s">
        <v>2</v>
      </c>
      <c r="G934" s="12"/>
      <c r="H934" s="13"/>
      <c r="I934" s="9">
        <v>752.87105099999997</v>
      </c>
      <c r="J934" s="9">
        <v>741.90646088000017</v>
      </c>
      <c r="K934" s="9">
        <f t="shared" si="15"/>
        <v>-10.964590119999798</v>
      </c>
    </row>
    <row r="935" spans="2:11" x14ac:dyDescent="0.2">
      <c r="B935" s="45"/>
      <c r="C935" s="8"/>
      <c r="D935" s="8"/>
      <c r="E935" s="8"/>
      <c r="F935" s="11"/>
      <c r="G935" s="12">
        <v>100</v>
      </c>
      <c r="H935" s="13" t="s">
        <v>1407</v>
      </c>
      <c r="I935" s="9">
        <v>12.277289</v>
      </c>
      <c r="J935" s="9">
        <v>9.16019103</v>
      </c>
      <c r="K935" s="9">
        <f t="shared" si="15"/>
        <v>-3.1170979699999997</v>
      </c>
    </row>
    <row r="936" spans="2:11" x14ac:dyDescent="0.2">
      <c r="B936" s="45"/>
      <c r="C936" s="8"/>
      <c r="D936" s="8"/>
      <c r="E936" s="8"/>
      <c r="F936" s="11"/>
      <c r="G936" s="12">
        <v>110</v>
      </c>
      <c r="H936" s="13" t="s">
        <v>1341</v>
      </c>
      <c r="I936" s="9">
        <v>72.278502000000003</v>
      </c>
      <c r="J936" s="9">
        <v>69.279549529999997</v>
      </c>
      <c r="K936" s="9">
        <f t="shared" si="15"/>
        <v>-2.9989524700000061</v>
      </c>
    </row>
    <row r="937" spans="2:11" x14ac:dyDescent="0.2">
      <c r="B937" s="45"/>
      <c r="C937" s="8"/>
      <c r="D937" s="8"/>
      <c r="E937" s="8"/>
      <c r="F937" s="11"/>
      <c r="G937" s="12">
        <v>111</v>
      </c>
      <c r="H937" s="13" t="s">
        <v>1409</v>
      </c>
      <c r="I937" s="9">
        <v>4.3228960000000001</v>
      </c>
      <c r="J937" s="9">
        <v>1.9093897999999998</v>
      </c>
      <c r="K937" s="9">
        <f t="shared" si="15"/>
        <v>-2.4135062000000005</v>
      </c>
    </row>
    <row r="938" spans="2:11" x14ac:dyDescent="0.2">
      <c r="B938" s="45"/>
      <c r="C938" s="8"/>
      <c r="D938" s="8"/>
      <c r="E938" s="8"/>
      <c r="F938" s="11"/>
      <c r="G938" s="12">
        <v>112</v>
      </c>
      <c r="H938" s="13" t="s">
        <v>1313</v>
      </c>
      <c r="I938" s="9">
        <v>4.0080939999999998</v>
      </c>
      <c r="J938" s="9">
        <v>4.0080939999999998</v>
      </c>
      <c r="K938" s="9">
        <f t="shared" si="15"/>
        <v>0</v>
      </c>
    </row>
    <row r="939" spans="2:11" x14ac:dyDescent="0.2">
      <c r="B939" s="45"/>
      <c r="C939" s="8"/>
      <c r="D939" s="8"/>
      <c r="E939" s="8"/>
      <c r="F939" s="11"/>
      <c r="G939" s="12">
        <v>113</v>
      </c>
      <c r="H939" s="13" t="s">
        <v>1895</v>
      </c>
      <c r="I939" s="9">
        <v>2.7094100000000001</v>
      </c>
      <c r="J939" s="9">
        <v>1.8701401100000001</v>
      </c>
      <c r="K939" s="9">
        <f t="shared" si="15"/>
        <v>-0.83926988999999996</v>
      </c>
    </row>
    <row r="940" spans="2:11" x14ac:dyDescent="0.2">
      <c r="B940" s="45"/>
      <c r="C940" s="8"/>
      <c r="D940" s="8"/>
      <c r="E940" s="8"/>
      <c r="F940" s="11"/>
      <c r="G940" s="12">
        <v>120</v>
      </c>
      <c r="H940" s="13" t="s">
        <v>1896</v>
      </c>
      <c r="I940" s="9">
        <v>14.992727</v>
      </c>
      <c r="J940" s="9">
        <v>3.7720647599999997</v>
      </c>
      <c r="K940" s="9">
        <f t="shared" si="15"/>
        <v>-11.220662240000001</v>
      </c>
    </row>
    <row r="941" spans="2:11" x14ac:dyDescent="0.2">
      <c r="B941" s="45"/>
      <c r="C941" s="8"/>
      <c r="D941" s="8"/>
      <c r="E941" s="8"/>
      <c r="F941" s="11"/>
      <c r="G941" s="12">
        <v>121</v>
      </c>
      <c r="H941" s="13" t="s">
        <v>1897</v>
      </c>
      <c r="I941" s="9">
        <v>0.81109500000000001</v>
      </c>
      <c r="J941" s="9">
        <v>1.0308151800000001</v>
      </c>
      <c r="K941" s="9">
        <f t="shared" si="15"/>
        <v>0.21972018000000004</v>
      </c>
    </row>
    <row r="942" spans="2:11" x14ac:dyDescent="0.2">
      <c r="B942" s="45"/>
      <c r="C942" s="8"/>
      <c r="D942" s="8"/>
      <c r="E942" s="8"/>
      <c r="F942" s="11"/>
      <c r="G942" s="12">
        <v>122</v>
      </c>
      <c r="H942" s="13" t="s">
        <v>1898</v>
      </c>
      <c r="I942" s="9">
        <v>0.96471899999999999</v>
      </c>
      <c r="J942" s="9">
        <v>1.11203279</v>
      </c>
      <c r="K942" s="9">
        <f t="shared" si="15"/>
        <v>0.14731379</v>
      </c>
    </row>
    <row r="943" spans="2:11" x14ac:dyDescent="0.2">
      <c r="B943" s="45"/>
      <c r="C943" s="8"/>
      <c r="D943" s="8"/>
      <c r="E943" s="8"/>
      <c r="F943" s="11"/>
      <c r="G943" s="12">
        <v>123</v>
      </c>
      <c r="H943" s="13" t="s">
        <v>1899</v>
      </c>
      <c r="I943" s="9">
        <v>0.89171400000000001</v>
      </c>
      <c r="J943" s="9">
        <v>1.18721119</v>
      </c>
      <c r="K943" s="9">
        <f t="shared" si="15"/>
        <v>0.29549718999999997</v>
      </c>
    </row>
    <row r="944" spans="2:11" x14ac:dyDescent="0.2">
      <c r="B944" s="45"/>
      <c r="C944" s="8"/>
      <c r="D944" s="8"/>
      <c r="E944" s="8"/>
      <c r="F944" s="11"/>
      <c r="G944" s="12">
        <v>124</v>
      </c>
      <c r="H944" s="13" t="s">
        <v>1900</v>
      </c>
      <c r="I944" s="9">
        <v>0.805867</v>
      </c>
      <c r="J944" s="9">
        <v>0.98225228999999992</v>
      </c>
      <c r="K944" s="9">
        <f t="shared" si="15"/>
        <v>0.17638528999999992</v>
      </c>
    </row>
    <row r="945" spans="2:11" x14ac:dyDescent="0.2">
      <c r="B945" s="45"/>
      <c r="C945" s="8"/>
      <c r="D945" s="8"/>
      <c r="E945" s="8"/>
      <c r="F945" s="11"/>
      <c r="G945" s="12">
        <v>125</v>
      </c>
      <c r="H945" s="13" t="s">
        <v>1901</v>
      </c>
      <c r="I945" s="9">
        <v>0.94927799999999996</v>
      </c>
      <c r="J945" s="9">
        <v>1.3978078899999999</v>
      </c>
      <c r="K945" s="9">
        <f t="shared" si="15"/>
        <v>0.44852988999999999</v>
      </c>
    </row>
    <row r="946" spans="2:11" x14ac:dyDescent="0.2">
      <c r="B946" s="45"/>
      <c r="C946" s="8"/>
      <c r="D946" s="8"/>
      <c r="E946" s="8"/>
      <c r="F946" s="11"/>
      <c r="G946" s="12">
        <v>126</v>
      </c>
      <c r="H946" s="13" t="s">
        <v>1902</v>
      </c>
      <c r="I946" s="9">
        <v>0.86286499999999999</v>
      </c>
      <c r="J946" s="9">
        <v>0.91472841000000005</v>
      </c>
      <c r="K946" s="9">
        <f t="shared" si="15"/>
        <v>5.1863410000000054E-2</v>
      </c>
    </row>
    <row r="947" spans="2:11" x14ac:dyDescent="0.2">
      <c r="B947" s="45"/>
      <c r="C947" s="8"/>
      <c r="D947" s="8"/>
      <c r="E947" s="8"/>
      <c r="F947" s="11"/>
      <c r="G947" s="12">
        <v>127</v>
      </c>
      <c r="H947" s="13" t="s">
        <v>1903</v>
      </c>
      <c r="I947" s="9">
        <v>1.9308650000000001</v>
      </c>
      <c r="J947" s="9">
        <v>2.0345338399999999</v>
      </c>
      <c r="K947" s="9">
        <f t="shared" si="15"/>
        <v>0.10366883999999987</v>
      </c>
    </row>
    <row r="948" spans="2:11" x14ac:dyDescent="0.2">
      <c r="B948" s="45"/>
      <c r="C948" s="8"/>
      <c r="D948" s="8"/>
      <c r="E948" s="8"/>
      <c r="F948" s="11"/>
      <c r="G948" s="12">
        <v>128</v>
      </c>
      <c r="H948" s="13" t="s">
        <v>1904</v>
      </c>
      <c r="I948" s="9">
        <v>1.150792</v>
      </c>
      <c r="J948" s="9">
        <v>1.4884128300000001</v>
      </c>
      <c r="K948" s="9">
        <f t="shared" si="15"/>
        <v>0.33762083000000009</v>
      </c>
    </row>
    <row r="949" spans="2:11" x14ac:dyDescent="0.2">
      <c r="B949" s="45"/>
      <c r="C949" s="8"/>
      <c r="D949" s="8"/>
      <c r="E949" s="8"/>
      <c r="F949" s="11"/>
      <c r="G949" s="12">
        <v>129</v>
      </c>
      <c r="H949" s="13" t="s">
        <v>1905</v>
      </c>
      <c r="I949" s="9">
        <v>0.99568800000000002</v>
      </c>
      <c r="J949" s="9">
        <v>0.98194808000000011</v>
      </c>
      <c r="K949" s="9">
        <f t="shared" si="15"/>
        <v>-1.3739919999999906E-2</v>
      </c>
    </row>
    <row r="950" spans="2:11" x14ac:dyDescent="0.2">
      <c r="B950" s="45"/>
      <c r="C950" s="8"/>
      <c r="D950" s="8"/>
      <c r="E950" s="8"/>
      <c r="F950" s="11"/>
      <c r="G950" s="12">
        <v>130</v>
      </c>
      <c r="H950" s="13" t="s">
        <v>1906</v>
      </c>
      <c r="I950" s="9">
        <v>0.86074200000000001</v>
      </c>
      <c r="J950" s="9">
        <v>1.1194871399999999</v>
      </c>
      <c r="K950" s="9">
        <f t="shared" si="15"/>
        <v>0.25874513999999993</v>
      </c>
    </row>
    <row r="951" spans="2:11" x14ac:dyDescent="0.2">
      <c r="B951" s="45"/>
      <c r="C951" s="8"/>
      <c r="D951" s="8"/>
      <c r="E951" s="8"/>
      <c r="F951" s="11"/>
      <c r="G951" s="12">
        <v>131</v>
      </c>
      <c r="H951" s="13" t="s">
        <v>1907</v>
      </c>
      <c r="I951" s="9">
        <v>0.85907199999999995</v>
      </c>
      <c r="J951" s="9">
        <v>1.0006558800000001</v>
      </c>
      <c r="K951" s="9">
        <f t="shared" si="15"/>
        <v>0.14158388000000011</v>
      </c>
    </row>
    <row r="952" spans="2:11" x14ac:dyDescent="0.2">
      <c r="B952" s="45"/>
      <c r="C952" s="8"/>
      <c r="D952" s="8"/>
      <c r="E952" s="8"/>
      <c r="F952" s="11"/>
      <c r="G952" s="12">
        <v>132</v>
      </c>
      <c r="H952" s="13" t="s">
        <v>1908</v>
      </c>
      <c r="I952" s="9">
        <v>1.1832830000000001</v>
      </c>
      <c r="J952" s="9">
        <v>1.5174721899999999</v>
      </c>
      <c r="K952" s="9">
        <f t="shared" si="15"/>
        <v>0.3341891899999998</v>
      </c>
    </row>
    <row r="953" spans="2:11" x14ac:dyDescent="0.2">
      <c r="B953" s="45"/>
      <c r="C953" s="8"/>
      <c r="D953" s="8"/>
      <c r="E953" s="8"/>
      <c r="F953" s="11"/>
      <c r="G953" s="12">
        <v>133</v>
      </c>
      <c r="H953" s="13" t="s">
        <v>1909</v>
      </c>
      <c r="I953" s="9">
        <v>2.2500909999999998</v>
      </c>
      <c r="J953" s="9">
        <v>2.58307419</v>
      </c>
      <c r="K953" s="9">
        <f t="shared" si="15"/>
        <v>0.33298319000000021</v>
      </c>
    </row>
    <row r="954" spans="2:11" x14ac:dyDescent="0.2">
      <c r="B954" s="45"/>
      <c r="C954" s="8"/>
      <c r="D954" s="8"/>
      <c r="E954" s="8"/>
      <c r="F954" s="11"/>
      <c r="G954" s="12">
        <v>134</v>
      </c>
      <c r="H954" s="13" t="s">
        <v>1910</v>
      </c>
      <c r="I954" s="9">
        <v>1.598792</v>
      </c>
      <c r="J954" s="9">
        <v>1.7302216100000001</v>
      </c>
      <c r="K954" s="9">
        <f t="shared" si="15"/>
        <v>0.13142961000000009</v>
      </c>
    </row>
    <row r="955" spans="2:11" x14ac:dyDescent="0.2">
      <c r="B955" s="45"/>
      <c r="C955" s="8"/>
      <c r="D955" s="8"/>
      <c r="E955" s="8"/>
      <c r="F955" s="11"/>
      <c r="G955" s="12">
        <v>135</v>
      </c>
      <c r="H955" s="13" t="s">
        <v>1911</v>
      </c>
      <c r="I955" s="9">
        <v>1.3478760000000001</v>
      </c>
      <c r="J955" s="9">
        <v>1.6579781499999999</v>
      </c>
      <c r="K955" s="9">
        <f t="shared" si="15"/>
        <v>0.31010214999999985</v>
      </c>
    </row>
    <row r="956" spans="2:11" x14ac:dyDescent="0.2">
      <c r="B956" s="45"/>
      <c r="C956" s="8"/>
      <c r="D956" s="8"/>
      <c r="E956" s="8"/>
      <c r="F956" s="11"/>
      <c r="G956" s="12">
        <v>136</v>
      </c>
      <c r="H956" s="13" t="s">
        <v>1912</v>
      </c>
      <c r="I956" s="9">
        <v>1.7996559999999999</v>
      </c>
      <c r="J956" s="9">
        <v>1.9339392600000003</v>
      </c>
      <c r="K956" s="9">
        <f t="shared" si="15"/>
        <v>0.13428326000000035</v>
      </c>
    </row>
    <row r="957" spans="2:11" x14ac:dyDescent="0.2">
      <c r="B957" s="45"/>
      <c r="C957" s="8"/>
      <c r="D957" s="8"/>
      <c r="E957" s="8"/>
      <c r="F957" s="11"/>
      <c r="G957" s="12">
        <v>137</v>
      </c>
      <c r="H957" s="13" t="s">
        <v>1913</v>
      </c>
      <c r="I957" s="9">
        <v>1.2693080000000001</v>
      </c>
      <c r="J957" s="9">
        <v>1.5369606099999999</v>
      </c>
      <c r="K957" s="9">
        <f t="shared" si="15"/>
        <v>0.26765260999999985</v>
      </c>
    </row>
    <row r="958" spans="2:11" x14ac:dyDescent="0.2">
      <c r="B958" s="45"/>
      <c r="C958" s="8"/>
      <c r="D958" s="8"/>
      <c r="E958" s="8"/>
      <c r="F958" s="11"/>
      <c r="G958" s="12">
        <v>138</v>
      </c>
      <c r="H958" s="13" t="s">
        <v>1914</v>
      </c>
      <c r="I958" s="9">
        <v>0.89893000000000001</v>
      </c>
      <c r="J958" s="9">
        <v>0.88424923</v>
      </c>
      <c r="K958" s="9">
        <f t="shared" si="15"/>
        <v>-1.468077000000001E-2</v>
      </c>
    </row>
    <row r="959" spans="2:11" x14ac:dyDescent="0.2">
      <c r="B959" s="45"/>
      <c r="C959" s="8"/>
      <c r="D959" s="8"/>
      <c r="E959" s="8"/>
      <c r="F959" s="11"/>
      <c r="G959" s="12">
        <v>139</v>
      </c>
      <c r="H959" s="13" t="s">
        <v>1915</v>
      </c>
      <c r="I959" s="9">
        <v>0.97297900000000004</v>
      </c>
      <c r="J959" s="9">
        <v>1.51181286</v>
      </c>
      <c r="K959" s="9">
        <f t="shared" si="15"/>
        <v>0.53883386</v>
      </c>
    </row>
    <row r="960" spans="2:11" x14ac:dyDescent="0.2">
      <c r="B960" s="45"/>
      <c r="C960" s="8"/>
      <c r="D960" s="8"/>
      <c r="E960" s="8"/>
      <c r="F960" s="11"/>
      <c r="G960" s="12">
        <v>140</v>
      </c>
      <c r="H960" s="13" t="s">
        <v>1916</v>
      </c>
      <c r="I960" s="9">
        <v>3.1223239999999999</v>
      </c>
      <c r="J960" s="9">
        <v>3.2656314700000002</v>
      </c>
      <c r="K960" s="9">
        <f t="shared" ref="K960:K1021" si="16">+J960-I960</f>
        <v>0.14330747000000033</v>
      </c>
    </row>
    <row r="961" spans="2:11" x14ac:dyDescent="0.2">
      <c r="B961" s="45"/>
      <c r="C961" s="8"/>
      <c r="D961" s="8"/>
      <c r="E961" s="8"/>
      <c r="F961" s="11"/>
      <c r="G961" s="12">
        <v>141</v>
      </c>
      <c r="H961" s="13" t="s">
        <v>1917</v>
      </c>
      <c r="I961" s="9">
        <v>1.3799600000000001</v>
      </c>
      <c r="J961" s="9">
        <v>1.6928403900000002</v>
      </c>
      <c r="K961" s="9">
        <f t="shared" si="16"/>
        <v>0.31288039000000012</v>
      </c>
    </row>
    <row r="962" spans="2:11" x14ac:dyDescent="0.2">
      <c r="B962" s="45"/>
      <c r="C962" s="8"/>
      <c r="D962" s="8"/>
      <c r="E962" s="8"/>
      <c r="F962" s="11"/>
      <c r="G962" s="12">
        <v>142</v>
      </c>
      <c r="H962" s="13" t="s">
        <v>1918</v>
      </c>
      <c r="I962" s="9">
        <v>1.199446</v>
      </c>
      <c r="J962" s="9">
        <v>1.2076057899999999</v>
      </c>
      <c r="K962" s="9">
        <f t="shared" si="16"/>
        <v>8.1597899999998891E-3</v>
      </c>
    </row>
    <row r="963" spans="2:11" x14ac:dyDescent="0.2">
      <c r="B963" s="45"/>
      <c r="C963" s="8"/>
      <c r="D963" s="8"/>
      <c r="E963" s="8"/>
      <c r="F963" s="11"/>
      <c r="G963" s="12">
        <v>143</v>
      </c>
      <c r="H963" s="13" t="s">
        <v>1919</v>
      </c>
      <c r="I963" s="9">
        <v>1.0080469999999999</v>
      </c>
      <c r="J963" s="9">
        <v>1.16843659</v>
      </c>
      <c r="K963" s="9">
        <f t="shared" si="16"/>
        <v>0.16038959000000008</v>
      </c>
    </row>
    <row r="964" spans="2:11" x14ac:dyDescent="0.2">
      <c r="B964" s="45"/>
      <c r="C964" s="8"/>
      <c r="D964" s="8"/>
      <c r="E964" s="8"/>
      <c r="F964" s="11"/>
      <c r="G964" s="12">
        <v>144</v>
      </c>
      <c r="H964" s="13" t="s">
        <v>1920</v>
      </c>
      <c r="I964" s="9">
        <v>1.326727</v>
      </c>
      <c r="J964" s="9">
        <v>1.52015908</v>
      </c>
      <c r="K964" s="9">
        <f t="shared" si="16"/>
        <v>0.19343208000000001</v>
      </c>
    </row>
    <row r="965" spans="2:11" x14ac:dyDescent="0.2">
      <c r="B965" s="45"/>
      <c r="C965" s="8"/>
      <c r="D965" s="8"/>
      <c r="E965" s="8"/>
      <c r="F965" s="11"/>
      <c r="G965" s="12">
        <v>145</v>
      </c>
      <c r="H965" s="13" t="s">
        <v>1921</v>
      </c>
      <c r="I965" s="9">
        <v>1.6789970000000001</v>
      </c>
      <c r="J965" s="9">
        <v>1.83656719</v>
      </c>
      <c r="K965" s="9">
        <f t="shared" si="16"/>
        <v>0.15757018999999994</v>
      </c>
    </row>
    <row r="966" spans="2:11" x14ac:dyDescent="0.2">
      <c r="B966" s="45"/>
      <c r="C966" s="8"/>
      <c r="D966" s="8"/>
      <c r="E966" s="8"/>
      <c r="F966" s="11"/>
      <c r="G966" s="12">
        <v>146</v>
      </c>
      <c r="H966" s="13" t="s">
        <v>1922</v>
      </c>
      <c r="I966" s="9">
        <v>1.535347</v>
      </c>
      <c r="J966" s="9">
        <v>1.9583058499999999</v>
      </c>
      <c r="K966" s="9">
        <f t="shared" si="16"/>
        <v>0.42295884999999989</v>
      </c>
    </row>
    <row r="967" spans="2:11" x14ac:dyDescent="0.2">
      <c r="B967" s="45"/>
      <c r="C967" s="8"/>
      <c r="D967" s="8"/>
      <c r="E967" s="8"/>
      <c r="F967" s="11"/>
      <c r="G967" s="12">
        <v>147</v>
      </c>
      <c r="H967" s="13" t="s">
        <v>1923</v>
      </c>
      <c r="I967" s="9">
        <v>0.948187</v>
      </c>
      <c r="J967" s="9">
        <v>1.2359930400000001</v>
      </c>
      <c r="K967" s="9">
        <f t="shared" si="16"/>
        <v>0.2878060400000001</v>
      </c>
    </row>
    <row r="968" spans="2:11" x14ac:dyDescent="0.2">
      <c r="B968" s="45"/>
      <c r="C968" s="8"/>
      <c r="D968" s="8"/>
      <c r="E968" s="8"/>
      <c r="F968" s="11"/>
      <c r="G968" s="12">
        <v>148</v>
      </c>
      <c r="H968" s="13" t="s">
        <v>1924</v>
      </c>
      <c r="I968" s="9">
        <v>1.3165070000000001</v>
      </c>
      <c r="J968" s="9">
        <v>1.30644027</v>
      </c>
      <c r="K968" s="9">
        <f t="shared" si="16"/>
        <v>-1.0066730000000135E-2</v>
      </c>
    </row>
    <row r="969" spans="2:11" x14ac:dyDescent="0.2">
      <c r="B969" s="45"/>
      <c r="C969" s="8"/>
      <c r="D969" s="8"/>
      <c r="E969" s="8"/>
      <c r="F969" s="11"/>
      <c r="G969" s="12">
        <v>149</v>
      </c>
      <c r="H969" s="13" t="s">
        <v>1925</v>
      </c>
      <c r="I969" s="9">
        <v>0.93370200000000003</v>
      </c>
      <c r="J969" s="9">
        <v>1.0580979099999999</v>
      </c>
      <c r="K969" s="9">
        <f t="shared" si="16"/>
        <v>0.12439590999999983</v>
      </c>
    </row>
    <row r="970" spans="2:11" x14ac:dyDescent="0.2">
      <c r="B970" s="45"/>
      <c r="C970" s="8"/>
      <c r="D970" s="8"/>
      <c r="E970" s="8"/>
      <c r="F970" s="11"/>
      <c r="G970" s="12">
        <v>150</v>
      </c>
      <c r="H970" s="13" t="s">
        <v>1926</v>
      </c>
      <c r="I970" s="9">
        <v>1.8423099999999999</v>
      </c>
      <c r="J970" s="9">
        <v>2.0720093400000001</v>
      </c>
      <c r="K970" s="9">
        <f t="shared" si="16"/>
        <v>0.22969934000000025</v>
      </c>
    </row>
    <row r="971" spans="2:11" x14ac:dyDescent="0.2">
      <c r="B971" s="45"/>
      <c r="C971" s="8"/>
      <c r="D971" s="8"/>
      <c r="E971" s="8"/>
      <c r="F971" s="11"/>
      <c r="G971" s="12">
        <v>151</v>
      </c>
      <c r="H971" s="13" t="s">
        <v>1927</v>
      </c>
      <c r="I971" s="9">
        <v>1.532894</v>
      </c>
      <c r="J971" s="9">
        <v>1.97551619</v>
      </c>
      <c r="K971" s="9">
        <f t="shared" si="16"/>
        <v>0.44262219000000003</v>
      </c>
    </row>
    <row r="972" spans="2:11" x14ac:dyDescent="0.2">
      <c r="B972" s="45"/>
      <c r="C972" s="8"/>
      <c r="D972" s="8"/>
      <c r="E972" s="8"/>
      <c r="F972" s="11"/>
      <c r="G972" s="12">
        <v>152</v>
      </c>
      <c r="H972" s="13" t="s">
        <v>1928</v>
      </c>
      <c r="I972" s="9">
        <v>0.85202199999999995</v>
      </c>
      <c r="J972" s="9">
        <v>0.98396112000000002</v>
      </c>
      <c r="K972" s="9">
        <f t="shared" si="16"/>
        <v>0.13193912000000008</v>
      </c>
    </row>
    <row r="973" spans="2:11" x14ac:dyDescent="0.2">
      <c r="B973" s="45"/>
      <c r="C973" s="8"/>
      <c r="D973" s="8"/>
      <c r="E973" s="8"/>
      <c r="F973" s="11"/>
      <c r="G973" s="12">
        <v>200</v>
      </c>
      <c r="H973" s="13" t="s">
        <v>1929</v>
      </c>
      <c r="I973" s="9">
        <v>6.4951619999999997</v>
      </c>
      <c r="J973" s="9">
        <v>4.1770522799999998</v>
      </c>
      <c r="K973" s="9">
        <f t="shared" si="16"/>
        <v>-2.3181097199999998</v>
      </c>
    </row>
    <row r="974" spans="2:11" x14ac:dyDescent="0.2">
      <c r="B974" s="45"/>
      <c r="C974" s="8"/>
      <c r="D974" s="8"/>
      <c r="E974" s="8"/>
      <c r="F974" s="11"/>
      <c r="G974" s="12">
        <v>210</v>
      </c>
      <c r="H974" s="13" t="s">
        <v>1930</v>
      </c>
      <c r="I974" s="9">
        <v>10.646269</v>
      </c>
      <c r="J974" s="9">
        <v>7.71643262</v>
      </c>
      <c r="K974" s="9">
        <f t="shared" si="16"/>
        <v>-2.9298363800000002</v>
      </c>
    </row>
    <row r="975" spans="2:11" ht="25.5" x14ac:dyDescent="0.2">
      <c r="B975" s="45"/>
      <c r="C975" s="8"/>
      <c r="D975" s="8"/>
      <c r="E975" s="8"/>
      <c r="F975" s="11"/>
      <c r="G975" s="12">
        <v>213</v>
      </c>
      <c r="H975" s="13" t="s">
        <v>1931</v>
      </c>
      <c r="I975" s="9">
        <v>45.182018999999997</v>
      </c>
      <c r="J975" s="9">
        <v>45.03404475</v>
      </c>
      <c r="K975" s="9">
        <f t="shared" si="16"/>
        <v>-0.1479742499999972</v>
      </c>
    </row>
    <row r="976" spans="2:11" ht="25.5" x14ac:dyDescent="0.2">
      <c r="B976" s="45"/>
      <c r="C976" s="8"/>
      <c r="D976" s="8"/>
      <c r="E976" s="8"/>
      <c r="F976" s="11"/>
      <c r="G976" s="12">
        <v>214</v>
      </c>
      <c r="H976" s="13" t="s">
        <v>1932</v>
      </c>
      <c r="I976" s="9">
        <v>21.927464000000001</v>
      </c>
      <c r="J976" s="9">
        <v>26.047808679999999</v>
      </c>
      <c r="K976" s="9">
        <f t="shared" si="16"/>
        <v>4.1203446799999988</v>
      </c>
    </row>
    <row r="977" spans="2:11" x14ac:dyDescent="0.2">
      <c r="B977" s="45"/>
      <c r="C977" s="8"/>
      <c r="D977" s="8"/>
      <c r="E977" s="8"/>
      <c r="F977" s="11"/>
      <c r="G977" s="12">
        <v>215</v>
      </c>
      <c r="H977" s="13" t="s">
        <v>1933</v>
      </c>
      <c r="I977" s="9">
        <v>2.9578540000000002</v>
      </c>
      <c r="J977" s="9">
        <v>2.0625653100000001</v>
      </c>
      <c r="K977" s="9">
        <f t="shared" si="16"/>
        <v>-0.89528869000000011</v>
      </c>
    </row>
    <row r="978" spans="2:11" x14ac:dyDescent="0.2">
      <c r="B978" s="45"/>
      <c r="C978" s="8"/>
      <c r="D978" s="8"/>
      <c r="E978" s="8"/>
      <c r="F978" s="11"/>
      <c r="G978" s="12">
        <v>300</v>
      </c>
      <c r="H978" s="13" t="s">
        <v>1934</v>
      </c>
      <c r="I978" s="9">
        <v>5.8492150000000001</v>
      </c>
      <c r="J978" s="9">
        <v>4.4681794999999997</v>
      </c>
      <c r="K978" s="9">
        <f t="shared" si="16"/>
        <v>-1.3810355000000003</v>
      </c>
    </row>
    <row r="979" spans="2:11" x14ac:dyDescent="0.2">
      <c r="B979" s="45"/>
      <c r="C979" s="8"/>
      <c r="D979" s="8"/>
      <c r="E979" s="8"/>
      <c r="F979" s="11"/>
      <c r="G979" s="12">
        <v>310</v>
      </c>
      <c r="H979" s="13" t="s">
        <v>1935</v>
      </c>
      <c r="I979" s="9">
        <v>6.5531199999999998</v>
      </c>
      <c r="J979" s="9">
        <v>2.4756516200000003</v>
      </c>
      <c r="K979" s="9">
        <f t="shared" si="16"/>
        <v>-4.0774683799999991</v>
      </c>
    </row>
    <row r="980" spans="2:11" x14ac:dyDescent="0.2">
      <c r="B980" s="45"/>
      <c r="C980" s="8"/>
      <c r="D980" s="8"/>
      <c r="E980" s="8"/>
      <c r="F980" s="11"/>
      <c r="G980" s="12">
        <v>312</v>
      </c>
      <c r="H980" s="13" t="s">
        <v>1936</v>
      </c>
      <c r="I980" s="9">
        <v>2.2179669999999998</v>
      </c>
      <c r="J980" s="9">
        <v>1.4351427700000001</v>
      </c>
      <c r="K980" s="9">
        <f t="shared" si="16"/>
        <v>-0.78282422999999968</v>
      </c>
    </row>
    <row r="981" spans="2:11" x14ac:dyDescent="0.2">
      <c r="B981" s="45"/>
      <c r="C981" s="8"/>
      <c r="D981" s="8"/>
      <c r="E981" s="8"/>
      <c r="F981" s="11"/>
      <c r="G981" s="12">
        <v>313</v>
      </c>
      <c r="H981" s="13" t="s">
        <v>1937</v>
      </c>
      <c r="I981" s="9">
        <v>90.831985000000003</v>
      </c>
      <c r="J981" s="9">
        <v>88.746339609999993</v>
      </c>
      <c r="K981" s="9">
        <f t="shared" si="16"/>
        <v>-2.0856453900000105</v>
      </c>
    </row>
    <row r="982" spans="2:11" ht="25.5" x14ac:dyDescent="0.2">
      <c r="B982" s="45"/>
      <c r="C982" s="8"/>
      <c r="D982" s="8"/>
      <c r="E982" s="8"/>
      <c r="F982" s="11"/>
      <c r="G982" s="12">
        <v>320</v>
      </c>
      <c r="H982" s="13" t="s">
        <v>1938</v>
      </c>
      <c r="I982" s="9">
        <v>0.46590599999999999</v>
      </c>
      <c r="J982" s="9">
        <v>0.46425791000000005</v>
      </c>
      <c r="K982" s="9">
        <f t="shared" si="16"/>
        <v>-1.6480899999999354E-3</v>
      </c>
    </row>
    <row r="983" spans="2:11" x14ac:dyDescent="0.2">
      <c r="B983" s="45"/>
      <c r="C983" s="8"/>
      <c r="D983" s="8"/>
      <c r="E983" s="8"/>
      <c r="F983" s="11"/>
      <c r="G983" s="12">
        <v>321</v>
      </c>
      <c r="H983" s="13" t="s">
        <v>1939</v>
      </c>
      <c r="I983" s="9">
        <v>0.68437199999999998</v>
      </c>
      <c r="J983" s="9">
        <v>0.68195099999999997</v>
      </c>
      <c r="K983" s="9">
        <f t="shared" si="16"/>
        <v>-2.4210000000000065E-3</v>
      </c>
    </row>
    <row r="984" spans="2:11" ht="25.5" x14ac:dyDescent="0.2">
      <c r="B984" s="45"/>
      <c r="C984" s="8"/>
      <c r="D984" s="8"/>
      <c r="E984" s="8"/>
      <c r="F984" s="11"/>
      <c r="G984" s="12">
        <v>322</v>
      </c>
      <c r="H984" s="13" t="s">
        <v>1940</v>
      </c>
      <c r="I984" s="9">
        <v>0.54376400000000003</v>
      </c>
      <c r="J984" s="9">
        <v>0.5230129</v>
      </c>
      <c r="K984" s="9">
        <f t="shared" si="16"/>
        <v>-2.0751100000000022E-2</v>
      </c>
    </row>
    <row r="985" spans="2:11" x14ac:dyDescent="0.2">
      <c r="B985" s="45"/>
      <c r="C985" s="8"/>
      <c r="D985" s="8"/>
      <c r="E985" s="8"/>
      <c r="F985" s="11"/>
      <c r="G985" s="12">
        <v>400</v>
      </c>
      <c r="H985" s="13" t="s">
        <v>1312</v>
      </c>
      <c r="I985" s="9">
        <v>5.5807580000000003</v>
      </c>
      <c r="J985" s="9">
        <v>4.5457705299999995</v>
      </c>
      <c r="K985" s="9">
        <f t="shared" si="16"/>
        <v>-1.0349874700000008</v>
      </c>
    </row>
    <row r="986" spans="2:11" x14ac:dyDescent="0.2">
      <c r="B986" s="45"/>
      <c r="C986" s="8"/>
      <c r="D986" s="8"/>
      <c r="E986" s="8"/>
      <c r="F986" s="11"/>
      <c r="G986" s="12">
        <v>410</v>
      </c>
      <c r="H986" s="13" t="s">
        <v>1941</v>
      </c>
      <c r="I986" s="9">
        <v>7.7903450000000003</v>
      </c>
      <c r="J986" s="9">
        <v>9.0528326299999993</v>
      </c>
      <c r="K986" s="9">
        <f t="shared" si="16"/>
        <v>1.262487629999999</v>
      </c>
    </row>
    <row r="987" spans="2:11" x14ac:dyDescent="0.2">
      <c r="B987" s="45"/>
      <c r="C987" s="8"/>
      <c r="D987" s="8"/>
      <c r="E987" s="8"/>
      <c r="F987" s="11"/>
      <c r="G987" s="12">
        <v>411</v>
      </c>
      <c r="H987" s="13" t="s">
        <v>1462</v>
      </c>
      <c r="I987" s="9">
        <v>3.7069770000000002</v>
      </c>
      <c r="J987" s="9">
        <v>3.5268098700000001</v>
      </c>
      <c r="K987" s="9">
        <f t="shared" si="16"/>
        <v>-0.18016713000000006</v>
      </c>
    </row>
    <row r="988" spans="2:11" x14ac:dyDescent="0.2">
      <c r="B988" s="45"/>
      <c r="C988" s="8"/>
      <c r="D988" s="8"/>
      <c r="E988" s="8"/>
      <c r="F988" s="11"/>
      <c r="G988" s="12">
        <v>412</v>
      </c>
      <c r="H988" s="13" t="s">
        <v>1389</v>
      </c>
      <c r="I988" s="9">
        <v>8.2917629999999996</v>
      </c>
      <c r="J988" s="9">
        <v>48.459249149999998</v>
      </c>
      <c r="K988" s="9">
        <f t="shared" si="16"/>
        <v>40.167486150000002</v>
      </c>
    </row>
    <row r="989" spans="2:11" x14ac:dyDescent="0.2">
      <c r="B989" s="45"/>
      <c r="C989" s="8"/>
      <c r="D989" s="8"/>
      <c r="E989" s="8"/>
      <c r="F989" s="11"/>
      <c r="G989" s="12">
        <v>413</v>
      </c>
      <c r="H989" s="13" t="s">
        <v>1942</v>
      </c>
      <c r="I989" s="9">
        <v>4.9984719999999996</v>
      </c>
      <c r="J989" s="9">
        <v>6.5947924399999991</v>
      </c>
      <c r="K989" s="9">
        <f t="shared" si="16"/>
        <v>1.5963204399999995</v>
      </c>
    </row>
    <row r="990" spans="2:11" x14ac:dyDescent="0.2">
      <c r="B990" s="45"/>
      <c r="C990" s="8"/>
      <c r="D990" s="8"/>
      <c r="E990" s="8"/>
      <c r="F990" s="11"/>
      <c r="G990" s="12">
        <v>500</v>
      </c>
      <c r="H990" s="13" t="s">
        <v>1943</v>
      </c>
      <c r="I990" s="9">
        <v>63.841307</v>
      </c>
      <c r="J990" s="9">
        <v>9.2759745899999988</v>
      </c>
      <c r="K990" s="9">
        <f t="shared" si="16"/>
        <v>-54.565332410000003</v>
      </c>
    </row>
    <row r="991" spans="2:11" x14ac:dyDescent="0.2">
      <c r="B991" s="45"/>
      <c r="C991" s="8"/>
      <c r="D991" s="8"/>
      <c r="E991" s="8"/>
      <c r="F991" s="11"/>
      <c r="G991" s="12">
        <v>510</v>
      </c>
      <c r="H991" s="13" t="s">
        <v>1944</v>
      </c>
      <c r="I991" s="9">
        <v>298.09815900000001</v>
      </c>
      <c r="J991" s="9">
        <v>274.36357999000001</v>
      </c>
      <c r="K991" s="9">
        <f t="shared" si="16"/>
        <v>-23.734579010000004</v>
      </c>
    </row>
    <row r="992" spans="2:11" x14ac:dyDescent="0.2">
      <c r="B992" s="45"/>
      <c r="C992" s="8"/>
      <c r="D992" s="8"/>
      <c r="E992" s="8"/>
      <c r="F992" s="11"/>
      <c r="G992" s="12">
        <v>511</v>
      </c>
      <c r="H992" s="13" t="s">
        <v>1945</v>
      </c>
      <c r="I992" s="9">
        <v>6.7370049999999999</v>
      </c>
      <c r="J992" s="9">
        <v>6.9897714700000009</v>
      </c>
      <c r="K992" s="9">
        <f t="shared" si="16"/>
        <v>0.25276647000000096</v>
      </c>
    </row>
    <row r="993" spans="2:11" x14ac:dyDescent="0.2">
      <c r="B993" s="45"/>
      <c r="C993" s="8"/>
      <c r="D993" s="8"/>
      <c r="E993" s="8"/>
      <c r="F993" s="11"/>
      <c r="G993" s="12">
        <v>512</v>
      </c>
      <c r="H993" s="13" t="s">
        <v>1946</v>
      </c>
      <c r="I993" s="9">
        <v>6.6931409999999998</v>
      </c>
      <c r="J993" s="9">
        <v>56.355736090000001</v>
      </c>
      <c r="K993" s="9">
        <f t="shared" si="16"/>
        <v>49.662595090000003</v>
      </c>
    </row>
    <row r="994" spans="2:11" x14ac:dyDescent="0.2">
      <c r="B994" s="45"/>
      <c r="C994" s="8"/>
      <c r="D994" s="8"/>
      <c r="E994" s="8"/>
      <c r="F994" s="11"/>
      <c r="G994" s="12">
        <v>513</v>
      </c>
      <c r="H994" s="13" t="s">
        <v>1947</v>
      </c>
      <c r="I994" s="9">
        <v>1.109027</v>
      </c>
      <c r="J994" s="9">
        <v>1.0229180899999999</v>
      </c>
      <c r="K994" s="9">
        <f t="shared" si="16"/>
        <v>-8.6108910000000094E-2</v>
      </c>
    </row>
    <row r="995" spans="2:11" x14ac:dyDescent="0.2">
      <c r="B995" s="45"/>
      <c r="C995" s="8"/>
      <c r="D995" s="8"/>
      <c r="E995" s="8"/>
      <c r="F995" s="11" t="s">
        <v>42</v>
      </c>
      <c r="G995" s="12"/>
      <c r="H995" s="13"/>
      <c r="I995" s="9">
        <v>172.94418999999999</v>
      </c>
      <c r="J995" s="9">
        <v>172.94418999999999</v>
      </c>
      <c r="K995" s="9">
        <f t="shared" si="16"/>
        <v>0</v>
      </c>
    </row>
    <row r="996" spans="2:11" x14ac:dyDescent="0.2">
      <c r="B996" s="45"/>
      <c r="C996" s="8"/>
      <c r="D996" s="8"/>
      <c r="E996" s="8"/>
      <c r="F996" s="11"/>
      <c r="G996" s="12" t="s">
        <v>83</v>
      </c>
      <c r="H996" s="13" t="s">
        <v>287</v>
      </c>
      <c r="I996" s="9">
        <v>172.94418999999999</v>
      </c>
      <c r="J996" s="9">
        <v>172.94418999999999</v>
      </c>
      <c r="K996" s="9">
        <f t="shared" si="16"/>
        <v>0</v>
      </c>
    </row>
    <row r="997" spans="2:11" x14ac:dyDescent="0.2">
      <c r="B997" s="45"/>
      <c r="C997" s="8"/>
      <c r="D997" s="8"/>
      <c r="E997" s="8"/>
      <c r="F997" s="11" t="s">
        <v>77</v>
      </c>
      <c r="G997" s="12"/>
      <c r="H997" s="13"/>
      <c r="I997" s="9">
        <v>1570.557575</v>
      </c>
      <c r="J997" s="9">
        <v>1581.52216512</v>
      </c>
      <c r="K997" s="9">
        <f t="shared" si="16"/>
        <v>10.964590119999912</v>
      </c>
    </row>
    <row r="998" spans="2:11" x14ac:dyDescent="0.2">
      <c r="B998" s="45"/>
      <c r="C998" s="8"/>
      <c r="D998" s="8"/>
      <c r="E998" s="8"/>
      <c r="F998" s="11"/>
      <c r="G998" s="12" t="s">
        <v>288</v>
      </c>
      <c r="H998" s="13" t="s">
        <v>289</v>
      </c>
      <c r="I998" s="9">
        <v>1245.7165640000001</v>
      </c>
      <c r="J998" s="9">
        <v>1245.7165640000001</v>
      </c>
      <c r="K998" s="9">
        <f t="shared" si="16"/>
        <v>0</v>
      </c>
    </row>
    <row r="999" spans="2:11" x14ac:dyDescent="0.2">
      <c r="B999" s="45"/>
      <c r="C999" s="8"/>
      <c r="D999" s="8"/>
      <c r="E999" s="8"/>
      <c r="F999" s="11"/>
      <c r="G999" s="12" t="s">
        <v>290</v>
      </c>
      <c r="H999" s="13" t="s">
        <v>291</v>
      </c>
      <c r="I999" s="9">
        <v>76.821864000000005</v>
      </c>
      <c r="J999" s="9">
        <v>82.522170119999984</v>
      </c>
      <c r="K999" s="9">
        <f t="shared" si="16"/>
        <v>5.7003061199999792</v>
      </c>
    </row>
    <row r="1000" spans="2:11" x14ac:dyDescent="0.2">
      <c r="B1000" s="45"/>
      <c r="C1000" s="8"/>
      <c r="D1000" s="8"/>
      <c r="E1000" s="8"/>
      <c r="F1000" s="11"/>
      <c r="G1000" s="12" t="s">
        <v>292</v>
      </c>
      <c r="H1000" s="13" t="s">
        <v>293</v>
      </c>
      <c r="I1000" s="9">
        <v>248.019147</v>
      </c>
      <c r="J1000" s="9">
        <v>253.28343099999998</v>
      </c>
      <c r="K1000" s="9">
        <f t="shared" si="16"/>
        <v>5.2642839999999751</v>
      </c>
    </row>
    <row r="1001" spans="2:11" ht="14.25" x14ac:dyDescent="0.2">
      <c r="B1001" s="45"/>
      <c r="C1001" s="8"/>
      <c r="D1001" s="51">
        <v>16</v>
      </c>
      <c r="E1001" s="52" t="s">
        <v>294</v>
      </c>
      <c r="F1001" s="53"/>
      <c r="G1001" s="54"/>
      <c r="H1001" s="55"/>
      <c r="I1001" s="56">
        <v>6437.9513079999997</v>
      </c>
      <c r="J1001" s="56">
        <v>6437.9513080000052</v>
      </c>
      <c r="K1001" s="56">
        <f t="shared" si="16"/>
        <v>0</v>
      </c>
    </row>
    <row r="1002" spans="2:11" x14ac:dyDescent="0.2">
      <c r="B1002" s="45"/>
      <c r="C1002" s="8"/>
      <c r="D1002" s="8"/>
      <c r="E1002" s="8"/>
      <c r="F1002" s="11" t="s">
        <v>2</v>
      </c>
      <c r="G1002" s="12"/>
      <c r="H1002" s="13"/>
      <c r="I1002" s="9">
        <v>524.86140499999999</v>
      </c>
      <c r="J1002" s="9">
        <v>545.17603865000001</v>
      </c>
      <c r="K1002" s="9">
        <f t="shared" si="16"/>
        <v>20.314633650000019</v>
      </c>
    </row>
    <row r="1003" spans="2:11" x14ac:dyDescent="0.2">
      <c r="B1003" s="45"/>
      <c r="C1003" s="8"/>
      <c r="D1003" s="8"/>
      <c r="E1003" s="8"/>
      <c r="F1003" s="11"/>
      <c r="G1003" s="12">
        <v>100</v>
      </c>
      <c r="H1003" s="13" t="s">
        <v>1407</v>
      </c>
      <c r="I1003" s="9">
        <v>10.027303</v>
      </c>
      <c r="J1003" s="9">
        <v>7.50968357</v>
      </c>
      <c r="K1003" s="9">
        <f t="shared" si="16"/>
        <v>-2.5176194299999999</v>
      </c>
    </row>
    <row r="1004" spans="2:11" x14ac:dyDescent="0.2">
      <c r="B1004" s="45"/>
      <c r="C1004" s="8"/>
      <c r="D1004" s="8"/>
      <c r="E1004" s="8"/>
      <c r="F1004" s="11"/>
      <c r="G1004" s="12">
        <v>109</v>
      </c>
      <c r="H1004" s="13" t="s">
        <v>1948</v>
      </c>
      <c r="I1004" s="9">
        <v>43.685068000000001</v>
      </c>
      <c r="J1004" s="9">
        <v>78.019015999999993</v>
      </c>
      <c r="K1004" s="9">
        <f t="shared" si="16"/>
        <v>34.333947999999992</v>
      </c>
    </row>
    <row r="1005" spans="2:11" x14ac:dyDescent="0.2">
      <c r="B1005" s="45"/>
      <c r="C1005" s="8"/>
      <c r="D1005" s="8"/>
      <c r="E1005" s="8"/>
      <c r="F1005" s="11"/>
      <c r="G1005" s="12">
        <v>111</v>
      </c>
      <c r="H1005" s="13" t="s">
        <v>1333</v>
      </c>
      <c r="I1005" s="9">
        <v>4.750318</v>
      </c>
      <c r="J1005" s="9">
        <v>4.91907943</v>
      </c>
      <c r="K1005" s="9">
        <f t="shared" si="16"/>
        <v>0.16876142999999999</v>
      </c>
    </row>
    <row r="1006" spans="2:11" x14ac:dyDescent="0.2">
      <c r="B1006" s="45"/>
      <c r="C1006" s="8"/>
      <c r="D1006" s="8"/>
      <c r="E1006" s="8"/>
      <c r="F1006" s="11"/>
      <c r="G1006" s="12">
        <v>112</v>
      </c>
      <c r="H1006" s="13" t="s">
        <v>1949</v>
      </c>
      <c r="I1006" s="9">
        <v>6.7370419999999998</v>
      </c>
      <c r="J1006" s="9">
        <v>6.8115350000000001</v>
      </c>
      <c r="K1006" s="9">
        <f t="shared" si="16"/>
        <v>7.4493000000000364E-2</v>
      </c>
    </row>
    <row r="1007" spans="2:11" x14ac:dyDescent="0.2">
      <c r="B1007" s="45"/>
      <c r="C1007" s="8"/>
      <c r="D1007" s="8"/>
      <c r="E1007" s="8"/>
      <c r="F1007" s="11"/>
      <c r="G1007" s="12">
        <v>113</v>
      </c>
      <c r="H1007" s="13" t="s">
        <v>1313</v>
      </c>
      <c r="I1007" s="9">
        <v>10.524012000000001</v>
      </c>
      <c r="J1007" s="9">
        <v>10.566946</v>
      </c>
      <c r="K1007" s="9">
        <f t="shared" si="16"/>
        <v>4.2933999999998917E-2</v>
      </c>
    </row>
    <row r="1008" spans="2:11" x14ac:dyDescent="0.2">
      <c r="B1008" s="45"/>
      <c r="C1008" s="8"/>
      <c r="D1008" s="8"/>
      <c r="E1008" s="8"/>
      <c r="F1008" s="11"/>
      <c r="G1008" s="12">
        <v>114</v>
      </c>
      <c r="H1008" s="13" t="s">
        <v>1950</v>
      </c>
      <c r="I1008" s="9">
        <v>6.0972400000000002</v>
      </c>
      <c r="J1008" s="9">
        <v>6.1272120000000001</v>
      </c>
      <c r="K1008" s="9">
        <f t="shared" si="16"/>
        <v>2.9971999999999888E-2</v>
      </c>
    </row>
    <row r="1009" spans="2:11" x14ac:dyDescent="0.2">
      <c r="B1009" s="45"/>
      <c r="C1009" s="8"/>
      <c r="D1009" s="8"/>
      <c r="E1009" s="8"/>
      <c r="F1009" s="11"/>
      <c r="G1009" s="12">
        <v>115</v>
      </c>
      <c r="H1009" s="13" t="s">
        <v>1951</v>
      </c>
      <c r="I1009" s="9">
        <v>4.1850740000000002</v>
      </c>
      <c r="J1009" s="9">
        <v>2.3254169999999998</v>
      </c>
      <c r="K1009" s="9">
        <f t="shared" si="16"/>
        <v>-1.8596570000000003</v>
      </c>
    </row>
    <row r="1010" spans="2:11" x14ac:dyDescent="0.2">
      <c r="B1010" s="45"/>
      <c r="C1010" s="8"/>
      <c r="D1010" s="8"/>
      <c r="E1010" s="8"/>
      <c r="F1010" s="11"/>
      <c r="G1010" s="12">
        <v>116</v>
      </c>
      <c r="H1010" s="13" t="s">
        <v>1952</v>
      </c>
      <c r="I1010" s="9">
        <v>9.0984029999999994</v>
      </c>
      <c r="J1010" s="9">
        <v>5.5822969999999996</v>
      </c>
      <c r="K1010" s="9">
        <f t="shared" si="16"/>
        <v>-3.5161059999999997</v>
      </c>
    </row>
    <row r="1011" spans="2:11" x14ac:dyDescent="0.2">
      <c r="B1011" s="45"/>
      <c r="C1011" s="8"/>
      <c r="D1011" s="8"/>
      <c r="E1011" s="8"/>
      <c r="F1011" s="11"/>
      <c r="G1011" s="12">
        <v>119</v>
      </c>
      <c r="H1011" s="13" t="s">
        <v>1953</v>
      </c>
      <c r="I1011" s="9">
        <v>2.1717770000000001</v>
      </c>
      <c r="J1011" s="9">
        <v>2.1771050000000001</v>
      </c>
      <c r="K1011" s="9">
        <f t="shared" si="16"/>
        <v>5.3279999999999994E-3</v>
      </c>
    </row>
    <row r="1012" spans="2:11" x14ac:dyDescent="0.2">
      <c r="B1012" s="45"/>
      <c r="C1012" s="8"/>
      <c r="D1012" s="8"/>
      <c r="E1012" s="8"/>
      <c r="F1012" s="11"/>
      <c r="G1012" s="12">
        <v>121</v>
      </c>
      <c r="H1012" s="13" t="s">
        <v>1954</v>
      </c>
      <c r="I1012" s="9">
        <v>2.846508</v>
      </c>
      <c r="J1012" s="9">
        <v>2.8791689999999996</v>
      </c>
      <c r="K1012" s="9">
        <f t="shared" si="16"/>
        <v>3.2660999999999607E-2</v>
      </c>
    </row>
    <row r="1013" spans="2:11" x14ac:dyDescent="0.2">
      <c r="B1013" s="45"/>
      <c r="C1013" s="8"/>
      <c r="D1013" s="8"/>
      <c r="E1013" s="8"/>
      <c r="F1013" s="11"/>
      <c r="G1013" s="12">
        <v>122</v>
      </c>
      <c r="H1013" s="13" t="s">
        <v>1955</v>
      </c>
      <c r="I1013" s="9">
        <v>4.6107420000000001</v>
      </c>
      <c r="J1013" s="9">
        <v>4.9317019999999996</v>
      </c>
      <c r="K1013" s="9">
        <f t="shared" si="16"/>
        <v>0.32095999999999947</v>
      </c>
    </row>
    <row r="1014" spans="2:11" x14ac:dyDescent="0.2">
      <c r="B1014" s="45"/>
      <c r="C1014" s="8"/>
      <c r="D1014" s="8"/>
      <c r="E1014" s="8"/>
      <c r="F1014" s="11"/>
      <c r="G1014" s="12">
        <v>123</v>
      </c>
      <c r="H1014" s="13" t="s">
        <v>1956</v>
      </c>
      <c r="I1014" s="9">
        <v>3.8800509999999999</v>
      </c>
      <c r="J1014" s="9">
        <v>3.9352959999999997</v>
      </c>
      <c r="K1014" s="9">
        <f t="shared" si="16"/>
        <v>5.5244999999999767E-2</v>
      </c>
    </row>
    <row r="1015" spans="2:11" x14ac:dyDescent="0.2">
      <c r="B1015" s="45"/>
      <c r="C1015" s="8"/>
      <c r="D1015" s="8"/>
      <c r="E1015" s="8"/>
      <c r="F1015" s="11"/>
      <c r="G1015" s="12">
        <v>124</v>
      </c>
      <c r="H1015" s="13" t="s">
        <v>1957</v>
      </c>
      <c r="I1015" s="9">
        <v>4.5298780000000001</v>
      </c>
      <c r="J1015" s="9">
        <v>4.5894599999999999</v>
      </c>
      <c r="K1015" s="9">
        <f t="shared" si="16"/>
        <v>5.9581999999999802E-2</v>
      </c>
    </row>
    <row r="1016" spans="2:11" x14ac:dyDescent="0.2">
      <c r="B1016" s="45"/>
      <c r="C1016" s="8"/>
      <c r="D1016" s="8"/>
      <c r="E1016" s="8"/>
      <c r="F1016" s="11"/>
      <c r="G1016" s="12">
        <v>125</v>
      </c>
      <c r="H1016" s="13" t="s">
        <v>1958</v>
      </c>
      <c r="I1016" s="9">
        <v>3.7795890000000001</v>
      </c>
      <c r="J1016" s="9">
        <v>3.7985760000000002</v>
      </c>
      <c r="K1016" s="9">
        <f t="shared" si="16"/>
        <v>1.8987000000000087E-2</v>
      </c>
    </row>
    <row r="1017" spans="2:11" x14ac:dyDescent="0.2">
      <c r="B1017" s="45"/>
      <c r="C1017" s="8"/>
      <c r="D1017" s="8"/>
      <c r="E1017" s="8"/>
      <c r="F1017" s="11"/>
      <c r="G1017" s="12">
        <v>126</v>
      </c>
      <c r="H1017" s="13" t="s">
        <v>1959</v>
      </c>
      <c r="I1017" s="9">
        <v>3.1681789999999999</v>
      </c>
      <c r="J1017" s="9">
        <v>3.195182</v>
      </c>
      <c r="K1017" s="9">
        <f t="shared" si="16"/>
        <v>2.700300000000011E-2</v>
      </c>
    </row>
    <row r="1018" spans="2:11" x14ac:dyDescent="0.2">
      <c r="B1018" s="45"/>
      <c r="C1018" s="8"/>
      <c r="D1018" s="8"/>
      <c r="E1018" s="8"/>
      <c r="F1018" s="11"/>
      <c r="G1018" s="12">
        <v>127</v>
      </c>
      <c r="H1018" s="13" t="s">
        <v>1960</v>
      </c>
      <c r="I1018" s="9">
        <v>4.8764620000000001</v>
      </c>
      <c r="J1018" s="9">
        <v>4.9385440000000003</v>
      </c>
      <c r="K1018" s="9">
        <f t="shared" si="16"/>
        <v>6.2082000000000193E-2</v>
      </c>
    </row>
    <row r="1019" spans="2:11" x14ac:dyDescent="0.2">
      <c r="B1019" s="45"/>
      <c r="C1019" s="8"/>
      <c r="D1019" s="8"/>
      <c r="E1019" s="8"/>
      <c r="F1019" s="11"/>
      <c r="G1019" s="12">
        <v>128</v>
      </c>
      <c r="H1019" s="13" t="s">
        <v>1961</v>
      </c>
      <c r="I1019" s="9">
        <v>4.1379409999999996</v>
      </c>
      <c r="J1019" s="9">
        <v>4.1955410000000004</v>
      </c>
      <c r="K1019" s="9">
        <f t="shared" si="16"/>
        <v>5.7600000000000762E-2</v>
      </c>
    </row>
    <row r="1020" spans="2:11" x14ac:dyDescent="0.2">
      <c r="B1020" s="45"/>
      <c r="C1020" s="8"/>
      <c r="D1020" s="8"/>
      <c r="E1020" s="8"/>
      <c r="F1020" s="11"/>
      <c r="G1020" s="12">
        <v>130</v>
      </c>
      <c r="H1020" s="13" t="s">
        <v>1962</v>
      </c>
      <c r="I1020" s="9">
        <v>5.6094730000000004</v>
      </c>
      <c r="J1020" s="9">
        <v>5.7002040000000003</v>
      </c>
      <c r="K1020" s="9">
        <f t="shared" si="16"/>
        <v>9.0730999999999895E-2</v>
      </c>
    </row>
    <row r="1021" spans="2:11" x14ac:dyDescent="0.2">
      <c r="B1021" s="45"/>
      <c r="C1021" s="8"/>
      <c r="D1021" s="8"/>
      <c r="E1021" s="8"/>
      <c r="F1021" s="11"/>
      <c r="G1021" s="12">
        <v>131</v>
      </c>
      <c r="H1021" s="13" t="s">
        <v>1963</v>
      </c>
      <c r="I1021" s="9">
        <v>2.4593259999999999</v>
      </c>
      <c r="J1021" s="9">
        <v>2.4866809999999999</v>
      </c>
      <c r="K1021" s="9">
        <f t="shared" si="16"/>
        <v>2.7355000000000018E-2</v>
      </c>
    </row>
    <row r="1022" spans="2:11" x14ac:dyDescent="0.2">
      <c r="B1022" s="45"/>
      <c r="C1022" s="8"/>
      <c r="D1022" s="8"/>
      <c r="E1022" s="8"/>
      <c r="F1022" s="11"/>
      <c r="G1022" s="12">
        <v>132</v>
      </c>
      <c r="H1022" s="13" t="s">
        <v>1964</v>
      </c>
      <c r="I1022" s="9">
        <v>11.229324999999999</v>
      </c>
      <c r="J1022" s="9">
        <v>11.413838000000002</v>
      </c>
      <c r="K1022" s="9">
        <f t="shared" ref="K1022:K1085" si="17">+J1022-I1022</f>
        <v>0.18451300000000259</v>
      </c>
    </row>
    <row r="1023" spans="2:11" x14ac:dyDescent="0.2">
      <c r="B1023" s="45"/>
      <c r="C1023" s="8"/>
      <c r="D1023" s="8"/>
      <c r="E1023" s="8"/>
      <c r="F1023" s="11"/>
      <c r="G1023" s="12">
        <v>133</v>
      </c>
      <c r="H1023" s="13" t="s">
        <v>1965</v>
      </c>
      <c r="I1023" s="9">
        <v>2.6594090000000001</v>
      </c>
      <c r="J1023" s="9">
        <v>2.6774866599999996</v>
      </c>
      <c r="K1023" s="9">
        <f t="shared" si="17"/>
        <v>1.807765999999944E-2</v>
      </c>
    </row>
    <row r="1024" spans="2:11" x14ac:dyDescent="0.2">
      <c r="B1024" s="45"/>
      <c r="C1024" s="8"/>
      <c r="D1024" s="8"/>
      <c r="E1024" s="8"/>
      <c r="F1024" s="11"/>
      <c r="G1024" s="12">
        <v>134</v>
      </c>
      <c r="H1024" s="13" t="s">
        <v>1966</v>
      </c>
      <c r="I1024" s="9">
        <v>5.7747960000000003</v>
      </c>
      <c r="J1024" s="9">
        <v>5.8286119999999997</v>
      </c>
      <c r="K1024" s="9">
        <f t="shared" si="17"/>
        <v>5.381599999999942E-2</v>
      </c>
    </row>
    <row r="1025" spans="2:11" x14ac:dyDescent="0.2">
      <c r="B1025" s="45"/>
      <c r="C1025" s="8"/>
      <c r="D1025" s="8"/>
      <c r="E1025" s="8"/>
      <c r="F1025" s="11"/>
      <c r="G1025" s="12">
        <v>135</v>
      </c>
      <c r="H1025" s="13" t="s">
        <v>1967</v>
      </c>
      <c r="I1025" s="9">
        <v>5.5113750000000001</v>
      </c>
      <c r="J1025" s="9">
        <v>5.585248</v>
      </c>
      <c r="K1025" s="9">
        <f t="shared" si="17"/>
        <v>7.3872999999999855E-2</v>
      </c>
    </row>
    <row r="1026" spans="2:11" x14ac:dyDescent="0.2">
      <c r="B1026" s="45"/>
      <c r="C1026" s="8"/>
      <c r="D1026" s="8"/>
      <c r="E1026" s="8"/>
      <c r="F1026" s="11"/>
      <c r="G1026" s="12">
        <v>136</v>
      </c>
      <c r="H1026" s="13" t="s">
        <v>1968</v>
      </c>
      <c r="I1026" s="9">
        <v>6.1559869999999997</v>
      </c>
      <c r="J1026" s="9">
        <v>6.2933859999999999</v>
      </c>
      <c r="K1026" s="9">
        <f t="shared" si="17"/>
        <v>0.13739900000000027</v>
      </c>
    </row>
    <row r="1027" spans="2:11" x14ac:dyDescent="0.2">
      <c r="B1027" s="45"/>
      <c r="C1027" s="8"/>
      <c r="D1027" s="8"/>
      <c r="E1027" s="8"/>
      <c r="F1027" s="11"/>
      <c r="G1027" s="12">
        <v>137</v>
      </c>
      <c r="H1027" s="13" t="s">
        <v>1969</v>
      </c>
      <c r="I1027" s="9">
        <v>2.8315709999999998</v>
      </c>
      <c r="J1027" s="9">
        <v>2.8691930000000001</v>
      </c>
      <c r="K1027" s="9">
        <f t="shared" si="17"/>
        <v>3.7622000000000266E-2</v>
      </c>
    </row>
    <row r="1028" spans="2:11" x14ac:dyDescent="0.2">
      <c r="B1028" s="45"/>
      <c r="C1028" s="8"/>
      <c r="D1028" s="8"/>
      <c r="E1028" s="8"/>
      <c r="F1028" s="11"/>
      <c r="G1028" s="12">
        <v>138</v>
      </c>
      <c r="H1028" s="13" t="s">
        <v>1970</v>
      </c>
      <c r="I1028" s="9">
        <v>4.8219969999999996</v>
      </c>
      <c r="J1028" s="9">
        <v>4.8805360000000002</v>
      </c>
      <c r="K1028" s="9">
        <f t="shared" si="17"/>
        <v>5.8539000000000563E-2</v>
      </c>
    </row>
    <row r="1029" spans="2:11" x14ac:dyDescent="0.2">
      <c r="B1029" s="45"/>
      <c r="C1029" s="8"/>
      <c r="D1029" s="8"/>
      <c r="E1029" s="8"/>
      <c r="F1029" s="11"/>
      <c r="G1029" s="12">
        <v>139</v>
      </c>
      <c r="H1029" s="13" t="s">
        <v>1971</v>
      </c>
      <c r="I1029" s="9">
        <v>3.053992</v>
      </c>
      <c r="J1029" s="9">
        <v>2.86122992</v>
      </c>
      <c r="K1029" s="9">
        <f t="shared" si="17"/>
        <v>-0.19276208000000006</v>
      </c>
    </row>
    <row r="1030" spans="2:11" x14ac:dyDescent="0.2">
      <c r="B1030" s="45"/>
      <c r="C1030" s="8"/>
      <c r="D1030" s="8"/>
      <c r="E1030" s="8"/>
      <c r="F1030" s="11"/>
      <c r="G1030" s="12">
        <v>140</v>
      </c>
      <c r="H1030" s="13" t="s">
        <v>1972</v>
      </c>
      <c r="I1030" s="9">
        <v>5.0673700000000004</v>
      </c>
      <c r="J1030" s="9">
        <v>5.0740920799999998</v>
      </c>
      <c r="K1030" s="9">
        <f t="shared" si="17"/>
        <v>6.7220799999994085E-3</v>
      </c>
    </row>
    <row r="1031" spans="2:11" x14ac:dyDescent="0.2">
      <c r="B1031" s="45"/>
      <c r="C1031" s="8"/>
      <c r="D1031" s="8"/>
      <c r="E1031" s="8"/>
      <c r="F1031" s="11"/>
      <c r="G1031" s="12">
        <v>141</v>
      </c>
      <c r="H1031" s="13" t="s">
        <v>1973</v>
      </c>
      <c r="I1031" s="9">
        <v>3.479727</v>
      </c>
      <c r="J1031" s="9">
        <v>3.5189267900000001</v>
      </c>
      <c r="K1031" s="9">
        <f t="shared" si="17"/>
        <v>3.9199790000000068E-2</v>
      </c>
    </row>
    <row r="1032" spans="2:11" x14ac:dyDescent="0.2">
      <c r="B1032" s="45"/>
      <c r="C1032" s="8"/>
      <c r="D1032" s="8"/>
      <c r="E1032" s="8"/>
      <c r="F1032" s="11"/>
      <c r="G1032" s="12">
        <v>142</v>
      </c>
      <c r="H1032" s="13" t="s">
        <v>1974</v>
      </c>
      <c r="I1032" s="9">
        <v>3.0060549999999999</v>
      </c>
      <c r="J1032" s="9">
        <v>3.0437409999999998</v>
      </c>
      <c r="K1032" s="9">
        <f t="shared" si="17"/>
        <v>3.7685999999999886E-2</v>
      </c>
    </row>
    <row r="1033" spans="2:11" x14ac:dyDescent="0.2">
      <c r="B1033" s="45"/>
      <c r="C1033" s="8"/>
      <c r="D1033" s="8"/>
      <c r="E1033" s="8"/>
      <c r="F1033" s="11"/>
      <c r="G1033" s="12">
        <v>143</v>
      </c>
      <c r="H1033" s="13" t="s">
        <v>1975</v>
      </c>
      <c r="I1033" s="9">
        <v>4.1265770000000002</v>
      </c>
      <c r="J1033" s="9">
        <v>4.1698230000000001</v>
      </c>
      <c r="K1033" s="9">
        <f t="shared" si="17"/>
        <v>4.3245999999999896E-2</v>
      </c>
    </row>
    <row r="1034" spans="2:11" x14ac:dyDescent="0.2">
      <c r="B1034" s="45"/>
      <c r="C1034" s="8"/>
      <c r="D1034" s="8"/>
      <c r="E1034" s="8"/>
      <c r="F1034" s="11"/>
      <c r="G1034" s="12">
        <v>144</v>
      </c>
      <c r="H1034" s="13" t="s">
        <v>1976</v>
      </c>
      <c r="I1034" s="9">
        <v>3.1725629999999998</v>
      </c>
      <c r="J1034" s="9">
        <v>3.211776</v>
      </c>
      <c r="K1034" s="9">
        <f t="shared" si="17"/>
        <v>3.9213000000000164E-2</v>
      </c>
    </row>
    <row r="1035" spans="2:11" x14ac:dyDescent="0.2">
      <c r="B1035" s="45"/>
      <c r="C1035" s="8"/>
      <c r="D1035" s="8"/>
      <c r="E1035" s="8"/>
      <c r="F1035" s="11"/>
      <c r="G1035" s="12">
        <v>145</v>
      </c>
      <c r="H1035" s="13" t="s">
        <v>1977</v>
      </c>
      <c r="I1035" s="9">
        <v>4.1734220000000004</v>
      </c>
      <c r="J1035" s="9">
        <v>4.2199980000000004</v>
      </c>
      <c r="K1035" s="9">
        <f t="shared" si="17"/>
        <v>4.6575999999999951E-2</v>
      </c>
    </row>
    <row r="1036" spans="2:11" x14ac:dyDescent="0.2">
      <c r="B1036" s="45"/>
      <c r="C1036" s="8"/>
      <c r="D1036" s="8"/>
      <c r="E1036" s="8"/>
      <c r="F1036" s="11"/>
      <c r="G1036" s="12">
        <v>146</v>
      </c>
      <c r="H1036" s="13" t="s">
        <v>1978</v>
      </c>
      <c r="I1036" s="9">
        <v>3.4017249999999999</v>
      </c>
      <c r="J1036" s="9">
        <v>3.421125</v>
      </c>
      <c r="K1036" s="9">
        <f t="shared" si="17"/>
        <v>1.9400000000000084E-2</v>
      </c>
    </row>
    <row r="1037" spans="2:11" x14ac:dyDescent="0.2">
      <c r="B1037" s="45"/>
      <c r="C1037" s="8"/>
      <c r="D1037" s="8"/>
      <c r="E1037" s="8"/>
      <c r="F1037" s="11"/>
      <c r="G1037" s="12">
        <v>147</v>
      </c>
      <c r="H1037" s="13" t="s">
        <v>1979</v>
      </c>
      <c r="I1037" s="9">
        <v>2.8417379999999999</v>
      </c>
      <c r="J1037" s="9">
        <v>2.8777210000000002</v>
      </c>
      <c r="K1037" s="9">
        <f t="shared" si="17"/>
        <v>3.598300000000032E-2</v>
      </c>
    </row>
    <row r="1038" spans="2:11" x14ac:dyDescent="0.2">
      <c r="B1038" s="45"/>
      <c r="C1038" s="8"/>
      <c r="D1038" s="8"/>
      <c r="E1038" s="8"/>
      <c r="F1038" s="11"/>
      <c r="G1038" s="12">
        <v>148</v>
      </c>
      <c r="H1038" s="13" t="s">
        <v>1980</v>
      </c>
      <c r="I1038" s="9">
        <v>5.3863899999999996</v>
      </c>
      <c r="J1038" s="9">
        <v>5.4166800000000004</v>
      </c>
      <c r="K1038" s="9">
        <f t="shared" si="17"/>
        <v>3.0290000000000816E-2</v>
      </c>
    </row>
    <row r="1039" spans="2:11" x14ac:dyDescent="0.2">
      <c r="B1039" s="45"/>
      <c r="C1039" s="8"/>
      <c r="D1039" s="8"/>
      <c r="E1039" s="8"/>
      <c r="F1039" s="11"/>
      <c r="G1039" s="12">
        <v>149</v>
      </c>
      <c r="H1039" s="13" t="s">
        <v>1981</v>
      </c>
      <c r="I1039" s="9">
        <v>2.6338499999999998</v>
      </c>
      <c r="J1039" s="9">
        <v>2.6597390000000001</v>
      </c>
      <c r="K1039" s="9">
        <f t="shared" si="17"/>
        <v>2.5889000000000273E-2</v>
      </c>
    </row>
    <row r="1040" spans="2:11" x14ac:dyDescent="0.2">
      <c r="B1040" s="45"/>
      <c r="C1040" s="8"/>
      <c r="D1040" s="8"/>
      <c r="E1040" s="8"/>
      <c r="F1040" s="11"/>
      <c r="G1040" s="12">
        <v>150</v>
      </c>
      <c r="H1040" s="13" t="s">
        <v>1982</v>
      </c>
      <c r="I1040" s="9">
        <v>7.435149</v>
      </c>
      <c r="J1040" s="9">
        <v>7.5595200000000009</v>
      </c>
      <c r="K1040" s="9">
        <f t="shared" si="17"/>
        <v>0.1243710000000009</v>
      </c>
    </row>
    <row r="1041" spans="2:11" x14ac:dyDescent="0.2">
      <c r="B1041" s="45"/>
      <c r="C1041" s="8"/>
      <c r="D1041" s="8"/>
      <c r="E1041" s="8"/>
      <c r="F1041" s="11"/>
      <c r="G1041" s="12">
        <v>151</v>
      </c>
      <c r="H1041" s="13" t="s">
        <v>1983</v>
      </c>
      <c r="I1041" s="9">
        <v>3.9202349999999999</v>
      </c>
      <c r="J1041" s="9">
        <v>3.9494609999999999</v>
      </c>
      <c r="K1041" s="9">
        <f t="shared" si="17"/>
        <v>2.9225999999999974E-2</v>
      </c>
    </row>
    <row r="1042" spans="2:11" x14ac:dyDescent="0.2">
      <c r="B1042" s="45"/>
      <c r="C1042" s="8"/>
      <c r="D1042" s="8"/>
      <c r="E1042" s="8"/>
      <c r="F1042" s="11"/>
      <c r="G1042" s="12">
        <v>152</v>
      </c>
      <c r="H1042" s="13" t="s">
        <v>1984</v>
      </c>
      <c r="I1042" s="9">
        <v>2.9187289999999999</v>
      </c>
      <c r="J1042" s="9">
        <v>2.932779</v>
      </c>
      <c r="K1042" s="9">
        <f t="shared" si="17"/>
        <v>1.4050000000000118E-2</v>
      </c>
    </row>
    <row r="1043" spans="2:11" x14ac:dyDescent="0.2">
      <c r="B1043" s="45"/>
      <c r="C1043" s="8"/>
      <c r="D1043" s="8"/>
      <c r="E1043" s="8"/>
      <c r="F1043" s="11"/>
      <c r="G1043" s="12">
        <v>400</v>
      </c>
      <c r="H1043" s="13" t="s">
        <v>1985</v>
      </c>
      <c r="I1043" s="9">
        <v>16.657339</v>
      </c>
      <c r="J1043" s="9">
        <v>16.17135326</v>
      </c>
      <c r="K1043" s="9">
        <f t="shared" si="17"/>
        <v>-0.48598574000000028</v>
      </c>
    </row>
    <row r="1044" spans="2:11" x14ac:dyDescent="0.2">
      <c r="B1044" s="45"/>
      <c r="C1044" s="8"/>
      <c r="D1044" s="8"/>
      <c r="E1044" s="8"/>
      <c r="F1044" s="11"/>
      <c r="G1044" s="12">
        <v>410</v>
      </c>
      <c r="H1044" s="13" t="s">
        <v>1613</v>
      </c>
      <c r="I1044" s="9">
        <v>3.1217259999999998</v>
      </c>
      <c r="J1044" s="9">
        <v>3.5019439800000001</v>
      </c>
      <c r="K1044" s="9">
        <f t="shared" si="17"/>
        <v>0.38021798000000029</v>
      </c>
    </row>
    <row r="1045" spans="2:11" x14ac:dyDescent="0.2">
      <c r="B1045" s="45"/>
      <c r="C1045" s="8"/>
      <c r="D1045" s="8"/>
      <c r="E1045" s="8"/>
      <c r="F1045" s="11"/>
      <c r="G1045" s="12">
        <v>411</v>
      </c>
      <c r="H1045" s="13" t="s">
        <v>1986</v>
      </c>
      <c r="I1045" s="9">
        <v>6.0122600000000004</v>
      </c>
      <c r="J1045" s="9">
        <v>6.0276899999999998</v>
      </c>
      <c r="K1045" s="9">
        <f t="shared" si="17"/>
        <v>1.5429999999999389E-2</v>
      </c>
    </row>
    <row r="1046" spans="2:11" ht="25.5" x14ac:dyDescent="0.2">
      <c r="B1046" s="45"/>
      <c r="C1046" s="8"/>
      <c r="D1046" s="8"/>
      <c r="E1046" s="8"/>
      <c r="F1046" s="11"/>
      <c r="G1046" s="12">
        <v>413</v>
      </c>
      <c r="H1046" s="13" t="s">
        <v>1987</v>
      </c>
      <c r="I1046" s="9">
        <v>4.1191430000000002</v>
      </c>
      <c r="J1046" s="9">
        <v>3.0614255100000003</v>
      </c>
      <c r="K1046" s="9">
        <f t="shared" si="17"/>
        <v>-1.0577174899999999</v>
      </c>
    </row>
    <row r="1047" spans="2:11" x14ac:dyDescent="0.2">
      <c r="B1047" s="45"/>
      <c r="C1047" s="8"/>
      <c r="D1047" s="8"/>
      <c r="E1047" s="8"/>
      <c r="F1047" s="11"/>
      <c r="G1047" s="12">
        <v>414</v>
      </c>
      <c r="H1047" s="13" t="s">
        <v>1988</v>
      </c>
      <c r="I1047" s="9">
        <v>0.62970199999999998</v>
      </c>
      <c r="J1047" s="9">
        <v>0.62144100000000002</v>
      </c>
      <c r="K1047" s="9">
        <f t="shared" si="17"/>
        <v>-8.2609999999999628E-3</v>
      </c>
    </row>
    <row r="1048" spans="2:11" x14ac:dyDescent="0.2">
      <c r="B1048" s="45"/>
      <c r="C1048" s="8"/>
      <c r="D1048" s="8"/>
      <c r="E1048" s="8"/>
      <c r="F1048" s="11"/>
      <c r="G1048" s="12">
        <v>500</v>
      </c>
      <c r="H1048" s="13" t="s">
        <v>1312</v>
      </c>
      <c r="I1048" s="9">
        <v>2.8238919999999998</v>
      </c>
      <c r="J1048" s="9">
        <v>2.7934121699999999</v>
      </c>
      <c r="K1048" s="9">
        <f t="shared" si="17"/>
        <v>-3.0479829999999986E-2</v>
      </c>
    </row>
    <row r="1049" spans="2:11" x14ac:dyDescent="0.2">
      <c r="B1049" s="45"/>
      <c r="C1049" s="8"/>
      <c r="D1049" s="8"/>
      <c r="E1049" s="8"/>
      <c r="F1049" s="11"/>
      <c r="G1049" s="12">
        <v>510</v>
      </c>
      <c r="H1049" s="13" t="s">
        <v>1989</v>
      </c>
      <c r="I1049" s="9">
        <v>51.916384999999998</v>
      </c>
      <c r="J1049" s="9">
        <v>49.992499749999993</v>
      </c>
      <c r="K1049" s="9">
        <f t="shared" si="17"/>
        <v>-1.923885250000005</v>
      </c>
    </row>
    <row r="1050" spans="2:11" x14ac:dyDescent="0.2">
      <c r="B1050" s="45"/>
      <c r="C1050" s="8"/>
      <c r="D1050" s="8"/>
      <c r="E1050" s="8"/>
      <c r="F1050" s="11"/>
      <c r="G1050" s="12">
        <v>511</v>
      </c>
      <c r="H1050" s="13" t="s">
        <v>1388</v>
      </c>
      <c r="I1050" s="9">
        <v>8.3812899999999999</v>
      </c>
      <c r="J1050" s="9">
        <v>11.292762969999998</v>
      </c>
      <c r="K1050" s="9">
        <f t="shared" si="17"/>
        <v>2.9114729699999984</v>
      </c>
    </row>
    <row r="1051" spans="2:11" x14ac:dyDescent="0.2">
      <c r="B1051" s="45"/>
      <c r="C1051" s="8"/>
      <c r="D1051" s="8"/>
      <c r="E1051" s="8"/>
      <c r="F1051" s="11"/>
      <c r="G1051" s="12">
        <v>512</v>
      </c>
      <c r="H1051" s="13" t="s">
        <v>1612</v>
      </c>
      <c r="I1051" s="9">
        <v>97.394022000000007</v>
      </c>
      <c r="J1051" s="9">
        <v>103.34454627999999</v>
      </c>
      <c r="K1051" s="9">
        <f t="shared" si="17"/>
        <v>5.950524279999982</v>
      </c>
    </row>
    <row r="1052" spans="2:11" x14ac:dyDescent="0.2">
      <c r="B1052" s="45"/>
      <c r="C1052" s="8"/>
      <c r="D1052" s="8"/>
      <c r="E1052" s="8"/>
      <c r="F1052" s="11"/>
      <c r="G1052" s="12">
        <v>513</v>
      </c>
      <c r="H1052" s="13" t="s">
        <v>1990</v>
      </c>
      <c r="I1052" s="9">
        <v>30.831935999999999</v>
      </c>
      <c r="J1052" s="9">
        <v>22.127453550000002</v>
      </c>
      <c r="K1052" s="9">
        <f t="shared" si="17"/>
        <v>-8.7044824499999969</v>
      </c>
    </row>
    <row r="1053" spans="2:11" x14ac:dyDescent="0.2">
      <c r="B1053" s="45"/>
      <c r="C1053" s="8"/>
      <c r="D1053" s="8"/>
      <c r="E1053" s="8"/>
      <c r="F1053" s="11"/>
      <c r="G1053" s="12">
        <v>600</v>
      </c>
      <c r="H1053" s="13" t="s">
        <v>1991</v>
      </c>
      <c r="I1053" s="9">
        <v>4.1896310000000003</v>
      </c>
      <c r="J1053" s="9">
        <v>4.1439360000000001</v>
      </c>
      <c r="K1053" s="9">
        <f t="shared" si="17"/>
        <v>-4.5695000000000263E-2</v>
      </c>
    </row>
    <row r="1054" spans="2:11" x14ac:dyDescent="0.2">
      <c r="B1054" s="45"/>
      <c r="C1054" s="8"/>
      <c r="D1054" s="8"/>
      <c r="E1054" s="8"/>
      <c r="F1054" s="11"/>
      <c r="G1054" s="12">
        <v>610</v>
      </c>
      <c r="H1054" s="13" t="s">
        <v>1992</v>
      </c>
      <c r="I1054" s="9">
        <v>1.751946</v>
      </c>
      <c r="J1054" s="9">
        <v>1.7831630000000001</v>
      </c>
      <c r="K1054" s="9">
        <f t="shared" si="17"/>
        <v>3.121700000000005E-2</v>
      </c>
    </row>
    <row r="1055" spans="2:11" x14ac:dyDescent="0.2">
      <c r="B1055" s="45"/>
      <c r="C1055" s="8"/>
      <c r="D1055" s="8"/>
      <c r="E1055" s="8"/>
      <c r="F1055" s="11"/>
      <c r="G1055" s="12">
        <v>611</v>
      </c>
      <c r="H1055" s="13" t="s">
        <v>1993</v>
      </c>
      <c r="I1055" s="9">
        <v>3.2968470000000001</v>
      </c>
      <c r="J1055" s="9">
        <v>3.3439670000000001</v>
      </c>
      <c r="K1055" s="9">
        <f t="shared" si="17"/>
        <v>4.7120000000000051E-2</v>
      </c>
    </row>
    <row r="1056" spans="2:11" x14ac:dyDescent="0.2">
      <c r="B1056" s="45"/>
      <c r="C1056" s="8"/>
      <c r="D1056" s="8"/>
      <c r="E1056" s="8"/>
      <c r="F1056" s="11"/>
      <c r="G1056" s="12">
        <v>612</v>
      </c>
      <c r="H1056" s="13" t="s">
        <v>1994</v>
      </c>
      <c r="I1056" s="9">
        <v>2.103037</v>
      </c>
      <c r="J1056" s="9">
        <v>3.431276</v>
      </c>
      <c r="K1056" s="9">
        <f t="shared" si="17"/>
        <v>1.3282389999999999</v>
      </c>
    </row>
    <row r="1057" spans="2:11" x14ac:dyDescent="0.2">
      <c r="B1057" s="45"/>
      <c r="C1057" s="8"/>
      <c r="D1057" s="8"/>
      <c r="E1057" s="8"/>
      <c r="F1057" s="11"/>
      <c r="G1057" s="12">
        <v>614</v>
      </c>
      <c r="H1057" s="13" t="s">
        <v>1995</v>
      </c>
      <c r="I1057" s="9">
        <v>1.0468059999999999</v>
      </c>
      <c r="J1057" s="9">
        <v>1.0621532600000001</v>
      </c>
      <c r="K1057" s="9">
        <f t="shared" si="17"/>
        <v>1.5347260000000196E-2</v>
      </c>
    </row>
    <row r="1058" spans="2:11" x14ac:dyDescent="0.2">
      <c r="B1058" s="45"/>
      <c r="C1058" s="8"/>
      <c r="D1058" s="8"/>
      <c r="E1058" s="8"/>
      <c r="F1058" s="11"/>
      <c r="G1058" s="12">
        <v>700</v>
      </c>
      <c r="H1058" s="13" t="s">
        <v>1996</v>
      </c>
      <c r="I1058" s="9">
        <v>9.0794949999999996</v>
      </c>
      <c r="J1058" s="9">
        <v>4.3451779999999998</v>
      </c>
      <c r="K1058" s="9">
        <f t="shared" si="17"/>
        <v>-4.7343169999999999</v>
      </c>
    </row>
    <row r="1059" spans="2:11" ht="25.5" x14ac:dyDescent="0.2">
      <c r="B1059" s="45"/>
      <c r="C1059" s="8"/>
      <c r="D1059" s="8"/>
      <c r="E1059" s="8"/>
      <c r="F1059" s="11"/>
      <c r="G1059" s="12">
        <v>710</v>
      </c>
      <c r="H1059" s="13" t="s">
        <v>1997</v>
      </c>
      <c r="I1059" s="9">
        <v>10.331704</v>
      </c>
      <c r="J1059" s="9">
        <v>7.7258430000000002</v>
      </c>
      <c r="K1059" s="9">
        <f t="shared" si="17"/>
        <v>-2.605861</v>
      </c>
    </row>
    <row r="1060" spans="2:11" x14ac:dyDescent="0.2">
      <c r="B1060" s="45"/>
      <c r="C1060" s="8"/>
      <c r="D1060" s="8"/>
      <c r="E1060" s="8"/>
      <c r="F1060" s="11"/>
      <c r="G1060" s="12">
        <v>711</v>
      </c>
      <c r="H1060" s="13" t="s">
        <v>1998</v>
      </c>
      <c r="I1060" s="9">
        <v>8.3139710000000004</v>
      </c>
      <c r="J1060" s="9">
        <v>8.4307357799999991</v>
      </c>
      <c r="K1060" s="9">
        <f t="shared" si="17"/>
        <v>0.11676477999999868</v>
      </c>
    </row>
    <row r="1061" spans="2:11" x14ac:dyDescent="0.2">
      <c r="B1061" s="45"/>
      <c r="C1061" s="8"/>
      <c r="D1061" s="8"/>
      <c r="E1061" s="8"/>
      <c r="F1061" s="11"/>
      <c r="G1061" s="12">
        <v>712</v>
      </c>
      <c r="H1061" s="13" t="s">
        <v>1999</v>
      </c>
      <c r="I1061" s="9">
        <v>11.907378</v>
      </c>
      <c r="J1061" s="9">
        <v>12.554016000000001</v>
      </c>
      <c r="K1061" s="9">
        <f t="shared" si="17"/>
        <v>0.64663800000000116</v>
      </c>
    </row>
    <row r="1062" spans="2:11" x14ac:dyDescent="0.2">
      <c r="B1062" s="45"/>
      <c r="C1062" s="8"/>
      <c r="D1062" s="8"/>
      <c r="E1062" s="8"/>
      <c r="F1062" s="11"/>
      <c r="G1062" s="12">
        <v>713</v>
      </c>
      <c r="H1062" s="13" t="s">
        <v>2000</v>
      </c>
      <c r="I1062" s="9">
        <v>8.9909549999999996</v>
      </c>
      <c r="J1062" s="9">
        <v>9.1027199400000001</v>
      </c>
      <c r="K1062" s="9">
        <f t="shared" si="17"/>
        <v>0.11176494000000048</v>
      </c>
    </row>
    <row r="1063" spans="2:11" ht="25.5" x14ac:dyDescent="0.2">
      <c r="B1063" s="45"/>
      <c r="C1063" s="8"/>
      <c r="D1063" s="8"/>
      <c r="E1063" s="8"/>
      <c r="F1063" s="11"/>
      <c r="G1063" s="12">
        <v>714</v>
      </c>
      <c r="H1063" s="13" t="s">
        <v>2001</v>
      </c>
      <c r="I1063" s="9">
        <v>6.857221</v>
      </c>
      <c r="J1063" s="9">
        <v>6.7154049999999996</v>
      </c>
      <c r="K1063" s="9">
        <f t="shared" si="17"/>
        <v>-0.14181600000000039</v>
      </c>
    </row>
    <row r="1064" spans="2:11" ht="25.5" x14ac:dyDescent="0.2">
      <c r="B1064" s="45"/>
      <c r="C1064" s="8"/>
      <c r="D1064" s="8"/>
      <c r="E1064" s="8"/>
      <c r="F1064" s="11"/>
      <c r="G1064" s="12">
        <v>715</v>
      </c>
      <c r="H1064" s="13" t="s">
        <v>2002</v>
      </c>
      <c r="I1064" s="9">
        <v>4.3283509999999996</v>
      </c>
      <c r="J1064" s="9">
        <v>4.4495597499999997</v>
      </c>
      <c r="K1064" s="9">
        <f t="shared" si="17"/>
        <v>0.12120875000000009</v>
      </c>
    </row>
    <row r="1065" spans="2:11" x14ac:dyDescent="0.2">
      <c r="B1065" s="45"/>
      <c r="C1065" s="8"/>
      <c r="D1065" s="8"/>
      <c r="E1065" s="8"/>
      <c r="F1065" s="11" t="s">
        <v>42</v>
      </c>
      <c r="G1065" s="12"/>
      <c r="H1065" s="13"/>
      <c r="I1065" s="9">
        <v>5502.5472040000004</v>
      </c>
      <c r="J1065" s="9">
        <v>5488.3975668600051</v>
      </c>
      <c r="K1065" s="9">
        <f t="shared" si="17"/>
        <v>-14.14963713999532</v>
      </c>
    </row>
    <row r="1066" spans="2:11" x14ac:dyDescent="0.2">
      <c r="B1066" s="45"/>
      <c r="C1066" s="8"/>
      <c r="D1066" s="8"/>
      <c r="E1066" s="8"/>
      <c r="F1066" s="11"/>
      <c r="G1066" s="12" t="s">
        <v>83</v>
      </c>
      <c r="H1066" s="13" t="s">
        <v>295</v>
      </c>
      <c r="I1066" s="9">
        <v>4958.8112010000004</v>
      </c>
      <c r="J1066" s="9">
        <v>4958.811201000005</v>
      </c>
      <c r="K1066" s="9">
        <f t="shared" si="17"/>
        <v>0</v>
      </c>
    </row>
    <row r="1067" spans="2:11" x14ac:dyDescent="0.2">
      <c r="B1067" s="45"/>
      <c r="C1067" s="8"/>
      <c r="D1067" s="8"/>
      <c r="E1067" s="8"/>
      <c r="F1067" s="11"/>
      <c r="G1067" s="12" t="s">
        <v>96</v>
      </c>
      <c r="H1067" s="13" t="s">
        <v>296</v>
      </c>
      <c r="I1067" s="9">
        <v>256.958574</v>
      </c>
      <c r="J1067" s="9">
        <v>241.64763830999999</v>
      </c>
      <c r="K1067" s="9">
        <f t="shared" si="17"/>
        <v>-15.310935690000008</v>
      </c>
    </row>
    <row r="1068" spans="2:11" x14ac:dyDescent="0.2">
      <c r="B1068" s="45"/>
      <c r="C1068" s="8"/>
      <c r="D1068" s="8"/>
      <c r="E1068" s="8"/>
      <c r="F1068" s="11"/>
      <c r="G1068" s="12" t="s">
        <v>47</v>
      </c>
      <c r="H1068" s="13" t="s">
        <v>297</v>
      </c>
      <c r="I1068" s="9">
        <v>199.61035100000001</v>
      </c>
      <c r="J1068" s="9">
        <v>199.61035100000007</v>
      </c>
      <c r="K1068" s="9">
        <f t="shared" si="17"/>
        <v>0</v>
      </c>
    </row>
    <row r="1069" spans="2:11" ht="25.5" x14ac:dyDescent="0.2">
      <c r="B1069" s="45"/>
      <c r="C1069" s="8"/>
      <c r="D1069" s="8"/>
      <c r="E1069" s="8"/>
      <c r="F1069" s="11"/>
      <c r="G1069" s="12" t="s">
        <v>49</v>
      </c>
      <c r="H1069" s="13" t="s">
        <v>298</v>
      </c>
      <c r="I1069" s="9">
        <v>87.167078000000004</v>
      </c>
      <c r="J1069" s="9">
        <v>88.328376549999973</v>
      </c>
      <c r="K1069" s="9">
        <f t="shared" si="17"/>
        <v>1.1612985499999695</v>
      </c>
    </row>
    <row r="1070" spans="2:11" x14ac:dyDescent="0.2">
      <c r="B1070" s="45"/>
      <c r="C1070" s="8"/>
      <c r="D1070" s="8"/>
      <c r="E1070" s="8"/>
      <c r="F1070" s="11" t="s">
        <v>77</v>
      </c>
      <c r="G1070" s="12"/>
      <c r="H1070" s="13"/>
      <c r="I1070" s="9">
        <v>410.54269900000003</v>
      </c>
      <c r="J1070" s="9">
        <v>404.37770248999988</v>
      </c>
      <c r="K1070" s="9">
        <f t="shared" si="17"/>
        <v>-6.1649965100001509</v>
      </c>
    </row>
    <row r="1071" spans="2:11" x14ac:dyDescent="0.2">
      <c r="B1071" s="45"/>
      <c r="C1071" s="8"/>
      <c r="D1071" s="8"/>
      <c r="E1071" s="8"/>
      <c r="F1071" s="11"/>
      <c r="G1071" s="12" t="s">
        <v>299</v>
      </c>
      <c r="H1071" s="13" t="s">
        <v>300</v>
      </c>
      <c r="I1071" s="9">
        <v>319.55712799999998</v>
      </c>
      <c r="J1071" s="9">
        <v>319.55712799999986</v>
      </c>
      <c r="K1071" s="9">
        <f t="shared" si="17"/>
        <v>0</v>
      </c>
    </row>
    <row r="1072" spans="2:11" x14ac:dyDescent="0.2">
      <c r="B1072" s="45"/>
      <c r="C1072" s="8"/>
      <c r="D1072" s="8"/>
      <c r="E1072" s="8"/>
      <c r="F1072" s="11"/>
      <c r="G1072" s="12" t="s">
        <v>301</v>
      </c>
      <c r="H1072" s="13" t="s">
        <v>302</v>
      </c>
      <c r="I1072" s="9">
        <v>48.609966</v>
      </c>
      <c r="J1072" s="9">
        <v>42.736647489999996</v>
      </c>
      <c r="K1072" s="9">
        <f t="shared" si="17"/>
        <v>-5.8733185100000043</v>
      </c>
    </row>
    <row r="1073" spans="2:11" x14ac:dyDescent="0.2">
      <c r="B1073" s="45"/>
      <c r="C1073" s="8"/>
      <c r="D1073" s="8"/>
      <c r="E1073" s="8"/>
      <c r="F1073" s="11"/>
      <c r="G1073" s="12" t="s">
        <v>303</v>
      </c>
      <c r="H1073" s="13" t="s">
        <v>304</v>
      </c>
      <c r="I1073" s="9">
        <v>42.375605</v>
      </c>
      <c r="J1073" s="9">
        <v>42.083927000000003</v>
      </c>
      <c r="K1073" s="9">
        <f t="shared" si="17"/>
        <v>-0.29167799999999744</v>
      </c>
    </row>
    <row r="1074" spans="2:11" ht="14.25" x14ac:dyDescent="0.2">
      <c r="B1074" s="45"/>
      <c r="C1074" s="8"/>
      <c r="D1074" s="51">
        <v>17</v>
      </c>
      <c r="E1074" s="52" t="s">
        <v>305</v>
      </c>
      <c r="F1074" s="53"/>
      <c r="G1074" s="54"/>
      <c r="H1074" s="55"/>
      <c r="I1074" s="56">
        <v>4282.879688</v>
      </c>
      <c r="J1074" s="56">
        <v>4282.879688</v>
      </c>
      <c r="K1074" s="56">
        <f t="shared" si="17"/>
        <v>0</v>
      </c>
    </row>
    <row r="1075" spans="2:11" x14ac:dyDescent="0.2">
      <c r="B1075" s="45"/>
      <c r="C1075" s="8"/>
      <c r="D1075" s="8"/>
      <c r="E1075" s="8"/>
      <c r="F1075" s="11" t="s">
        <v>2</v>
      </c>
      <c r="G1075" s="12"/>
      <c r="H1075" s="13"/>
      <c r="I1075" s="9">
        <v>4135.1679279999998</v>
      </c>
      <c r="J1075" s="9">
        <v>4137.3752541499998</v>
      </c>
      <c r="K1075" s="9">
        <f t="shared" si="17"/>
        <v>2.2073261499999717</v>
      </c>
    </row>
    <row r="1076" spans="2:11" x14ac:dyDescent="0.2">
      <c r="B1076" s="45"/>
      <c r="C1076" s="8"/>
      <c r="D1076" s="8"/>
      <c r="E1076" s="8"/>
      <c r="F1076" s="11"/>
      <c r="G1076" s="12">
        <v>100</v>
      </c>
      <c r="H1076" s="13" t="s">
        <v>305</v>
      </c>
      <c r="I1076" s="9">
        <v>39.90202</v>
      </c>
      <c r="J1076" s="9">
        <v>42.988195889999993</v>
      </c>
      <c r="K1076" s="9">
        <f t="shared" si="17"/>
        <v>3.0861758899999927</v>
      </c>
    </row>
    <row r="1077" spans="2:11" x14ac:dyDescent="0.2">
      <c r="B1077" s="45"/>
      <c r="C1077" s="8"/>
      <c r="D1077" s="8"/>
      <c r="E1077" s="8"/>
      <c r="F1077" s="11"/>
      <c r="G1077" s="12">
        <v>101</v>
      </c>
      <c r="H1077" s="13" t="s">
        <v>2003</v>
      </c>
      <c r="I1077" s="9">
        <v>6.4979509999999996</v>
      </c>
      <c r="J1077" s="9">
        <v>6.3221495399999998</v>
      </c>
      <c r="K1077" s="9">
        <f t="shared" si="17"/>
        <v>-0.17580145999999974</v>
      </c>
    </row>
    <row r="1078" spans="2:11" ht="25.5" x14ac:dyDescent="0.2">
      <c r="B1078" s="45"/>
      <c r="C1078" s="8"/>
      <c r="D1078" s="8"/>
      <c r="E1078" s="8"/>
      <c r="F1078" s="11"/>
      <c r="G1078" s="12">
        <v>103</v>
      </c>
      <c r="H1078" s="13" t="s">
        <v>2004</v>
      </c>
      <c r="I1078" s="9">
        <v>12.918198</v>
      </c>
      <c r="J1078" s="9">
        <v>12.332856300000001</v>
      </c>
      <c r="K1078" s="9">
        <f t="shared" si="17"/>
        <v>-0.58534169999999897</v>
      </c>
    </row>
    <row r="1079" spans="2:11" x14ac:dyDescent="0.2">
      <c r="B1079" s="45"/>
      <c r="C1079" s="8"/>
      <c r="D1079" s="8"/>
      <c r="E1079" s="8"/>
      <c r="F1079" s="11"/>
      <c r="G1079" s="12">
        <v>110</v>
      </c>
      <c r="H1079" s="13" t="s">
        <v>1409</v>
      </c>
      <c r="I1079" s="9">
        <v>17.580501999999999</v>
      </c>
      <c r="J1079" s="9">
        <v>15.984422649999999</v>
      </c>
      <c r="K1079" s="9">
        <f t="shared" si="17"/>
        <v>-1.5960793500000001</v>
      </c>
    </row>
    <row r="1080" spans="2:11" x14ac:dyDescent="0.2">
      <c r="B1080" s="45"/>
      <c r="C1080" s="8"/>
      <c r="D1080" s="8"/>
      <c r="E1080" s="8"/>
      <c r="F1080" s="11"/>
      <c r="G1080" s="12">
        <v>112</v>
      </c>
      <c r="H1080" s="13" t="s">
        <v>1313</v>
      </c>
      <c r="I1080" s="9">
        <v>17.090178000000002</v>
      </c>
      <c r="J1080" s="9">
        <v>16.950808730000002</v>
      </c>
      <c r="K1080" s="9">
        <f t="shared" si="17"/>
        <v>-0.13936926999999955</v>
      </c>
    </row>
    <row r="1081" spans="2:11" x14ac:dyDescent="0.2">
      <c r="B1081" s="45"/>
      <c r="C1081" s="8"/>
      <c r="D1081" s="8"/>
      <c r="E1081" s="8"/>
      <c r="F1081" s="11"/>
      <c r="G1081" s="12">
        <v>120</v>
      </c>
      <c r="H1081" s="13" t="s">
        <v>2005</v>
      </c>
      <c r="I1081" s="9">
        <v>736.48045300000001</v>
      </c>
      <c r="J1081" s="9">
        <v>708.70578111999987</v>
      </c>
      <c r="K1081" s="9">
        <f t="shared" si="17"/>
        <v>-27.774671880000142</v>
      </c>
    </row>
    <row r="1082" spans="2:11" x14ac:dyDescent="0.2">
      <c r="B1082" s="45"/>
      <c r="C1082" s="8"/>
      <c r="D1082" s="8"/>
      <c r="E1082" s="8"/>
      <c r="F1082" s="11"/>
      <c r="G1082" s="12">
        <v>121</v>
      </c>
      <c r="H1082" s="13" t="s">
        <v>2006</v>
      </c>
      <c r="I1082" s="9">
        <v>4.1218089999999998</v>
      </c>
      <c r="J1082" s="9">
        <v>3.9383503700000002</v>
      </c>
      <c r="K1082" s="9">
        <f t="shared" si="17"/>
        <v>-0.18345862999999962</v>
      </c>
    </row>
    <row r="1083" spans="2:11" ht="25.5" x14ac:dyDescent="0.2">
      <c r="B1083" s="45"/>
      <c r="C1083" s="8"/>
      <c r="D1083" s="8"/>
      <c r="E1083" s="8"/>
      <c r="F1083" s="11"/>
      <c r="G1083" s="12">
        <v>122</v>
      </c>
      <c r="H1083" s="13" t="s">
        <v>2007</v>
      </c>
      <c r="I1083" s="9">
        <v>5.0839549999999996</v>
      </c>
      <c r="J1083" s="9">
        <v>4.7865597199999996</v>
      </c>
      <c r="K1083" s="9">
        <f t="shared" si="17"/>
        <v>-0.29739527999999993</v>
      </c>
    </row>
    <row r="1084" spans="2:11" x14ac:dyDescent="0.2">
      <c r="B1084" s="45"/>
      <c r="C1084" s="8"/>
      <c r="D1084" s="8"/>
      <c r="E1084" s="8"/>
      <c r="F1084" s="11"/>
      <c r="G1084" s="12">
        <v>123</v>
      </c>
      <c r="H1084" s="13" t="s">
        <v>2008</v>
      </c>
      <c r="I1084" s="9">
        <v>3.5964369999999999</v>
      </c>
      <c r="J1084" s="9">
        <v>3.4023280299999992</v>
      </c>
      <c r="K1084" s="9">
        <f t="shared" si="17"/>
        <v>-0.19410897000000071</v>
      </c>
    </row>
    <row r="1085" spans="2:11" x14ac:dyDescent="0.2">
      <c r="B1085" s="45"/>
      <c r="C1085" s="8"/>
      <c r="D1085" s="8"/>
      <c r="E1085" s="8"/>
      <c r="F1085" s="11"/>
      <c r="G1085" s="12">
        <v>124</v>
      </c>
      <c r="H1085" s="13" t="s">
        <v>2009</v>
      </c>
      <c r="I1085" s="9">
        <v>15.407779</v>
      </c>
      <c r="J1085" s="9">
        <v>17.958894570000002</v>
      </c>
      <c r="K1085" s="9">
        <f t="shared" si="17"/>
        <v>2.5511155700000021</v>
      </c>
    </row>
    <row r="1086" spans="2:11" x14ac:dyDescent="0.2">
      <c r="B1086" s="45"/>
      <c r="C1086" s="8"/>
      <c r="D1086" s="8"/>
      <c r="E1086" s="8"/>
      <c r="F1086" s="11"/>
      <c r="G1086" s="12">
        <v>125</v>
      </c>
      <c r="H1086" s="13" t="s">
        <v>2010</v>
      </c>
      <c r="I1086" s="9">
        <v>3.366101</v>
      </c>
      <c r="J1086" s="9">
        <v>3.19840437</v>
      </c>
      <c r="K1086" s="9">
        <f t="shared" ref="K1086:K1149" si="18">+J1086-I1086</f>
        <v>-0.16769663000000001</v>
      </c>
    </row>
    <row r="1087" spans="2:11" x14ac:dyDescent="0.2">
      <c r="B1087" s="45"/>
      <c r="C1087" s="8"/>
      <c r="D1087" s="8"/>
      <c r="E1087" s="8"/>
      <c r="F1087" s="11"/>
      <c r="G1087" s="12">
        <v>129</v>
      </c>
      <c r="H1087" s="13" t="s">
        <v>2011</v>
      </c>
      <c r="I1087" s="9">
        <v>1.95272</v>
      </c>
      <c r="J1087" s="9">
        <v>1.8551912800000001</v>
      </c>
      <c r="K1087" s="9">
        <f t="shared" si="18"/>
        <v>-9.7528719999999902E-2</v>
      </c>
    </row>
    <row r="1088" spans="2:11" x14ac:dyDescent="0.2">
      <c r="B1088" s="45"/>
      <c r="C1088" s="8"/>
      <c r="D1088" s="8"/>
      <c r="E1088" s="8"/>
      <c r="F1088" s="11"/>
      <c r="G1088" s="12">
        <v>130</v>
      </c>
      <c r="H1088" s="13" t="s">
        <v>2012</v>
      </c>
      <c r="I1088" s="9">
        <v>13.784093</v>
      </c>
      <c r="J1088" s="9">
        <v>15.648006949999999</v>
      </c>
      <c r="K1088" s="9">
        <f t="shared" si="18"/>
        <v>1.8639139499999988</v>
      </c>
    </row>
    <row r="1089" spans="2:11" x14ac:dyDescent="0.2">
      <c r="B1089" s="45"/>
      <c r="C1089" s="8"/>
      <c r="D1089" s="8"/>
      <c r="E1089" s="8"/>
      <c r="F1089" s="11"/>
      <c r="G1089" s="12">
        <v>131</v>
      </c>
      <c r="H1089" s="13" t="s">
        <v>2013</v>
      </c>
      <c r="I1089" s="9">
        <v>4.0948219999999997</v>
      </c>
      <c r="J1089" s="9">
        <v>3.9403046100000005</v>
      </c>
      <c r="K1089" s="9">
        <f t="shared" si="18"/>
        <v>-0.1545173899999992</v>
      </c>
    </row>
    <row r="1090" spans="2:11" ht="25.5" x14ac:dyDescent="0.2">
      <c r="B1090" s="45"/>
      <c r="C1090" s="8"/>
      <c r="D1090" s="8"/>
      <c r="E1090" s="8"/>
      <c r="F1090" s="11"/>
      <c r="G1090" s="12">
        <v>132</v>
      </c>
      <c r="H1090" s="13" t="s">
        <v>2014</v>
      </c>
      <c r="I1090" s="9">
        <v>5.5424550000000004</v>
      </c>
      <c r="J1090" s="9">
        <v>5.3152765600000009</v>
      </c>
      <c r="K1090" s="9">
        <f t="shared" si="18"/>
        <v>-0.22717843999999943</v>
      </c>
    </row>
    <row r="1091" spans="2:11" x14ac:dyDescent="0.2">
      <c r="B1091" s="45"/>
      <c r="C1091" s="8"/>
      <c r="D1091" s="8"/>
      <c r="E1091" s="8"/>
      <c r="F1091" s="11"/>
      <c r="G1091" s="12">
        <v>133</v>
      </c>
      <c r="H1091" s="13" t="s">
        <v>2015</v>
      </c>
      <c r="I1091" s="9">
        <v>5.5284820000000003</v>
      </c>
      <c r="J1091" s="9">
        <v>7.66191084</v>
      </c>
      <c r="K1091" s="9">
        <f t="shared" si="18"/>
        <v>2.1334288399999997</v>
      </c>
    </row>
    <row r="1092" spans="2:11" x14ac:dyDescent="0.2">
      <c r="B1092" s="45"/>
      <c r="C1092" s="8"/>
      <c r="D1092" s="8"/>
      <c r="E1092" s="8"/>
      <c r="F1092" s="11"/>
      <c r="G1092" s="12">
        <v>134</v>
      </c>
      <c r="H1092" s="13" t="s">
        <v>2016</v>
      </c>
      <c r="I1092" s="9">
        <v>84.328021000000007</v>
      </c>
      <c r="J1092" s="9">
        <v>82.892025259999997</v>
      </c>
      <c r="K1092" s="9">
        <f t="shared" si="18"/>
        <v>-1.4359957400000098</v>
      </c>
    </row>
    <row r="1093" spans="2:11" x14ac:dyDescent="0.2">
      <c r="B1093" s="45"/>
      <c r="C1093" s="8"/>
      <c r="D1093" s="8"/>
      <c r="E1093" s="8"/>
      <c r="F1093" s="11"/>
      <c r="G1093" s="12">
        <v>140</v>
      </c>
      <c r="H1093" s="13" t="s">
        <v>2017</v>
      </c>
      <c r="I1093" s="9">
        <v>240.59760499999999</v>
      </c>
      <c r="J1093" s="9">
        <v>247.51026324</v>
      </c>
      <c r="K1093" s="9">
        <f t="shared" si="18"/>
        <v>6.9126582400000132</v>
      </c>
    </row>
    <row r="1094" spans="2:11" x14ac:dyDescent="0.2">
      <c r="B1094" s="45"/>
      <c r="C1094" s="8"/>
      <c r="D1094" s="8"/>
      <c r="E1094" s="8"/>
      <c r="F1094" s="11"/>
      <c r="G1094" s="12">
        <v>141</v>
      </c>
      <c r="H1094" s="13" t="s">
        <v>2018</v>
      </c>
      <c r="I1094" s="9">
        <v>1.575393</v>
      </c>
      <c r="J1094" s="9">
        <v>1.5170480500000001</v>
      </c>
      <c r="K1094" s="9">
        <f t="shared" si="18"/>
        <v>-5.8344949999999951E-2</v>
      </c>
    </row>
    <row r="1095" spans="2:11" x14ac:dyDescent="0.2">
      <c r="B1095" s="45"/>
      <c r="C1095" s="8"/>
      <c r="D1095" s="8"/>
      <c r="E1095" s="8"/>
      <c r="F1095" s="11"/>
      <c r="G1095" s="12">
        <v>142</v>
      </c>
      <c r="H1095" s="13" t="s">
        <v>2019</v>
      </c>
      <c r="I1095" s="9">
        <v>1.3498760000000001</v>
      </c>
      <c r="J1095" s="9">
        <v>1.85344916</v>
      </c>
      <c r="K1095" s="9">
        <f t="shared" si="18"/>
        <v>0.50357315999999996</v>
      </c>
    </row>
    <row r="1096" spans="2:11" x14ac:dyDescent="0.2">
      <c r="B1096" s="45"/>
      <c r="C1096" s="8"/>
      <c r="D1096" s="8"/>
      <c r="E1096" s="8"/>
      <c r="F1096" s="11"/>
      <c r="G1096" s="12">
        <v>143</v>
      </c>
      <c r="H1096" s="13" t="s">
        <v>2020</v>
      </c>
      <c r="I1096" s="9">
        <v>1.8103149999999999</v>
      </c>
      <c r="J1096" s="9">
        <v>1.94657667</v>
      </c>
      <c r="K1096" s="9">
        <f t="shared" si="18"/>
        <v>0.13626167000000011</v>
      </c>
    </row>
    <row r="1097" spans="2:11" x14ac:dyDescent="0.2">
      <c r="B1097" s="45"/>
      <c r="C1097" s="8"/>
      <c r="D1097" s="8"/>
      <c r="E1097" s="8"/>
      <c r="F1097" s="11"/>
      <c r="G1097" s="12">
        <v>144</v>
      </c>
      <c r="H1097" s="13" t="s">
        <v>2021</v>
      </c>
      <c r="I1097" s="9">
        <v>2.4949430000000001</v>
      </c>
      <c r="J1097" s="9">
        <v>3.0104794500000001</v>
      </c>
      <c r="K1097" s="9">
        <f t="shared" si="18"/>
        <v>0.51553644999999992</v>
      </c>
    </row>
    <row r="1098" spans="2:11" x14ac:dyDescent="0.2">
      <c r="B1098" s="45"/>
      <c r="C1098" s="8"/>
      <c r="D1098" s="8"/>
      <c r="E1098" s="8"/>
      <c r="F1098" s="11"/>
      <c r="G1098" s="12">
        <v>200</v>
      </c>
      <c r="H1098" s="13" t="s">
        <v>2022</v>
      </c>
      <c r="I1098" s="9">
        <v>23.829864000000001</v>
      </c>
      <c r="J1098" s="9">
        <v>24.979338449999997</v>
      </c>
      <c r="K1098" s="9">
        <f t="shared" si="18"/>
        <v>1.149474449999996</v>
      </c>
    </row>
    <row r="1099" spans="2:11" x14ac:dyDescent="0.2">
      <c r="B1099" s="45"/>
      <c r="C1099" s="8"/>
      <c r="D1099" s="8"/>
      <c r="E1099" s="8"/>
      <c r="F1099" s="11"/>
      <c r="G1099" s="12">
        <v>210</v>
      </c>
      <c r="H1099" s="13" t="s">
        <v>1472</v>
      </c>
      <c r="I1099" s="9">
        <v>14.684893000000001</v>
      </c>
      <c r="J1099" s="9">
        <v>16.902366960000002</v>
      </c>
      <c r="K1099" s="9">
        <f t="shared" si="18"/>
        <v>2.2174739600000013</v>
      </c>
    </row>
    <row r="1100" spans="2:11" x14ac:dyDescent="0.2">
      <c r="B1100" s="45"/>
      <c r="C1100" s="8"/>
      <c r="D1100" s="8"/>
      <c r="E1100" s="8"/>
      <c r="F1100" s="11"/>
      <c r="G1100" s="12">
        <v>211</v>
      </c>
      <c r="H1100" s="13" t="s">
        <v>2023</v>
      </c>
      <c r="I1100" s="9">
        <v>7.6719160000000004</v>
      </c>
      <c r="J1100" s="9">
        <v>7.5054732400000024</v>
      </c>
      <c r="K1100" s="9">
        <f t="shared" si="18"/>
        <v>-0.16644275999999802</v>
      </c>
    </row>
    <row r="1101" spans="2:11" x14ac:dyDescent="0.2">
      <c r="B1101" s="45"/>
      <c r="C1101" s="8"/>
      <c r="D1101" s="8"/>
      <c r="E1101" s="8"/>
      <c r="F1101" s="11"/>
      <c r="G1101" s="12">
        <v>212</v>
      </c>
      <c r="H1101" s="13" t="s">
        <v>2024</v>
      </c>
      <c r="I1101" s="9">
        <v>3.5842010000000002</v>
      </c>
      <c r="J1101" s="9">
        <v>3.5479785399999999</v>
      </c>
      <c r="K1101" s="9">
        <f t="shared" si="18"/>
        <v>-3.6222460000000289E-2</v>
      </c>
    </row>
    <row r="1102" spans="2:11" x14ac:dyDescent="0.2">
      <c r="B1102" s="45"/>
      <c r="C1102" s="8"/>
      <c r="D1102" s="8"/>
      <c r="E1102" s="8"/>
      <c r="F1102" s="11"/>
      <c r="G1102" s="12">
        <v>213</v>
      </c>
      <c r="H1102" s="13" t="s">
        <v>2025</v>
      </c>
      <c r="I1102" s="9">
        <v>7.6786399999999997</v>
      </c>
      <c r="J1102" s="9">
        <v>8.2630148499999994</v>
      </c>
      <c r="K1102" s="9">
        <f t="shared" si="18"/>
        <v>0.58437484999999967</v>
      </c>
    </row>
    <row r="1103" spans="2:11" x14ac:dyDescent="0.2">
      <c r="B1103" s="45"/>
      <c r="C1103" s="8"/>
      <c r="D1103" s="8"/>
      <c r="E1103" s="8"/>
      <c r="F1103" s="11"/>
      <c r="G1103" s="12">
        <v>214</v>
      </c>
      <c r="H1103" s="13" t="s">
        <v>2026</v>
      </c>
      <c r="I1103" s="9">
        <v>25.788848000000002</v>
      </c>
      <c r="J1103" s="9">
        <v>26.848054730000005</v>
      </c>
      <c r="K1103" s="9">
        <f t="shared" si="18"/>
        <v>1.0592067300000032</v>
      </c>
    </row>
    <row r="1104" spans="2:11" x14ac:dyDescent="0.2">
      <c r="B1104" s="45"/>
      <c r="C1104" s="8"/>
      <c r="D1104" s="8"/>
      <c r="E1104" s="8"/>
      <c r="F1104" s="11"/>
      <c r="G1104" s="12">
        <v>216</v>
      </c>
      <c r="H1104" s="13" t="s">
        <v>2027</v>
      </c>
      <c r="I1104" s="9">
        <v>30.715689000000001</v>
      </c>
      <c r="J1104" s="9">
        <v>29.327870589999996</v>
      </c>
      <c r="K1104" s="9">
        <f t="shared" si="18"/>
        <v>-1.3878184100000048</v>
      </c>
    </row>
    <row r="1105" spans="2:11" x14ac:dyDescent="0.2">
      <c r="B1105" s="45"/>
      <c r="C1105" s="8"/>
      <c r="D1105" s="8"/>
      <c r="E1105" s="8"/>
      <c r="F1105" s="11"/>
      <c r="G1105" s="12">
        <v>217</v>
      </c>
      <c r="H1105" s="13" t="s">
        <v>2028</v>
      </c>
      <c r="I1105" s="9">
        <v>33.796190000000003</v>
      </c>
      <c r="J1105" s="9">
        <v>56.07160339</v>
      </c>
      <c r="K1105" s="9">
        <f t="shared" si="18"/>
        <v>22.275413389999997</v>
      </c>
    </row>
    <row r="1106" spans="2:11" ht="25.5" x14ac:dyDescent="0.2">
      <c r="B1106" s="45"/>
      <c r="C1106" s="8"/>
      <c r="D1106" s="8"/>
      <c r="E1106" s="8"/>
      <c r="F1106" s="11"/>
      <c r="G1106" s="12">
        <v>300</v>
      </c>
      <c r="H1106" s="13" t="s">
        <v>2029</v>
      </c>
      <c r="I1106" s="9">
        <v>356.67685299999999</v>
      </c>
      <c r="J1106" s="9">
        <v>368.57444905000006</v>
      </c>
      <c r="K1106" s="9">
        <f t="shared" si="18"/>
        <v>11.897596050000061</v>
      </c>
    </row>
    <row r="1107" spans="2:11" x14ac:dyDescent="0.2">
      <c r="B1107" s="45"/>
      <c r="C1107" s="8"/>
      <c r="D1107" s="8"/>
      <c r="E1107" s="8"/>
      <c r="F1107" s="11"/>
      <c r="G1107" s="12">
        <v>310</v>
      </c>
      <c r="H1107" s="13" t="s">
        <v>2030</v>
      </c>
      <c r="I1107" s="9">
        <v>7.2144599999999999</v>
      </c>
      <c r="J1107" s="9">
        <v>6.9697649000000004</v>
      </c>
      <c r="K1107" s="9">
        <f t="shared" si="18"/>
        <v>-0.2446950999999995</v>
      </c>
    </row>
    <row r="1108" spans="2:11" x14ac:dyDescent="0.2">
      <c r="B1108" s="45"/>
      <c r="C1108" s="8"/>
      <c r="D1108" s="8"/>
      <c r="E1108" s="8"/>
      <c r="F1108" s="11"/>
      <c r="G1108" s="12">
        <v>311</v>
      </c>
      <c r="H1108" s="13" t="s">
        <v>2031</v>
      </c>
      <c r="I1108" s="9">
        <v>5.8752880000000003</v>
      </c>
      <c r="J1108" s="9">
        <v>5.7182660499999995</v>
      </c>
      <c r="K1108" s="9">
        <f t="shared" si="18"/>
        <v>-0.15702195000000074</v>
      </c>
    </row>
    <row r="1109" spans="2:11" x14ac:dyDescent="0.2">
      <c r="B1109" s="45"/>
      <c r="C1109" s="8"/>
      <c r="D1109" s="8"/>
      <c r="E1109" s="8"/>
      <c r="F1109" s="11"/>
      <c r="G1109" s="12">
        <v>312</v>
      </c>
      <c r="H1109" s="13" t="s">
        <v>2032</v>
      </c>
      <c r="I1109" s="9">
        <v>8.8609530000000003</v>
      </c>
      <c r="J1109" s="9">
        <v>8.6282094400000009</v>
      </c>
      <c r="K1109" s="9">
        <f t="shared" si="18"/>
        <v>-0.23274355999999941</v>
      </c>
    </row>
    <row r="1110" spans="2:11" x14ac:dyDescent="0.2">
      <c r="B1110" s="45"/>
      <c r="C1110" s="8"/>
      <c r="D1110" s="8"/>
      <c r="E1110" s="8"/>
      <c r="F1110" s="11"/>
      <c r="G1110" s="12">
        <v>313</v>
      </c>
      <c r="H1110" s="13" t="s">
        <v>2033</v>
      </c>
      <c r="I1110" s="9">
        <v>5.4765610000000002</v>
      </c>
      <c r="J1110" s="9">
        <v>5.3076613400000001</v>
      </c>
      <c r="K1110" s="9">
        <f t="shared" si="18"/>
        <v>-0.16889966000000012</v>
      </c>
    </row>
    <row r="1111" spans="2:11" x14ac:dyDescent="0.2">
      <c r="B1111" s="45"/>
      <c r="C1111" s="8"/>
      <c r="D1111" s="8"/>
      <c r="E1111" s="8"/>
      <c r="F1111" s="11"/>
      <c r="G1111" s="12">
        <v>321</v>
      </c>
      <c r="H1111" s="13" t="s">
        <v>1897</v>
      </c>
      <c r="I1111" s="9">
        <v>6.3932960000000003</v>
      </c>
      <c r="J1111" s="9">
        <v>6.234959749999998</v>
      </c>
      <c r="K1111" s="9">
        <f t="shared" si="18"/>
        <v>-0.15833625000000229</v>
      </c>
    </row>
    <row r="1112" spans="2:11" x14ac:dyDescent="0.2">
      <c r="B1112" s="45"/>
      <c r="C1112" s="8"/>
      <c r="D1112" s="8"/>
      <c r="E1112" s="8"/>
      <c r="F1112" s="11"/>
      <c r="G1112" s="12">
        <v>322</v>
      </c>
      <c r="H1112" s="13" t="s">
        <v>1898</v>
      </c>
      <c r="I1112" s="9">
        <v>19.874374</v>
      </c>
      <c r="J1112" s="9">
        <v>17.211262109999993</v>
      </c>
      <c r="K1112" s="9">
        <f t="shared" si="18"/>
        <v>-2.6631118900000068</v>
      </c>
    </row>
    <row r="1113" spans="2:11" x14ac:dyDescent="0.2">
      <c r="B1113" s="45"/>
      <c r="C1113" s="8"/>
      <c r="D1113" s="8"/>
      <c r="E1113" s="8"/>
      <c r="F1113" s="11"/>
      <c r="G1113" s="12">
        <v>323</v>
      </c>
      <c r="H1113" s="13" t="s">
        <v>1899</v>
      </c>
      <c r="I1113" s="9">
        <v>7.0632720000000004</v>
      </c>
      <c r="J1113" s="9">
        <v>6.8828752399999997</v>
      </c>
      <c r="K1113" s="9">
        <f t="shared" si="18"/>
        <v>-0.18039676000000071</v>
      </c>
    </row>
    <row r="1114" spans="2:11" x14ac:dyDescent="0.2">
      <c r="B1114" s="45"/>
      <c r="C1114" s="8"/>
      <c r="D1114" s="8"/>
      <c r="E1114" s="8"/>
      <c r="F1114" s="11"/>
      <c r="G1114" s="12">
        <v>324</v>
      </c>
      <c r="H1114" s="13" t="s">
        <v>1900</v>
      </c>
      <c r="I1114" s="9">
        <v>6.5082199999999997</v>
      </c>
      <c r="J1114" s="9">
        <v>6.3507437900000019</v>
      </c>
      <c r="K1114" s="9">
        <f t="shared" si="18"/>
        <v>-0.15747620999999778</v>
      </c>
    </row>
    <row r="1115" spans="2:11" x14ac:dyDescent="0.2">
      <c r="B1115" s="45"/>
      <c r="C1115" s="8"/>
      <c r="D1115" s="8"/>
      <c r="E1115" s="8"/>
      <c r="F1115" s="11"/>
      <c r="G1115" s="12">
        <v>325</v>
      </c>
      <c r="H1115" s="13" t="s">
        <v>1901</v>
      </c>
      <c r="I1115" s="9">
        <v>12.817356999999999</v>
      </c>
      <c r="J1115" s="9">
        <v>12.691932380000003</v>
      </c>
      <c r="K1115" s="9">
        <f t="shared" si="18"/>
        <v>-0.12542461999999688</v>
      </c>
    </row>
    <row r="1116" spans="2:11" x14ac:dyDescent="0.2">
      <c r="B1116" s="45"/>
      <c r="C1116" s="8"/>
      <c r="D1116" s="8"/>
      <c r="E1116" s="8"/>
      <c r="F1116" s="11"/>
      <c r="G1116" s="12">
        <v>326</v>
      </c>
      <c r="H1116" s="13" t="s">
        <v>1902</v>
      </c>
      <c r="I1116" s="9">
        <v>8.5957480000000004</v>
      </c>
      <c r="J1116" s="9">
        <v>8.2857572700000013</v>
      </c>
      <c r="K1116" s="9">
        <f t="shared" si="18"/>
        <v>-0.3099907299999991</v>
      </c>
    </row>
    <row r="1117" spans="2:11" x14ac:dyDescent="0.2">
      <c r="B1117" s="45"/>
      <c r="C1117" s="8"/>
      <c r="D1117" s="8"/>
      <c r="E1117" s="8"/>
      <c r="F1117" s="11"/>
      <c r="G1117" s="12">
        <v>327</v>
      </c>
      <c r="H1117" s="13" t="s">
        <v>1903</v>
      </c>
      <c r="I1117" s="9">
        <v>15.006938</v>
      </c>
      <c r="J1117" s="9">
        <v>14.608400389999995</v>
      </c>
      <c r="K1117" s="9">
        <f t="shared" si="18"/>
        <v>-0.39853761000000532</v>
      </c>
    </row>
    <row r="1118" spans="2:11" x14ac:dyDescent="0.2">
      <c r="B1118" s="45"/>
      <c r="C1118" s="8"/>
      <c r="D1118" s="8"/>
      <c r="E1118" s="8"/>
      <c r="F1118" s="11"/>
      <c r="G1118" s="12">
        <v>328</v>
      </c>
      <c r="H1118" s="13" t="s">
        <v>1904</v>
      </c>
      <c r="I1118" s="9">
        <v>16.220669999999998</v>
      </c>
      <c r="J1118" s="9">
        <v>14.586593979999998</v>
      </c>
      <c r="K1118" s="9">
        <f t="shared" si="18"/>
        <v>-1.6340760200000002</v>
      </c>
    </row>
    <row r="1119" spans="2:11" x14ac:dyDescent="0.2">
      <c r="B1119" s="45"/>
      <c r="C1119" s="8"/>
      <c r="D1119" s="8"/>
      <c r="E1119" s="8"/>
      <c r="F1119" s="11"/>
      <c r="G1119" s="12">
        <v>329</v>
      </c>
      <c r="H1119" s="13" t="s">
        <v>2034</v>
      </c>
      <c r="I1119" s="9">
        <v>45.324452999999998</v>
      </c>
      <c r="J1119" s="9">
        <v>42.10823542</v>
      </c>
      <c r="K1119" s="9">
        <f t="shared" si="18"/>
        <v>-3.2162175799999986</v>
      </c>
    </row>
    <row r="1120" spans="2:11" x14ac:dyDescent="0.2">
      <c r="B1120" s="45"/>
      <c r="C1120" s="8"/>
      <c r="D1120" s="8"/>
      <c r="E1120" s="8"/>
      <c r="F1120" s="11"/>
      <c r="G1120" s="12">
        <v>330</v>
      </c>
      <c r="H1120" s="13" t="s">
        <v>1906</v>
      </c>
      <c r="I1120" s="9">
        <v>8.7158460000000009</v>
      </c>
      <c r="J1120" s="9">
        <v>8.1576489600000013</v>
      </c>
      <c r="K1120" s="9">
        <f t="shared" si="18"/>
        <v>-0.55819703999999959</v>
      </c>
    </row>
    <row r="1121" spans="2:11" x14ac:dyDescent="0.2">
      <c r="B1121" s="45"/>
      <c r="C1121" s="8"/>
      <c r="D1121" s="8"/>
      <c r="E1121" s="8"/>
      <c r="F1121" s="11"/>
      <c r="G1121" s="12">
        <v>331</v>
      </c>
      <c r="H1121" s="13" t="s">
        <v>1907</v>
      </c>
      <c r="I1121" s="9">
        <v>13.761431</v>
      </c>
      <c r="J1121" s="9">
        <v>13.18413323</v>
      </c>
      <c r="K1121" s="9">
        <f t="shared" si="18"/>
        <v>-0.57729776999999949</v>
      </c>
    </row>
    <row r="1122" spans="2:11" x14ac:dyDescent="0.2">
      <c r="B1122" s="45"/>
      <c r="C1122" s="8"/>
      <c r="D1122" s="8"/>
      <c r="E1122" s="8"/>
      <c r="F1122" s="11"/>
      <c r="G1122" s="12">
        <v>332</v>
      </c>
      <c r="H1122" s="13" t="s">
        <v>1908</v>
      </c>
      <c r="I1122" s="9">
        <v>11.967355</v>
      </c>
      <c r="J1122" s="9">
        <v>11.62154527</v>
      </c>
      <c r="K1122" s="9">
        <f t="shared" si="18"/>
        <v>-0.34580972999999915</v>
      </c>
    </row>
    <row r="1123" spans="2:11" x14ac:dyDescent="0.2">
      <c r="B1123" s="45"/>
      <c r="C1123" s="8"/>
      <c r="D1123" s="8"/>
      <c r="E1123" s="8"/>
      <c r="F1123" s="11"/>
      <c r="G1123" s="12">
        <v>333</v>
      </c>
      <c r="H1123" s="13" t="s">
        <v>1909</v>
      </c>
      <c r="I1123" s="9">
        <v>8.9996170000000006</v>
      </c>
      <c r="J1123" s="9">
        <v>8.4708094700000007</v>
      </c>
      <c r="K1123" s="9">
        <f t="shared" si="18"/>
        <v>-0.52880752999999991</v>
      </c>
    </row>
    <row r="1124" spans="2:11" x14ac:dyDescent="0.2">
      <c r="B1124" s="45"/>
      <c r="C1124" s="8"/>
      <c r="D1124" s="8"/>
      <c r="E1124" s="8"/>
      <c r="F1124" s="11"/>
      <c r="G1124" s="12">
        <v>334</v>
      </c>
      <c r="H1124" s="13" t="s">
        <v>1910</v>
      </c>
      <c r="I1124" s="9">
        <v>23.035489999999999</v>
      </c>
      <c r="J1124" s="9">
        <v>23.317086860000003</v>
      </c>
      <c r="K1124" s="9">
        <f t="shared" si="18"/>
        <v>0.28159686000000406</v>
      </c>
    </row>
    <row r="1125" spans="2:11" x14ac:dyDescent="0.2">
      <c r="B1125" s="45"/>
      <c r="C1125" s="8"/>
      <c r="D1125" s="8"/>
      <c r="E1125" s="8"/>
      <c r="F1125" s="11"/>
      <c r="G1125" s="12">
        <v>335</v>
      </c>
      <c r="H1125" s="13" t="s">
        <v>1911</v>
      </c>
      <c r="I1125" s="9">
        <v>18.796195000000001</v>
      </c>
      <c r="J1125" s="9">
        <v>17.36854774</v>
      </c>
      <c r="K1125" s="9">
        <f t="shared" si="18"/>
        <v>-1.4276472600000005</v>
      </c>
    </row>
    <row r="1126" spans="2:11" x14ac:dyDescent="0.2">
      <c r="B1126" s="45"/>
      <c r="C1126" s="8"/>
      <c r="D1126" s="8"/>
      <c r="E1126" s="8"/>
      <c r="F1126" s="11"/>
      <c r="G1126" s="12">
        <v>336</v>
      </c>
      <c r="H1126" s="13" t="s">
        <v>1912</v>
      </c>
      <c r="I1126" s="9">
        <v>14.897152</v>
      </c>
      <c r="J1126" s="9">
        <v>14.472077849999996</v>
      </c>
      <c r="K1126" s="9">
        <f t="shared" si="18"/>
        <v>-0.42507415000000393</v>
      </c>
    </row>
    <row r="1127" spans="2:11" x14ac:dyDescent="0.2">
      <c r="B1127" s="45"/>
      <c r="C1127" s="8"/>
      <c r="D1127" s="8"/>
      <c r="E1127" s="8"/>
      <c r="F1127" s="11"/>
      <c r="G1127" s="12">
        <v>337</v>
      </c>
      <c r="H1127" s="13" t="s">
        <v>1913</v>
      </c>
      <c r="I1127" s="9">
        <v>9.4324560000000002</v>
      </c>
      <c r="J1127" s="9">
        <v>9.2396341500000005</v>
      </c>
      <c r="K1127" s="9">
        <f t="shared" si="18"/>
        <v>-0.19282184999999963</v>
      </c>
    </row>
    <row r="1128" spans="2:11" x14ac:dyDescent="0.2">
      <c r="B1128" s="45"/>
      <c r="C1128" s="8"/>
      <c r="D1128" s="8"/>
      <c r="E1128" s="8"/>
      <c r="F1128" s="11"/>
      <c r="G1128" s="12">
        <v>338</v>
      </c>
      <c r="H1128" s="13" t="s">
        <v>1914</v>
      </c>
      <c r="I1128" s="9">
        <v>7.3988750000000003</v>
      </c>
      <c r="J1128" s="9">
        <v>7.3063053700000014</v>
      </c>
      <c r="K1128" s="9">
        <f t="shared" si="18"/>
        <v>-9.2569629999998959E-2</v>
      </c>
    </row>
    <row r="1129" spans="2:11" x14ac:dyDescent="0.2">
      <c r="B1129" s="45"/>
      <c r="C1129" s="8"/>
      <c r="D1129" s="8"/>
      <c r="E1129" s="8"/>
      <c r="F1129" s="11"/>
      <c r="G1129" s="12">
        <v>339</v>
      </c>
      <c r="H1129" s="13" t="s">
        <v>1915</v>
      </c>
      <c r="I1129" s="9">
        <v>18.304373999999999</v>
      </c>
      <c r="J1129" s="9">
        <v>17.994282390000006</v>
      </c>
      <c r="K1129" s="9">
        <f t="shared" si="18"/>
        <v>-0.31009160999999352</v>
      </c>
    </row>
    <row r="1130" spans="2:11" x14ac:dyDescent="0.2">
      <c r="B1130" s="45"/>
      <c r="C1130" s="8"/>
      <c r="D1130" s="8"/>
      <c r="E1130" s="8"/>
      <c r="F1130" s="11"/>
      <c r="G1130" s="12">
        <v>340</v>
      </c>
      <c r="H1130" s="13" t="s">
        <v>1916</v>
      </c>
      <c r="I1130" s="9">
        <v>11.346780000000001</v>
      </c>
      <c r="J1130" s="9">
        <v>11.04039532</v>
      </c>
      <c r="K1130" s="9">
        <f t="shared" si="18"/>
        <v>-0.30638468000000074</v>
      </c>
    </row>
    <row r="1131" spans="2:11" x14ac:dyDescent="0.2">
      <c r="B1131" s="45"/>
      <c r="C1131" s="8"/>
      <c r="D1131" s="8"/>
      <c r="E1131" s="8"/>
      <c r="F1131" s="11"/>
      <c r="G1131" s="12">
        <v>341</v>
      </c>
      <c r="H1131" s="13" t="s">
        <v>1917</v>
      </c>
      <c r="I1131" s="9">
        <v>8.9149089999999998</v>
      </c>
      <c r="J1131" s="9">
        <v>8.6375574799999999</v>
      </c>
      <c r="K1131" s="9">
        <f t="shared" si="18"/>
        <v>-0.27735151999999985</v>
      </c>
    </row>
    <row r="1132" spans="2:11" x14ac:dyDescent="0.2">
      <c r="B1132" s="45"/>
      <c r="C1132" s="8"/>
      <c r="D1132" s="8"/>
      <c r="E1132" s="8"/>
      <c r="F1132" s="11"/>
      <c r="G1132" s="12">
        <v>342</v>
      </c>
      <c r="H1132" s="13" t="s">
        <v>1918</v>
      </c>
      <c r="I1132" s="9">
        <v>6.912668</v>
      </c>
      <c r="J1132" s="9">
        <v>6.3191777200000026</v>
      </c>
      <c r="K1132" s="9">
        <f t="shared" si="18"/>
        <v>-0.59349027999999748</v>
      </c>
    </row>
    <row r="1133" spans="2:11" x14ac:dyDescent="0.2">
      <c r="B1133" s="45"/>
      <c r="C1133" s="8"/>
      <c r="D1133" s="8"/>
      <c r="E1133" s="8"/>
      <c r="F1133" s="11"/>
      <c r="G1133" s="12">
        <v>343</v>
      </c>
      <c r="H1133" s="13" t="s">
        <v>1919</v>
      </c>
      <c r="I1133" s="9">
        <v>9.8448080000000004</v>
      </c>
      <c r="J1133" s="9">
        <v>8.6552567399999987</v>
      </c>
      <c r="K1133" s="9">
        <f t="shared" si="18"/>
        <v>-1.1895512600000018</v>
      </c>
    </row>
    <row r="1134" spans="2:11" x14ac:dyDescent="0.2">
      <c r="B1134" s="45"/>
      <c r="C1134" s="8"/>
      <c r="D1134" s="8"/>
      <c r="E1134" s="8"/>
      <c r="F1134" s="11"/>
      <c r="G1134" s="12">
        <v>344</v>
      </c>
      <c r="H1134" s="13" t="s">
        <v>1920</v>
      </c>
      <c r="I1134" s="9">
        <v>7.5557369999999997</v>
      </c>
      <c r="J1134" s="9">
        <v>7.4089526899999996</v>
      </c>
      <c r="K1134" s="9">
        <f t="shared" si="18"/>
        <v>-0.14678431000000014</v>
      </c>
    </row>
    <row r="1135" spans="2:11" x14ac:dyDescent="0.2">
      <c r="B1135" s="45"/>
      <c r="C1135" s="8"/>
      <c r="D1135" s="8"/>
      <c r="E1135" s="8"/>
      <c r="F1135" s="11"/>
      <c r="G1135" s="12">
        <v>345</v>
      </c>
      <c r="H1135" s="13" t="s">
        <v>1921</v>
      </c>
      <c r="I1135" s="9">
        <v>15.544608999999999</v>
      </c>
      <c r="J1135" s="9">
        <v>15.02577675</v>
      </c>
      <c r="K1135" s="9">
        <f t="shared" si="18"/>
        <v>-0.51883224999999911</v>
      </c>
    </row>
    <row r="1136" spans="2:11" x14ac:dyDescent="0.2">
      <c r="B1136" s="45"/>
      <c r="C1136" s="8"/>
      <c r="D1136" s="8"/>
      <c r="E1136" s="8"/>
      <c r="F1136" s="11"/>
      <c r="G1136" s="12">
        <v>346</v>
      </c>
      <c r="H1136" s="13" t="s">
        <v>1922</v>
      </c>
      <c r="I1136" s="9">
        <v>15.756337</v>
      </c>
      <c r="J1136" s="9">
        <v>14.927972610000001</v>
      </c>
      <c r="K1136" s="9">
        <f t="shared" si="18"/>
        <v>-0.82836438999999906</v>
      </c>
    </row>
    <row r="1137" spans="2:11" x14ac:dyDescent="0.2">
      <c r="B1137" s="45"/>
      <c r="C1137" s="8"/>
      <c r="D1137" s="8"/>
      <c r="E1137" s="8"/>
      <c r="F1137" s="11"/>
      <c r="G1137" s="12">
        <v>347</v>
      </c>
      <c r="H1137" s="13" t="s">
        <v>1923</v>
      </c>
      <c r="I1137" s="9">
        <v>7.538189</v>
      </c>
      <c r="J1137" s="9">
        <v>7.3524638799999993</v>
      </c>
      <c r="K1137" s="9">
        <f t="shared" si="18"/>
        <v>-0.18572512000000074</v>
      </c>
    </row>
    <row r="1138" spans="2:11" x14ac:dyDescent="0.2">
      <c r="B1138" s="45"/>
      <c r="C1138" s="8"/>
      <c r="D1138" s="8"/>
      <c r="E1138" s="8"/>
      <c r="F1138" s="11"/>
      <c r="G1138" s="12">
        <v>348</v>
      </c>
      <c r="H1138" s="13" t="s">
        <v>1924</v>
      </c>
      <c r="I1138" s="9">
        <v>16.096951000000001</v>
      </c>
      <c r="J1138" s="9">
        <v>15.449836730000001</v>
      </c>
      <c r="K1138" s="9">
        <f t="shared" si="18"/>
        <v>-0.64711426999999944</v>
      </c>
    </row>
    <row r="1139" spans="2:11" x14ac:dyDescent="0.2">
      <c r="B1139" s="45"/>
      <c r="C1139" s="8"/>
      <c r="D1139" s="8"/>
      <c r="E1139" s="8"/>
      <c r="F1139" s="11"/>
      <c r="G1139" s="12">
        <v>349</v>
      </c>
      <c r="H1139" s="13" t="s">
        <v>1925</v>
      </c>
      <c r="I1139" s="9">
        <v>5.5380370000000001</v>
      </c>
      <c r="J1139" s="9">
        <v>5.3384269700000004</v>
      </c>
      <c r="K1139" s="9">
        <f t="shared" si="18"/>
        <v>-0.19961002999999966</v>
      </c>
    </row>
    <row r="1140" spans="2:11" x14ac:dyDescent="0.2">
      <c r="B1140" s="45"/>
      <c r="C1140" s="8"/>
      <c r="D1140" s="8"/>
      <c r="E1140" s="8"/>
      <c r="F1140" s="11"/>
      <c r="G1140" s="12">
        <v>350</v>
      </c>
      <c r="H1140" s="13" t="s">
        <v>1926</v>
      </c>
      <c r="I1140" s="9">
        <v>18.933465999999999</v>
      </c>
      <c r="J1140" s="9">
        <v>18.152701749999999</v>
      </c>
      <c r="K1140" s="9">
        <f t="shared" si="18"/>
        <v>-0.78076425000000071</v>
      </c>
    </row>
    <row r="1141" spans="2:11" x14ac:dyDescent="0.2">
      <c r="B1141" s="45"/>
      <c r="C1141" s="8"/>
      <c r="D1141" s="8"/>
      <c r="E1141" s="8"/>
      <c r="F1141" s="11"/>
      <c r="G1141" s="12">
        <v>351</v>
      </c>
      <c r="H1141" s="13" t="s">
        <v>1927</v>
      </c>
      <c r="I1141" s="9">
        <v>6.5780669999999999</v>
      </c>
      <c r="J1141" s="9">
        <v>6.2142575200000003</v>
      </c>
      <c r="K1141" s="9">
        <f t="shared" si="18"/>
        <v>-0.36380947999999957</v>
      </c>
    </row>
    <row r="1142" spans="2:11" x14ac:dyDescent="0.2">
      <c r="B1142" s="45"/>
      <c r="C1142" s="8"/>
      <c r="D1142" s="8"/>
      <c r="E1142" s="8"/>
      <c r="F1142" s="11"/>
      <c r="G1142" s="12">
        <v>352</v>
      </c>
      <c r="H1142" s="13" t="s">
        <v>1928</v>
      </c>
      <c r="I1142" s="9">
        <v>5.3649019999999998</v>
      </c>
      <c r="J1142" s="9">
        <v>5.2511403900000015</v>
      </c>
      <c r="K1142" s="9">
        <f t="shared" si="18"/>
        <v>-0.11376160999999829</v>
      </c>
    </row>
    <row r="1143" spans="2:11" ht="25.5" x14ac:dyDescent="0.2">
      <c r="B1143" s="45"/>
      <c r="C1143" s="8"/>
      <c r="D1143" s="8"/>
      <c r="E1143" s="8"/>
      <c r="F1143" s="11"/>
      <c r="G1143" s="12">
        <v>400</v>
      </c>
      <c r="H1143" s="13" t="s">
        <v>2035</v>
      </c>
      <c r="I1143" s="9">
        <v>133.76623900000001</v>
      </c>
      <c r="J1143" s="9">
        <v>142.74292041000001</v>
      </c>
      <c r="K1143" s="9">
        <f t="shared" si="18"/>
        <v>8.9766814099999976</v>
      </c>
    </row>
    <row r="1144" spans="2:11" ht="25.5" x14ac:dyDescent="0.2">
      <c r="B1144" s="45"/>
      <c r="C1144" s="8"/>
      <c r="D1144" s="8"/>
      <c r="E1144" s="8"/>
      <c r="F1144" s="11"/>
      <c r="G1144" s="12">
        <v>410</v>
      </c>
      <c r="H1144" s="13" t="s">
        <v>2036</v>
      </c>
      <c r="I1144" s="9">
        <v>4.2168060000000001</v>
      </c>
      <c r="J1144" s="9">
        <v>4.17003901</v>
      </c>
      <c r="K1144" s="9">
        <f t="shared" si="18"/>
        <v>-4.6766990000000064E-2</v>
      </c>
    </row>
    <row r="1145" spans="2:11" x14ac:dyDescent="0.2">
      <c r="B1145" s="45"/>
      <c r="C1145" s="8"/>
      <c r="D1145" s="8"/>
      <c r="E1145" s="8"/>
      <c r="F1145" s="11"/>
      <c r="G1145" s="12">
        <v>411</v>
      </c>
      <c r="H1145" s="13" t="s">
        <v>2037</v>
      </c>
      <c r="I1145" s="9">
        <v>9.9326819999999998</v>
      </c>
      <c r="J1145" s="9">
        <v>9.7511452399999996</v>
      </c>
      <c r="K1145" s="9">
        <f t="shared" si="18"/>
        <v>-0.18153676000000019</v>
      </c>
    </row>
    <row r="1146" spans="2:11" ht="25.5" x14ac:dyDescent="0.2">
      <c r="B1146" s="45"/>
      <c r="C1146" s="8"/>
      <c r="D1146" s="8"/>
      <c r="E1146" s="8"/>
      <c r="F1146" s="11"/>
      <c r="G1146" s="12">
        <v>412</v>
      </c>
      <c r="H1146" s="13" t="s">
        <v>2038</v>
      </c>
      <c r="I1146" s="9">
        <v>13.017927999999999</v>
      </c>
      <c r="J1146" s="9">
        <v>15.456755429999999</v>
      </c>
      <c r="K1146" s="9">
        <f t="shared" si="18"/>
        <v>2.4388274299999999</v>
      </c>
    </row>
    <row r="1147" spans="2:11" ht="25.5" x14ac:dyDescent="0.2">
      <c r="B1147" s="45"/>
      <c r="C1147" s="8"/>
      <c r="D1147" s="8"/>
      <c r="E1147" s="8"/>
      <c r="F1147" s="11"/>
      <c r="G1147" s="12">
        <v>413</v>
      </c>
      <c r="H1147" s="13" t="s">
        <v>2039</v>
      </c>
      <c r="I1147" s="9">
        <v>5.2499459999999996</v>
      </c>
      <c r="J1147" s="9">
        <v>5.1645836200000002</v>
      </c>
      <c r="K1147" s="9">
        <f t="shared" si="18"/>
        <v>-8.5362379999999405E-2</v>
      </c>
    </row>
    <row r="1148" spans="2:11" ht="25.5" x14ac:dyDescent="0.2">
      <c r="B1148" s="45"/>
      <c r="C1148" s="8"/>
      <c r="D1148" s="8"/>
      <c r="E1148" s="8"/>
      <c r="F1148" s="11"/>
      <c r="G1148" s="12">
        <v>414</v>
      </c>
      <c r="H1148" s="13" t="s">
        <v>2040</v>
      </c>
      <c r="I1148" s="9">
        <v>3.5976400000000002</v>
      </c>
      <c r="J1148" s="9">
        <v>3.5469455600000002</v>
      </c>
      <c r="K1148" s="9">
        <f t="shared" si="18"/>
        <v>-5.0694440000000007E-2</v>
      </c>
    </row>
    <row r="1149" spans="2:11" x14ac:dyDescent="0.2">
      <c r="B1149" s="45"/>
      <c r="C1149" s="8"/>
      <c r="D1149" s="8"/>
      <c r="E1149" s="8"/>
      <c r="F1149" s="11"/>
      <c r="G1149" s="12">
        <v>415</v>
      </c>
      <c r="H1149" s="13" t="s">
        <v>2041</v>
      </c>
      <c r="I1149" s="9">
        <v>3.2170920000000001</v>
      </c>
      <c r="J1149" s="9">
        <v>3.1734585700000002</v>
      </c>
      <c r="K1149" s="9">
        <f t="shared" si="18"/>
        <v>-4.3633429999999862E-2</v>
      </c>
    </row>
    <row r="1150" spans="2:11" ht="25.5" x14ac:dyDescent="0.2">
      <c r="B1150" s="45"/>
      <c r="C1150" s="8"/>
      <c r="D1150" s="8"/>
      <c r="E1150" s="8"/>
      <c r="F1150" s="11"/>
      <c r="G1150" s="12">
        <v>416</v>
      </c>
      <c r="H1150" s="13" t="s">
        <v>2042</v>
      </c>
      <c r="I1150" s="9">
        <v>1.9987820000000001</v>
      </c>
      <c r="J1150" s="9">
        <v>1.9693752900000001</v>
      </c>
      <c r="K1150" s="9">
        <f t="shared" ref="K1150:K1211" si="19">+J1150-I1150</f>
        <v>-2.9406709999999947E-2</v>
      </c>
    </row>
    <row r="1151" spans="2:11" ht="25.5" x14ac:dyDescent="0.2">
      <c r="B1151" s="45"/>
      <c r="C1151" s="8"/>
      <c r="D1151" s="8"/>
      <c r="E1151" s="8"/>
      <c r="F1151" s="11"/>
      <c r="G1151" s="12">
        <v>417</v>
      </c>
      <c r="H1151" s="13" t="s">
        <v>2043</v>
      </c>
      <c r="I1151" s="9">
        <v>3.1105019999999999</v>
      </c>
      <c r="J1151" s="9">
        <v>3.0586905499999997</v>
      </c>
      <c r="K1151" s="9">
        <f t="shared" si="19"/>
        <v>-5.1811450000000203E-2</v>
      </c>
    </row>
    <row r="1152" spans="2:11" x14ac:dyDescent="0.2">
      <c r="B1152" s="45"/>
      <c r="C1152" s="8"/>
      <c r="D1152" s="8"/>
      <c r="E1152" s="8"/>
      <c r="F1152" s="11"/>
      <c r="G1152" s="12">
        <v>418</v>
      </c>
      <c r="H1152" s="13" t="s">
        <v>2044</v>
      </c>
      <c r="I1152" s="9">
        <v>37.168146999999998</v>
      </c>
      <c r="J1152" s="9">
        <v>36.046604359999996</v>
      </c>
      <c r="K1152" s="9">
        <f t="shared" si="19"/>
        <v>-1.1215426400000013</v>
      </c>
    </row>
    <row r="1153" spans="2:11" ht="25.5" x14ac:dyDescent="0.2">
      <c r="B1153" s="45"/>
      <c r="C1153" s="8"/>
      <c r="D1153" s="8"/>
      <c r="E1153" s="8"/>
      <c r="F1153" s="11"/>
      <c r="G1153" s="12">
        <v>419</v>
      </c>
      <c r="H1153" s="13" t="s">
        <v>2045</v>
      </c>
      <c r="I1153" s="9">
        <v>4.3639679999999998</v>
      </c>
      <c r="J1153" s="9">
        <v>4.1959171</v>
      </c>
      <c r="K1153" s="9">
        <f t="shared" si="19"/>
        <v>-0.16805089999999989</v>
      </c>
    </row>
    <row r="1154" spans="2:11" x14ac:dyDescent="0.2">
      <c r="B1154" s="45"/>
      <c r="C1154" s="8"/>
      <c r="D1154" s="8"/>
      <c r="E1154" s="8"/>
      <c r="F1154" s="11"/>
      <c r="G1154" s="12">
        <v>500</v>
      </c>
      <c r="H1154" s="13" t="s">
        <v>2046</v>
      </c>
      <c r="I1154" s="9">
        <v>67.392235999999997</v>
      </c>
      <c r="J1154" s="9">
        <v>66.409410069999993</v>
      </c>
      <c r="K1154" s="9">
        <f t="shared" si="19"/>
        <v>-0.98282593000000418</v>
      </c>
    </row>
    <row r="1155" spans="2:11" ht="25.5" x14ac:dyDescent="0.2">
      <c r="B1155" s="45"/>
      <c r="C1155" s="8"/>
      <c r="D1155" s="8"/>
      <c r="E1155" s="8"/>
      <c r="F1155" s="11"/>
      <c r="G1155" s="12">
        <v>510</v>
      </c>
      <c r="H1155" s="13" t="s">
        <v>2047</v>
      </c>
      <c r="I1155" s="9">
        <v>6.8422289999999997</v>
      </c>
      <c r="J1155" s="9">
        <v>6.8379311200000004</v>
      </c>
      <c r="K1155" s="9">
        <f t="shared" si="19"/>
        <v>-4.29787999999931E-3</v>
      </c>
    </row>
    <row r="1156" spans="2:11" x14ac:dyDescent="0.2">
      <c r="B1156" s="45"/>
      <c r="C1156" s="8"/>
      <c r="D1156" s="8"/>
      <c r="E1156" s="8"/>
      <c r="F1156" s="11"/>
      <c r="G1156" s="12">
        <v>511</v>
      </c>
      <c r="H1156" s="13" t="s">
        <v>2048</v>
      </c>
      <c r="I1156" s="9">
        <v>5.3573709999999997</v>
      </c>
      <c r="J1156" s="9">
        <v>5.3654075300000006</v>
      </c>
      <c r="K1156" s="9">
        <f t="shared" si="19"/>
        <v>8.0365300000009299E-3</v>
      </c>
    </row>
    <row r="1157" spans="2:11" ht="25.5" x14ac:dyDescent="0.2">
      <c r="B1157" s="45"/>
      <c r="C1157" s="8"/>
      <c r="D1157" s="8"/>
      <c r="E1157" s="8"/>
      <c r="F1157" s="11"/>
      <c r="G1157" s="12">
        <v>512</v>
      </c>
      <c r="H1157" s="13" t="s">
        <v>2049</v>
      </c>
      <c r="I1157" s="9">
        <v>4.5445260000000003</v>
      </c>
      <c r="J1157" s="9">
        <v>4.6098592900000002</v>
      </c>
      <c r="K1157" s="9">
        <f t="shared" si="19"/>
        <v>6.5333289999999877E-2</v>
      </c>
    </row>
    <row r="1158" spans="2:11" ht="25.5" x14ac:dyDescent="0.2">
      <c r="B1158" s="45"/>
      <c r="C1158" s="8"/>
      <c r="D1158" s="8"/>
      <c r="E1158" s="8"/>
      <c r="F1158" s="11"/>
      <c r="G1158" s="12">
        <v>513</v>
      </c>
      <c r="H1158" s="13" t="s">
        <v>2050</v>
      </c>
      <c r="I1158" s="9">
        <v>5.5243310000000001</v>
      </c>
      <c r="J1158" s="9">
        <v>5.3800007099999991</v>
      </c>
      <c r="K1158" s="9">
        <f t="shared" si="19"/>
        <v>-0.14433029000000097</v>
      </c>
    </row>
    <row r="1159" spans="2:11" x14ac:dyDescent="0.2">
      <c r="B1159" s="45"/>
      <c r="C1159" s="8"/>
      <c r="D1159" s="8"/>
      <c r="E1159" s="8"/>
      <c r="F1159" s="11"/>
      <c r="G1159" s="12">
        <v>514</v>
      </c>
      <c r="H1159" s="13" t="s">
        <v>2051</v>
      </c>
      <c r="I1159" s="9">
        <v>7.08969</v>
      </c>
      <c r="J1159" s="9">
        <v>6.8407936500000002</v>
      </c>
      <c r="K1159" s="9">
        <f t="shared" si="19"/>
        <v>-0.24889634999999988</v>
      </c>
    </row>
    <row r="1160" spans="2:11" ht="25.5" x14ac:dyDescent="0.2">
      <c r="B1160" s="45"/>
      <c r="C1160" s="8"/>
      <c r="D1160" s="8"/>
      <c r="E1160" s="8"/>
      <c r="F1160" s="11"/>
      <c r="G1160" s="12">
        <v>515</v>
      </c>
      <c r="H1160" s="13" t="s">
        <v>2052</v>
      </c>
      <c r="I1160" s="9">
        <v>3.2119629999999999</v>
      </c>
      <c r="J1160" s="9">
        <v>3.0870571700000005</v>
      </c>
      <c r="K1160" s="9">
        <f t="shared" si="19"/>
        <v>-0.12490582999999944</v>
      </c>
    </row>
    <row r="1161" spans="2:11" ht="25.5" x14ac:dyDescent="0.2">
      <c r="B1161" s="45"/>
      <c r="C1161" s="8"/>
      <c r="D1161" s="8"/>
      <c r="E1161" s="8"/>
      <c r="F1161" s="11"/>
      <c r="G1161" s="12">
        <v>516</v>
      </c>
      <c r="H1161" s="13" t="s">
        <v>2053</v>
      </c>
      <c r="I1161" s="9">
        <v>4.0455030000000001</v>
      </c>
      <c r="J1161" s="9">
        <v>3.83806439</v>
      </c>
      <c r="K1161" s="9">
        <f t="shared" si="19"/>
        <v>-0.20743861000000008</v>
      </c>
    </row>
    <row r="1162" spans="2:11" x14ac:dyDescent="0.2">
      <c r="B1162" s="45"/>
      <c r="C1162" s="8"/>
      <c r="D1162" s="8"/>
      <c r="E1162" s="8"/>
      <c r="F1162" s="11"/>
      <c r="G1162" s="12">
        <v>517</v>
      </c>
      <c r="H1162" s="13" t="s">
        <v>2054</v>
      </c>
      <c r="I1162" s="9">
        <v>0.1027</v>
      </c>
      <c r="J1162" s="9">
        <v>8.7008509999999997E-2</v>
      </c>
      <c r="K1162" s="9">
        <f t="shared" si="19"/>
        <v>-1.5691490000000002E-2</v>
      </c>
    </row>
    <row r="1163" spans="2:11" x14ac:dyDescent="0.2">
      <c r="B1163" s="45"/>
      <c r="C1163" s="8"/>
      <c r="D1163" s="8"/>
      <c r="E1163" s="8"/>
      <c r="F1163" s="11"/>
      <c r="G1163" s="12">
        <v>520</v>
      </c>
      <c r="H1163" s="13" t="s">
        <v>2278</v>
      </c>
      <c r="I1163" s="9">
        <v>0</v>
      </c>
      <c r="J1163" s="9">
        <v>7.6807490000000006E-2</v>
      </c>
      <c r="K1163" s="9">
        <f t="shared" si="19"/>
        <v>7.6807490000000006E-2</v>
      </c>
    </row>
    <row r="1164" spans="2:11" ht="25.5" x14ac:dyDescent="0.2">
      <c r="B1164" s="45"/>
      <c r="C1164" s="8"/>
      <c r="D1164" s="8"/>
      <c r="E1164" s="8"/>
      <c r="F1164" s="11"/>
      <c r="G1164" s="12">
        <v>600</v>
      </c>
      <c r="H1164" s="13" t="s">
        <v>2055</v>
      </c>
      <c r="I1164" s="9">
        <v>36.329875000000001</v>
      </c>
      <c r="J1164" s="9">
        <v>34.907243860000001</v>
      </c>
      <c r="K1164" s="9">
        <f t="shared" si="19"/>
        <v>-1.42263114</v>
      </c>
    </row>
    <row r="1165" spans="2:11" ht="25.5" x14ac:dyDescent="0.2">
      <c r="B1165" s="45"/>
      <c r="C1165" s="8"/>
      <c r="D1165" s="8"/>
      <c r="E1165" s="8"/>
      <c r="F1165" s="11"/>
      <c r="G1165" s="12">
        <v>601</v>
      </c>
      <c r="H1165" s="13" t="s">
        <v>2056</v>
      </c>
      <c r="I1165" s="9">
        <v>14.202937</v>
      </c>
      <c r="J1165" s="9">
        <v>16.176715850000001</v>
      </c>
      <c r="K1165" s="9">
        <f t="shared" si="19"/>
        <v>1.9737788500000004</v>
      </c>
    </row>
    <row r="1166" spans="2:11" ht="25.5" x14ac:dyDescent="0.2">
      <c r="B1166" s="45"/>
      <c r="C1166" s="8"/>
      <c r="D1166" s="8"/>
      <c r="E1166" s="8"/>
      <c r="F1166" s="11"/>
      <c r="G1166" s="12">
        <v>602</v>
      </c>
      <c r="H1166" s="13" t="s">
        <v>2057</v>
      </c>
      <c r="I1166" s="9">
        <v>3.4214349999999998</v>
      </c>
      <c r="J1166" s="9">
        <v>3.2945001199999999</v>
      </c>
      <c r="K1166" s="9">
        <f t="shared" si="19"/>
        <v>-0.12693487999999986</v>
      </c>
    </row>
    <row r="1167" spans="2:11" ht="25.5" x14ac:dyDescent="0.2">
      <c r="B1167" s="45"/>
      <c r="C1167" s="8"/>
      <c r="D1167" s="8"/>
      <c r="E1167" s="8"/>
      <c r="F1167" s="11"/>
      <c r="G1167" s="12">
        <v>610</v>
      </c>
      <c r="H1167" s="13" t="s">
        <v>2059</v>
      </c>
      <c r="I1167" s="9">
        <v>1.286362</v>
      </c>
      <c r="J1167" s="9">
        <v>1.1947442699999999</v>
      </c>
      <c r="K1167" s="9">
        <f t="shared" si="19"/>
        <v>-9.1617730000000064E-2</v>
      </c>
    </row>
    <row r="1168" spans="2:11" ht="25.5" x14ac:dyDescent="0.2">
      <c r="B1168" s="45"/>
      <c r="C1168" s="8"/>
      <c r="D1168" s="8"/>
      <c r="E1168" s="8"/>
      <c r="F1168" s="11"/>
      <c r="G1168" s="12">
        <v>611</v>
      </c>
      <c r="H1168" s="13" t="s">
        <v>2060</v>
      </c>
      <c r="I1168" s="9">
        <v>0.94314900000000002</v>
      </c>
      <c r="J1168" s="9">
        <v>0.88626161000000014</v>
      </c>
      <c r="K1168" s="9">
        <f t="shared" si="19"/>
        <v>-5.6887389999999871E-2</v>
      </c>
    </row>
    <row r="1169" spans="2:11" x14ac:dyDescent="0.2">
      <c r="B1169" s="45"/>
      <c r="C1169" s="8"/>
      <c r="D1169" s="8"/>
      <c r="E1169" s="8"/>
      <c r="F1169" s="11"/>
      <c r="G1169" s="12">
        <v>613</v>
      </c>
      <c r="H1169" s="13" t="s">
        <v>2061</v>
      </c>
      <c r="I1169" s="9">
        <v>11.275561</v>
      </c>
      <c r="J1169" s="9">
        <v>7.6726315400000002</v>
      </c>
      <c r="K1169" s="9">
        <f t="shared" si="19"/>
        <v>-3.6029294599999995</v>
      </c>
    </row>
    <row r="1170" spans="2:11" ht="25.5" x14ac:dyDescent="0.2">
      <c r="B1170" s="45"/>
      <c r="C1170" s="8"/>
      <c r="D1170" s="8"/>
      <c r="E1170" s="8"/>
      <c r="F1170" s="11"/>
      <c r="G1170" s="12">
        <v>620</v>
      </c>
      <c r="H1170" s="13" t="s">
        <v>2242</v>
      </c>
      <c r="I1170" s="9">
        <v>4.7724789999999997</v>
      </c>
      <c r="J1170" s="9">
        <v>4.3611003999999998</v>
      </c>
      <c r="K1170" s="9">
        <f t="shared" si="19"/>
        <v>-0.41137859999999993</v>
      </c>
    </row>
    <row r="1171" spans="2:11" x14ac:dyDescent="0.2">
      <c r="B1171" s="45"/>
      <c r="C1171" s="8"/>
      <c r="D1171" s="8"/>
      <c r="E1171" s="8"/>
      <c r="F1171" s="11"/>
      <c r="G1171" s="12">
        <v>621</v>
      </c>
      <c r="H1171" s="13" t="s">
        <v>2058</v>
      </c>
      <c r="I1171" s="9">
        <v>0.257604</v>
      </c>
      <c r="J1171" s="9">
        <v>0.22294800000000001</v>
      </c>
      <c r="K1171" s="9">
        <f t="shared" si="19"/>
        <v>-3.4655999999999992E-2</v>
      </c>
    </row>
    <row r="1172" spans="2:11" x14ac:dyDescent="0.2">
      <c r="B1172" s="45"/>
      <c r="C1172" s="8"/>
      <c r="D1172" s="8"/>
      <c r="E1172" s="8"/>
      <c r="F1172" s="11"/>
      <c r="G1172" s="12">
        <v>700</v>
      </c>
      <c r="H1172" s="13" t="s">
        <v>2062</v>
      </c>
      <c r="I1172" s="9">
        <v>34.146019000000003</v>
      </c>
      <c r="J1172" s="9">
        <v>39.91757569</v>
      </c>
      <c r="K1172" s="9">
        <f t="shared" si="19"/>
        <v>5.771556689999997</v>
      </c>
    </row>
    <row r="1173" spans="2:11" x14ac:dyDescent="0.2">
      <c r="B1173" s="45"/>
      <c r="C1173" s="8"/>
      <c r="D1173" s="8"/>
      <c r="E1173" s="8"/>
      <c r="F1173" s="11"/>
      <c r="G1173" s="12">
        <v>800</v>
      </c>
      <c r="H1173" s="13" t="s">
        <v>1312</v>
      </c>
      <c r="I1173" s="9">
        <v>19.032257999999999</v>
      </c>
      <c r="J1173" s="9">
        <v>21.38701116</v>
      </c>
      <c r="K1173" s="9">
        <f t="shared" si="19"/>
        <v>2.3547531600000013</v>
      </c>
    </row>
    <row r="1174" spans="2:11" x14ac:dyDescent="0.2">
      <c r="B1174" s="45"/>
      <c r="C1174" s="8"/>
      <c r="D1174" s="8"/>
      <c r="E1174" s="8"/>
      <c r="F1174" s="11"/>
      <c r="G1174" s="12">
        <v>810</v>
      </c>
      <c r="H1174" s="13" t="s">
        <v>1388</v>
      </c>
      <c r="I1174" s="9">
        <v>11.771065</v>
      </c>
      <c r="J1174" s="9">
        <v>15.944207030000001</v>
      </c>
      <c r="K1174" s="9">
        <f t="shared" si="19"/>
        <v>4.1731420300000011</v>
      </c>
    </row>
    <row r="1175" spans="2:11" x14ac:dyDescent="0.2">
      <c r="B1175" s="45"/>
      <c r="C1175" s="8"/>
      <c r="D1175" s="8"/>
      <c r="E1175" s="8"/>
      <c r="F1175" s="11"/>
      <c r="G1175" s="12">
        <v>811</v>
      </c>
      <c r="H1175" s="13" t="s">
        <v>1812</v>
      </c>
      <c r="I1175" s="9">
        <v>163.50532100000001</v>
      </c>
      <c r="J1175" s="9">
        <v>165.78725399999999</v>
      </c>
      <c r="K1175" s="9">
        <f t="shared" si="19"/>
        <v>2.2819329999999809</v>
      </c>
    </row>
    <row r="1176" spans="2:11" x14ac:dyDescent="0.2">
      <c r="B1176" s="45"/>
      <c r="C1176" s="8"/>
      <c r="D1176" s="8"/>
      <c r="E1176" s="8"/>
      <c r="F1176" s="11"/>
      <c r="G1176" s="12">
        <v>812</v>
      </c>
      <c r="H1176" s="13" t="s">
        <v>1389</v>
      </c>
      <c r="I1176" s="9">
        <v>543.30899999999997</v>
      </c>
      <c r="J1176" s="9">
        <v>636.48171678999984</v>
      </c>
      <c r="K1176" s="9">
        <f t="shared" si="19"/>
        <v>93.172716789999868</v>
      </c>
    </row>
    <row r="1177" spans="2:11" x14ac:dyDescent="0.2">
      <c r="B1177" s="45"/>
      <c r="C1177" s="8"/>
      <c r="D1177" s="8"/>
      <c r="E1177" s="8"/>
      <c r="F1177" s="11"/>
      <c r="G1177" s="12">
        <v>813</v>
      </c>
      <c r="H1177" s="13" t="s">
        <v>2063</v>
      </c>
      <c r="I1177" s="9">
        <v>535.28636100000006</v>
      </c>
      <c r="J1177" s="9">
        <v>434.48314265000005</v>
      </c>
      <c r="K1177" s="9">
        <f t="shared" si="19"/>
        <v>-100.80321835000001</v>
      </c>
    </row>
    <row r="1178" spans="2:11" ht="25.5" x14ac:dyDescent="0.2">
      <c r="B1178" s="45"/>
      <c r="C1178" s="8"/>
      <c r="D1178" s="8"/>
      <c r="E1178" s="8"/>
      <c r="F1178" s="11"/>
      <c r="G1178" s="12">
        <v>814</v>
      </c>
      <c r="H1178" s="13" t="s">
        <v>2064</v>
      </c>
      <c r="I1178" s="9">
        <v>8.1794460000000004</v>
      </c>
      <c r="J1178" s="9">
        <v>7.7910026999999991</v>
      </c>
      <c r="K1178" s="9">
        <f t="shared" si="19"/>
        <v>-0.38844330000000138</v>
      </c>
    </row>
    <row r="1179" spans="2:11" x14ac:dyDescent="0.2">
      <c r="B1179" s="45"/>
      <c r="C1179" s="8"/>
      <c r="D1179" s="8"/>
      <c r="E1179" s="8"/>
      <c r="F1179" s="11"/>
      <c r="G1179" s="12">
        <v>815</v>
      </c>
      <c r="H1179" s="13" t="s">
        <v>2065</v>
      </c>
      <c r="I1179" s="9">
        <v>161.20516799999999</v>
      </c>
      <c r="J1179" s="9">
        <v>151.07361977000005</v>
      </c>
      <c r="K1179" s="9">
        <f t="shared" si="19"/>
        <v>-10.131548229999936</v>
      </c>
    </row>
    <row r="1180" spans="2:11" x14ac:dyDescent="0.2">
      <c r="B1180" s="45"/>
      <c r="C1180" s="8"/>
      <c r="D1180" s="8"/>
      <c r="E1180" s="8"/>
      <c r="F1180" s="11"/>
      <c r="G1180" s="12">
        <v>816</v>
      </c>
      <c r="H1180" s="13" t="s">
        <v>2066</v>
      </c>
      <c r="I1180" s="9">
        <v>45.987094999999997</v>
      </c>
      <c r="J1180" s="9">
        <v>44.960064580000001</v>
      </c>
      <c r="K1180" s="9">
        <f t="shared" si="19"/>
        <v>-1.0270304199999956</v>
      </c>
    </row>
    <row r="1181" spans="2:11" x14ac:dyDescent="0.2">
      <c r="B1181" s="45"/>
      <c r="C1181" s="8"/>
      <c r="D1181" s="8"/>
      <c r="E1181" s="8"/>
      <c r="F1181" s="11"/>
      <c r="G1181" s="12">
        <v>900</v>
      </c>
      <c r="H1181" s="13" t="s">
        <v>2067</v>
      </c>
      <c r="I1181" s="9">
        <v>35.456443999999998</v>
      </c>
      <c r="J1181" s="9">
        <v>35.802186390000003</v>
      </c>
      <c r="K1181" s="9">
        <f t="shared" si="19"/>
        <v>0.34574239000000517</v>
      </c>
    </row>
    <row r="1182" spans="2:11" x14ac:dyDescent="0.2">
      <c r="B1182" s="45"/>
      <c r="C1182" s="8"/>
      <c r="D1182" s="8"/>
      <c r="E1182" s="8"/>
      <c r="F1182" s="11"/>
      <c r="G1182" s="12">
        <v>910</v>
      </c>
      <c r="H1182" s="13" t="s">
        <v>2068</v>
      </c>
      <c r="I1182" s="9">
        <v>2.694785</v>
      </c>
      <c r="J1182" s="9">
        <v>2.68422166</v>
      </c>
      <c r="K1182" s="9">
        <f t="shared" si="19"/>
        <v>-1.0563340000000032E-2</v>
      </c>
    </row>
    <row r="1183" spans="2:11" x14ac:dyDescent="0.2">
      <c r="B1183" s="45"/>
      <c r="C1183" s="8"/>
      <c r="D1183" s="8"/>
      <c r="E1183" s="8"/>
      <c r="F1183" s="11"/>
      <c r="G1183" s="12">
        <v>911</v>
      </c>
      <c r="H1183" s="13" t="s">
        <v>2069</v>
      </c>
      <c r="I1183" s="9">
        <v>6.037274</v>
      </c>
      <c r="J1183" s="9">
        <v>6.0553506000000006</v>
      </c>
      <c r="K1183" s="9">
        <f t="shared" si="19"/>
        <v>1.8076600000000553E-2</v>
      </c>
    </row>
    <row r="1184" spans="2:11" ht="25.5" x14ac:dyDescent="0.2">
      <c r="B1184" s="45"/>
      <c r="C1184" s="8"/>
      <c r="D1184" s="8"/>
      <c r="E1184" s="8"/>
      <c r="F1184" s="11"/>
      <c r="G1184" s="12">
        <v>913</v>
      </c>
      <c r="H1184" s="13" t="s">
        <v>2070</v>
      </c>
      <c r="I1184" s="9">
        <v>4.6082239999999999</v>
      </c>
      <c r="J1184" s="9">
        <v>4.6332120400000001</v>
      </c>
      <c r="K1184" s="9">
        <f t="shared" si="19"/>
        <v>2.4988040000000211E-2</v>
      </c>
    </row>
    <row r="1185" spans="2:11" x14ac:dyDescent="0.2">
      <c r="B1185" s="45"/>
      <c r="C1185" s="8"/>
      <c r="D1185" s="8"/>
      <c r="E1185" s="8"/>
      <c r="F1185" s="11"/>
      <c r="G1185" s="12">
        <v>914</v>
      </c>
      <c r="H1185" s="13" t="s">
        <v>2071</v>
      </c>
      <c r="I1185" s="9">
        <v>1.712742</v>
      </c>
      <c r="J1185" s="9">
        <v>1.6196853100000002</v>
      </c>
      <c r="K1185" s="9">
        <f t="shared" si="19"/>
        <v>-9.3056689999999831E-2</v>
      </c>
    </row>
    <row r="1186" spans="2:11" x14ac:dyDescent="0.2">
      <c r="B1186" s="45"/>
      <c r="C1186" s="8"/>
      <c r="D1186" s="8"/>
      <c r="E1186" s="8"/>
      <c r="F1186" s="11" t="s">
        <v>42</v>
      </c>
      <c r="G1186" s="12"/>
      <c r="H1186" s="13"/>
      <c r="I1186" s="9">
        <v>123.135723</v>
      </c>
      <c r="J1186" s="9">
        <v>120.92839685000001</v>
      </c>
      <c r="K1186" s="9">
        <f t="shared" si="19"/>
        <v>-2.2073261499999859</v>
      </c>
    </row>
    <row r="1187" spans="2:11" ht="25.5" x14ac:dyDescent="0.2">
      <c r="B1187" s="45"/>
      <c r="C1187" s="8"/>
      <c r="D1187" s="8"/>
      <c r="E1187" s="8"/>
      <c r="F1187" s="11"/>
      <c r="G1187" s="12" t="s">
        <v>43</v>
      </c>
      <c r="H1187" s="13" t="s">
        <v>306</v>
      </c>
      <c r="I1187" s="9">
        <v>62.490972999999997</v>
      </c>
      <c r="J1187" s="9">
        <v>59.776854649999997</v>
      </c>
      <c r="K1187" s="9">
        <f t="shared" si="19"/>
        <v>-2.7141183499999997</v>
      </c>
    </row>
    <row r="1188" spans="2:11" x14ac:dyDescent="0.2">
      <c r="B1188" s="45"/>
      <c r="C1188" s="8"/>
      <c r="D1188" s="8"/>
      <c r="E1188" s="8"/>
      <c r="F1188" s="11"/>
      <c r="G1188" s="12" t="s">
        <v>83</v>
      </c>
      <c r="H1188" s="13" t="s">
        <v>307</v>
      </c>
      <c r="I1188" s="9">
        <v>9.3583700000000007</v>
      </c>
      <c r="J1188" s="9">
        <v>9.4033377399999996</v>
      </c>
      <c r="K1188" s="9">
        <f t="shared" si="19"/>
        <v>4.4967739999998813E-2</v>
      </c>
    </row>
    <row r="1189" spans="2:11" x14ac:dyDescent="0.2">
      <c r="B1189" s="45"/>
      <c r="C1189" s="8"/>
      <c r="D1189" s="8"/>
      <c r="E1189" s="8"/>
      <c r="F1189" s="11"/>
      <c r="G1189" s="12" t="s">
        <v>85</v>
      </c>
      <c r="H1189" s="13" t="s">
        <v>308</v>
      </c>
      <c r="I1189" s="9">
        <v>21.734718000000001</v>
      </c>
      <c r="J1189" s="9">
        <v>21.039983779999996</v>
      </c>
      <c r="K1189" s="9">
        <f t="shared" si="19"/>
        <v>-0.6947342200000044</v>
      </c>
    </row>
    <row r="1190" spans="2:11" x14ac:dyDescent="0.2">
      <c r="B1190" s="45"/>
      <c r="C1190" s="8"/>
      <c r="D1190" s="8"/>
      <c r="E1190" s="8"/>
      <c r="F1190" s="11"/>
      <c r="G1190" s="12" t="s">
        <v>45</v>
      </c>
      <c r="H1190" s="13" t="s">
        <v>309</v>
      </c>
      <c r="I1190" s="9">
        <v>1.718439</v>
      </c>
      <c r="J1190" s="9">
        <v>1.592463</v>
      </c>
      <c r="K1190" s="9">
        <f t="shared" si="19"/>
        <v>-0.12597600000000009</v>
      </c>
    </row>
    <row r="1191" spans="2:11" x14ac:dyDescent="0.2">
      <c r="B1191" s="45"/>
      <c r="C1191" s="8"/>
      <c r="D1191" s="8"/>
      <c r="E1191" s="8"/>
      <c r="F1191" s="11"/>
      <c r="G1191" s="12" t="s">
        <v>96</v>
      </c>
      <c r="H1191" s="13" t="s">
        <v>310</v>
      </c>
      <c r="I1191" s="9">
        <v>27.732824999999998</v>
      </c>
      <c r="J1191" s="9">
        <v>29.016354680000003</v>
      </c>
      <c r="K1191" s="9">
        <f t="shared" si="19"/>
        <v>1.2835296800000044</v>
      </c>
    </row>
    <row r="1192" spans="2:11" ht="25.5" x14ac:dyDescent="0.2">
      <c r="B1192" s="45"/>
      <c r="C1192" s="8"/>
      <c r="D1192" s="8"/>
      <c r="E1192" s="8"/>
      <c r="F1192" s="11"/>
      <c r="G1192" s="12" t="s">
        <v>47</v>
      </c>
      <c r="H1192" s="13" t="s">
        <v>311</v>
      </c>
      <c r="I1192" s="9">
        <v>0.100398</v>
      </c>
      <c r="J1192" s="9">
        <v>9.9403000000000005E-2</v>
      </c>
      <c r="K1192" s="9">
        <f t="shared" si="19"/>
        <v>-9.9499999999999589E-4</v>
      </c>
    </row>
    <row r="1193" spans="2:11" x14ac:dyDescent="0.2">
      <c r="B1193" s="45"/>
      <c r="C1193" s="8"/>
      <c r="D1193" s="8"/>
      <c r="E1193" s="8"/>
      <c r="F1193" s="11" t="s">
        <v>77</v>
      </c>
      <c r="G1193" s="12"/>
      <c r="H1193" s="13"/>
      <c r="I1193" s="9">
        <v>24.576036999999999</v>
      </c>
      <c r="J1193" s="9">
        <v>24.576037000000003</v>
      </c>
      <c r="K1193" s="9">
        <f t="shared" si="19"/>
        <v>0</v>
      </c>
    </row>
    <row r="1194" spans="2:11" x14ac:dyDescent="0.2">
      <c r="B1194" s="45"/>
      <c r="C1194" s="8"/>
      <c r="D1194" s="8"/>
      <c r="E1194" s="8"/>
      <c r="F1194" s="11"/>
      <c r="G1194" s="12" t="s">
        <v>312</v>
      </c>
      <c r="H1194" s="13" t="s">
        <v>313</v>
      </c>
      <c r="I1194" s="9">
        <v>24.576036999999999</v>
      </c>
      <c r="J1194" s="9">
        <v>24.576037000000003</v>
      </c>
      <c r="K1194" s="9">
        <f t="shared" si="19"/>
        <v>0</v>
      </c>
    </row>
    <row r="1195" spans="2:11" ht="14.25" x14ac:dyDescent="0.2">
      <c r="B1195" s="45"/>
      <c r="C1195" s="8"/>
      <c r="D1195" s="51">
        <v>18</v>
      </c>
      <c r="E1195" s="52" t="s">
        <v>314</v>
      </c>
      <c r="F1195" s="53"/>
      <c r="G1195" s="54"/>
      <c r="H1195" s="55"/>
      <c r="I1195" s="56">
        <v>1696.6420740000001</v>
      </c>
      <c r="J1195" s="56">
        <v>14330.745190880001</v>
      </c>
      <c r="K1195" s="56">
        <f t="shared" si="19"/>
        <v>12634.103116880002</v>
      </c>
    </row>
    <row r="1196" spans="2:11" x14ac:dyDescent="0.2">
      <c r="B1196" s="45"/>
      <c r="C1196" s="8"/>
      <c r="D1196" s="8"/>
      <c r="E1196" s="8"/>
      <c r="F1196" s="11" t="s">
        <v>2</v>
      </c>
      <c r="G1196" s="12"/>
      <c r="H1196" s="13"/>
      <c r="I1196" s="9">
        <v>1427.733262</v>
      </c>
      <c r="J1196" s="9">
        <v>13554.371558880001</v>
      </c>
      <c r="K1196" s="9">
        <f t="shared" si="19"/>
        <v>12126.638296880001</v>
      </c>
    </row>
    <row r="1197" spans="2:11" x14ac:dyDescent="0.2">
      <c r="B1197" s="45"/>
      <c r="C1197" s="8"/>
      <c r="D1197" s="8"/>
      <c r="E1197" s="8"/>
      <c r="F1197" s="11"/>
      <c r="G1197" s="12">
        <v>100</v>
      </c>
      <c r="H1197" s="13" t="s">
        <v>1407</v>
      </c>
      <c r="I1197" s="9">
        <v>8.1475810000000006</v>
      </c>
      <c r="J1197" s="9">
        <v>8.1424764200000013</v>
      </c>
      <c r="K1197" s="9">
        <f t="shared" si="19"/>
        <v>-5.1045799999993591E-3</v>
      </c>
    </row>
    <row r="1198" spans="2:11" x14ac:dyDescent="0.2">
      <c r="B1198" s="45"/>
      <c r="C1198" s="8"/>
      <c r="D1198" s="8"/>
      <c r="E1198" s="8"/>
      <c r="F1198" s="11"/>
      <c r="G1198" s="12">
        <v>111</v>
      </c>
      <c r="H1198" s="13" t="s">
        <v>2072</v>
      </c>
      <c r="I1198" s="9">
        <v>14.495108</v>
      </c>
      <c r="J1198" s="9">
        <v>5.8773696600000003</v>
      </c>
      <c r="K1198" s="9">
        <f t="shared" si="19"/>
        <v>-8.6177383399999989</v>
      </c>
    </row>
    <row r="1199" spans="2:11" x14ac:dyDescent="0.2">
      <c r="B1199" s="45"/>
      <c r="C1199" s="8"/>
      <c r="D1199" s="8"/>
      <c r="E1199" s="8"/>
      <c r="F1199" s="11"/>
      <c r="G1199" s="12">
        <v>112</v>
      </c>
      <c r="H1199" s="13" t="s">
        <v>2073</v>
      </c>
      <c r="I1199" s="9">
        <v>4.1307549999999997</v>
      </c>
      <c r="J1199" s="9">
        <v>5.0221846699999997</v>
      </c>
      <c r="K1199" s="9">
        <f t="shared" si="19"/>
        <v>0.89142966999999995</v>
      </c>
    </row>
    <row r="1200" spans="2:11" x14ac:dyDescent="0.2">
      <c r="B1200" s="45"/>
      <c r="C1200" s="8"/>
      <c r="D1200" s="8"/>
      <c r="E1200" s="8"/>
      <c r="F1200" s="11"/>
      <c r="G1200" s="12">
        <v>113</v>
      </c>
      <c r="H1200" s="13" t="s">
        <v>1313</v>
      </c>
      <c r="I1200" s="9">
        <v>4.935333</v>
      </c>
      <c r="J1200" s="9">
        <v>4.8523455499999999</v>
      </c>
      <c r="K1200" s="9">
        <f t="shared" si="19"/>
        <v>-8.2987450000000074E-2</v>
      </c>
    </row>
    <row r="1201" spans="2:11" x14ac:dyDescent="0.2">
      <c r="B1201" s="45"/>
      <c r="C1201" s="8"/>
      <c r="D1201" s="8"/>
      <c r="E1201" s="8"/>
      <c r="F1201" s="11"/>
      <c r="G1201" s="12">
        <v>114</v>
      </c>
      <c r="H1201" s="13" t="s">
        <v>2074</v>
      </c>
      <c r="I1201" s="9">
        <v>2.1282930000000002</v>
      </c>
      <c r="J1201" s="9">
        <v>2.9141893100000003</v>
      </c>
      <c r="K1201" s="9">
        <f t="shared" si="19"/>
        <v>0.78589631000000004</v>
      </c>
    </row>
    <row r="1202" spans="2:11" x14ac:dyDescent="0.2">
      <c r="B1202" s="45"/>
      <c r="C1202" s="8"/>
      <c r="D1202" s="8"/>
      <c r="E1202" s="8"/>
      <c r="F1202" s="11"/>
      <c r="G1202" s="12">
        <v>115</v>
      </c>
      <c r="H1202" s="13" t="s">
        <v>2075</v>
      </c>
      <c r="I1202" s="9">
        <v>0.96603399999999995</v>
      </c>
      <c r="J1202" s="9">
        <v>0.90570716999999989</v>
      </c>
      <c r="K1202" s="9">
        <f t="shared" si="19"/>
        <v>-6.0326830000000053E-2</v>
      </c>
    </row>
    <row r="1203" spans="2:11" x14ac:dyDescent="0.2">
      <c r="B1203" s="45"/>
      <c r="C1203" s="8"/>
      <c r="D1203" s="8"/>
      <c r="E1203" s="8"/>
      <c r="F1203" s="11"/>
      <c r="G1203" s="12">
        <v>116</v>
      </c>
      <c r="H1203" s="13" t="s">
        <v>2076</v>
      </c>
      <c r="I1203" s="9">
        <v>1.2334339999999999</v>
      </c>
      <c r="J1203" s="9">
        <v>1.8576409800000002</v>
      </c>
      <c r="K1203" s="9">
        <f t="shared" si="19"/>
        <v>0.6242069800000003</v>
      </c>
    </row>
    <row r="1204" spans="2:11" x14ac:dyDescent="0.2">
      <c r="B1204" s="45"/>
      <c r="C1204" s="8"/>
      <c r="D1204" s="8"/>
      <c r="E1204" s="8"/>
      <c r="F1204" s="11"/>
      <c r="G1204" s="12">
        <v>117</v>
      </c>
      <c r="H1204" s="13" t="s">
        <v>2077</v>
      </c>
      <c r="I1204" s="9">
        <v>2.41214</v>
      </c>
      <c r="J1204" s="9">
        <v>3.9769083199999997</v>
      </c>
      <c r="K1204" s="9">
        <f t="shared" si="19"/>
        <v>1.5647683199999998</v>
      </c>
    </row>
    <row r="1205" spans="2:11" x14ac:dyDescent="0.2">
      <c r="B1205" s="45"/>
      <c r="C1205" s="8"/>
      <c r="D1205" s="8"/>
      <c r="E1205" s="8"/>
      <c r="F1205" s="11"/>
      <c r="G1205" s="12">
        <v>120</v>
      </c>
      <c r="H1205" s="13" t="s">
        <v>1341</v>
      </c>
      <c r="I1205" s="9">
        <v>7.3906710000000002</v>
      </c>
      <c r="J1205" s="9">
        <v>9.5439126200000004</v>
      </c>
      <c r="K1205" s="9">
        <f t="shared" si="19"/>
        <v>2.1532416200000002</v>
      </c>
    </row>
    <row r="1206" spans="2:11" x14ac:dyDescent="0.2">
      <c r="B1206" s="45"/>
      <c r="C1206" s="8"/>
      <c r="D1206" s="8"/>
      <c r="E1206" s="8"/>
      <c r="F1206" s="11"/>
      <c r="G1206" s="12">
        <v>121</v>
      </c>
      <c r="H1206" s="13" t="s">
        <v>2078</v>
      </c>
      <c r="I1206" s="9">
        <v>0.37673699999999999</v>
      </c>
      <c r="J1206" s="9">
        <v>0.77618500000000001</v>
      </c>
      <c r="K1206" s="9">
        <f t="shared" si="19"/>
        <v>0.39944800000000003</v>
      </c>
    </row>
    <row r="1207" spans="2:11" x14ac:dyDescent="0.2">
      <c r="B1207" s="45"/>
      <c r="C1207" s="8"/>
      <c r="D1207" s="8"/>
      <c r="E1207" s="8"/>
      <c r="F1207" s="11"/>
      <c r="G1207" s="12">
        <v>200</v>
      </c>
      <c r="H1207" s="13" t="s">
        <v>2079</v>
      </c>
      <c r="I1207" s="9">
        <v>6.0918130000000001</v>
      </c>
      <c r="J1207" s="9">
        <v>5.9573877199999998</v>
      </c>
      <c r="K1207" s="9">
        <f t="shared" si="19"/>
        <v>-0.13442528000000031</v>
      </c>
    </row>
    <row r="1208" spans="2:11" x14ac:dyDescent="0.2">
      <c r="B1208" s="45"/>
      <c r="C1208" s="8"/>
      <c r="D1208" s="8"/>
      <c r="E1208" s="8"/>
      <c r="F1208" s="11"/>
      <c r="G1208" s="12">
        <v>210</v>
      </c>
      <c r="H1208" s="13" t="s">
        <v>2080</v>
      </c>
      <c r="I1208" s="9">
        <v>2.054541</v>
      </c>
      <c r="J1208" s="9">
        <v>2880.4734359200006</v>
      </c>
      <c r="K1208" s="9">
        <f t="shared" si="19"/>
        <v>2878.4188949200006</v>
      </c>
    </row>
    <row r="1209" spans="2:11" x14ac:dyDescent="0.2">
      <c r="B1209" s="45"/>
      <c r="C1209" s="8"/>
      <c r="D1209" s="8"/>
      <c r="E1209" s="8"/>
      <c r="F1209" s="11"/>
      <c r="G1209" s="12">
        <v>211</v>
      </c>
      <c r="H1209" s="13" t="s">
        <v>2081</v>
      </c>
      <c r="I1209" s="9">
        <v>486.62227000000001</v>
      </c>
      <c r="J1209" s="9">
        <v>519.63187214999994</v>
      </c>
      <c r="K1209" s="9">
        <f t="shared" si="19"/>
        <v>33.009602149999921</v>
      </c>
    </row>
    <row r="1210" spans="2:11" x14ac:dyDescent="0.2">
      <c r="B1210" s="45"/>
      <c r="C1210" s="8"/>
      <c r="D1210" s="8"/>
      <c r="E1210" s="8"/>
      <c r="F1210" s="11"/>
      <c r="G1210" s="12">
        <v>212</v>
      </c>
      <c r="H1210" s="13" t="s">
        <v>2082</v>
      </c>
      <c r="I1210" s="9">
        <v>2.6869999999999998</v>
      </c>
      <c r="J1210" s="9">
        <v>3.3065477699999994</v>
      </c>
      <c r="K1210" s="9">
        <f t="shared" si="19"/>
        <v>0.61954776999999961</v>
      </c>
    </row>
    <row r="1211" spans="2:11" ht="25.5" x14ac:dyDescent="0.2">
      <c r="B1211" s="45"/>
      <c r="C1211" s="8"/>
      <c r="D1211" s="8"/>
      <c r="E1211" s="8"/>
      <c r="F1211" s="11"/>
      <c r="G1211" s="12">
        <v>213</v>
      </c>
      <c r="H1211" s="13" t="s">
        <v>2083</v>
      </c>
      <c r="I1211" s="9">
        <v>1.7687550000000001</v>
      </c>
      <c r="J1211" s="9">
        <v>3.3258902099999998</v>
      </c>
      <c r="K1211" s="9">
        <f t="shared" si="19"/>
        <v>1.5571352099999998</v>
      </c>
    </row>
    <row r="1212" spans="2:11" x14ac:dyDescent="0.2">
      <c r="B1212" s="45"/>
      <c r="C1212" s="8"/>
      <c r="D1212" s="8"/>
      <c r="E1212" s="8"/>
      <c r="F1212" s="11"/>
      <c r="G1212" s="12">
        <v>300</v>
      </c>
      <c r="H1212" s="13" t="s">
        <v>2084</v>
      </c>
      <c r="I1212" s="9">
        <v>7.1724079999999999</v>
      </c>
      <c r="J1212" s="9">
        <v>7.5251864900000003</v>
      </c>
      <c r="K1212" s="9">
        <f t="shared" ref="K1212:K1274" si="20">+J1212-I1212</f>
        <v>0.35277849000000039</v>
      </c>
    </row>
    <row r="1213" spans="2:11" x14ac:dyDescent="0.2">
      <c r="B1213" s="45"/>
      <c r="C1213" s="8"/>
      <c r="D1213" s="8"/>
      <c r="E1213" s="8"/>
      <c r="F1213" s="11"/>
      <c r="G1213" s="12">
        <v>311</v>
      </c>
      <c r="H1213" s="13" t="s">
        <v>2085</v>
      </c>
      <c r="I1213" s="9">
        <v>3.7211460000000001</v>
      </c>
      <c r="J1213" s="9">
        <v>5.8401493200000001</v>
      </c>
      <c r="K1213" s="9">
        <f t="shared" si="20"/>
        <v>2.11900332</v>
      </c>
    </row>
    <row r="1214" spans="2:11" ht="25.5" x14ac:dyDescent="0.2">
      <c r="B1214" s="45"/>
      <c r="C1214" s="8"/>
      <c r="D1214" s="8"/>
      <c r="E1214" s="8"/>
      <c r="F1214" s="11"/>
      <c r="G1214" s="12">
        <v>314</v>
      </c>
      <c r="H1214" s="13" t="s">
        <v>2086</v>
      </c>
      <c r="I1214" s="9">
        <v>4.9663329999999997</v>
      </c>
      <c r="J1214" s="9">
        <v>6.0902527599999994</v>
      </c>
      <c r="K1214" s="9">
        <f t="shared" si="20"/>
        <v>1.1239197599999997</v>
      </c>
    </row>
    <row r="1215" spans="2:11" x14ac:dyDescent="0.2">
      <c r="B1215" s="45"/>
      <c r="C1215" s="8"/>
      <c r="D1215" s="8"/>
      <c r="E1215" s="8"/>
      <c r="F1215" s="11"/>
      <c r="G1215" s="12">
        <v>315</v>
      </c>
      <c r="H1215" s="13" t="s">
        <v>2087</v>
      </c>
      <c r="I1215" s="9">
        <v>1.993919</v>
      </c>
      <c r="J1215" s="9">
        <v>3.5072642999999992</v>
      </c>
      <c r="K1215" s="9">
        <f t="shared" si="20"/>
        <v>1.5133452999999992</v>
      </c>
    </row>
    <row r="1216" spans="2:11" x14ac:dyDescent="0.2">
      <c r="B1216" s="45"/>
      <c r="C1216" s="8"/>
      <c r="D1216" s="8"/>
      <c r="E1216" s="8"/>
      <c r="F1216" s="11"/>
      <c r="G1216" s="12">
        <v>316</v>
      </c>
      <c r="H1216" s="13" t="s">
        <v>2088</v>
      </c>
      <c r="I1216" s="9">
        <v>1.288392</v>
      </c>
      <c r="J1216" s="9">
        <v>2.8174560900000003</v>
      </c>
      <c r="K1216" s="9">
        <f t="shared" si="20"/>
        <v>1.5290640900000003</v>
      </c>
    </row>
    <row r="1217" spans="2:11" ht="25.5" x14ac:dyDescent="0.2">
      <c r="B1217" s="45"/>
      <c r="C1217" s="8"/>
      <c r="D1217" s="8"/>
      <c r="E1217" s="8"/>
      <c r="F1217" s="11"/>
      <c r="G1217" s="12">
        <v>317</v>
      </c>
      <c r="H1217" s="13" t="s">
        <v>2089</v>
      </c>
      <c r="I1217" s="9">
        <v>1.4034740000000001</v>
      </c>
      <c r="J1217" s="9">
        <v>3.62237645</v>
      </c>
      <c r="K1217" s="9">
        <f t="shared" si="20"/>
        <v>2.2189024499999999</v>
      </c>
    </row>
    <row r="1218" spans="2:11" ht="25.5" x14ac:dyDescent="0.2">
      <c r="B1218" s="45"/>
      <c r="C1218" s="8"/>
      <c r="D1218" s="8"/>
      <c r="E1218" s="8"/>
      <c r="F1218" s="11"/>
      <c r="G1218" s="12">
        <v>318</v>
      </c>
      <c r="H1218" s="13" t="s">
        <v>2090</v>
      </c>
      <c r="I1218" s="9">
        <v>1.2462169999999999</v>
      </c>
      <c r="J1218" s="9">
        <v>1.9352921299999999</v>
      </c>
      <c r="K1218" s="9">
        <f t="shared" si="20"/>
        <v>0.68907512999999998</v>
      </c>
    </row>
    <row r="1219" spans="2:11" x14ac:dyDescent="0.2">
      <c r="B1219" s="45"/>
      <c r="C1219" s="8"/>
      <c r="D1219" s="8"/>
      <c r="E1219" s="8"/>
      <c r="F1219" s="11"/>
      <c r="G1219" s="12">
        <v>400</v>
      </c>
      <c r="H1219" s="13" t="s">
        <v>1312</v>
      </c>
      <c r="I1219" s="9">
        <v>6.2335919999999998</v>
      </c>
      <c r="J1219" s="9">
        <v>6.1440455899999993</v>
      </c>
      <c r="K1219" s="9">
        <f t="shared" si="20"/>
        <v>-8.954641000000052E-2</v>
      </c>
    </row>
    <row r="1220" spans="2:11" ht="25.5" x14ac:dyDescent="0.2">
      <c r="B1220" s="45"/>
      <c r="C1220" s="8"/>
      <c r="D1220" s="8"/>
      <c r="E1220" s="8"/>
      <c r="F1220" s="11"/>
      <c r="G1220" s="12">
        <v>410</v>
      </c>
      <c r="H1220" s="13" t="s">
        <v>2091</v>
      </c>
      <c r="I1220" s="9">
        <v>11.84615</v>
      </c>
      <c r="J1220" s="9">
        <v>13.5114357</v>
      </c>
      <c r="K1220" s="9">
        <f t="shared" si="20"/>
        <v>1.6652857000000001</v>
      </c>
    </row>
    <row r="1221" spans="2:11" x14ac:dyDescent="0.2">
      <c r="B1221" s="45"/>
      <c r="C1221" s="8"/>
      <c r="D1221" s="8"/>
      <c r="E1221" s="8"/>
      <c r="F1221" s="11"/>
      <c r="G1221" s="12">
        <v>411</v>
      </c>
      <c r="H1221" s="13" t="s">
        <v>1388</v>
      </c>
      <c r="I1221" s="9">
        <v>5.6451880000000001</v>
      </c>
      <c r="J1221" s="9">
        <v>7.7659745999999998</v>
      </c>
      <c r="K1221" s="9">
        <f t="shared" si="20"/>
        <v>2.1207865999999997</v>
      </c>
    </row>
    <row r="1222" spans="2:11" x14ac:dyDescent="0.2">
      <c r="B1222" s="45"/>
      <c r="C1222" s="8"/>
      <c r="D1222" s="8"/>
      <c r="E1222" s="8"/>
      <c r="F1222" s="11"/>
      <c r="G1222" s="12">
        <v>412</v>
      </c>
      <c r="H1222" s="13" t="s">
        <v>2092</v>
      </c>
      <c r="I1222" s="9">
        <v>3.2360959999999999</v>
      </c>
      <c r="J1222" s="9">
        <v>4.1246014799999999</v>
      </c>
      <c r="K1222" s="9">
        <f t="shared" si="20"/>
        <v>0.88850548000000007</v>
      </c>
    </row>
    <row r="1223" spans="2:11" x14ac:dyDescent="0.2">
      <c r="B1223" s="45"/>
      <c r="C1223" s="8"/>
      <c r="D1223" s="8"/>
      <c r="E1223" s="8"/>
      <c r="F1223" s="11"/>
      <c r="G1223" s="12">
        <v>413</v>
      </c>
      <c r="H1223" s="13" t="s">
        <v>2093</v>
      </c>
      <c r="I1223" s="9">
        <v>2.1429960000000001</v>
      </c>
      <c r="J1223" s="9">
        <v>2.9638266399999997</v>
      </c>
      <c r="K1223" s="9">
        <f t="shared" si="20"/>
        <v>0.82083063999999961</v>
      </c>
    </row>
    <row r="1224" spans="2:11" x14ac:dyDescent="0.2">
      <c r="B1224" s="45"/>
      <c r="C1224" s="8"/>
      <c r="D1224" s="8"/>
      <c r="E1224" s="8"/>
      <c r="F1224" s="11"/>
      <c r="G1224" s="12">
        <v>500</v>
      </c>
      <c r="H1224" s="13" t="s">
        <v>2094</v>
      </c>
      <c r="I1224" s="9">
        <v>806.86398299999996</v>
      </c>
      <c r="J1224" s="9">
        <v>10006.45134469</v>
      </c>
      <c r="K1224" s="9">
        <f t="shared" si="20"/>
        <v>9199.5873616900008</v>
      </c>
    </row>
    <row r="1225" spans="2:11" x14ac:dyDescent="0.2">
      <c r="B1225" s="45"/>
      <c r="C1225" s="8"/>
      <c r="D1225" s="8"/>
      <c r="E1225" s="8"/>
      <c r="F1225" s="11"/>
      <c r="G1225" s="12">
        <v>515</v>
      </c>
      <c r="H1225" s="13" t="s">
        <v>2095</v>
      </c>
      <c r="I1225" s="9">
        <v>0.73379300000000003</v>
      </c>
      <c r="J1225" s="9">
        <v>1.1006949399999999</v>
      </c>
      <c r="K1225" s="9">
        <f t="shared" si="20"/>
        <v>0.36690193999999987</v>
      </c>
    </row>
    <row r="1226" spans="2:11" x14ac:dyDescent="0.2">
      <c r="B1226" s="45"/>
      <c r="C1226" s="8"/>
      <c r="D1226" s="8"/>
      <c r="E1226" s="8"/>
      <c r="F1226" s="11"/>
      <c r="G1226" s="12">
        <v>520</v>
      </c>
      <c r="H1226" s="13" t="s">
        <v>2096</v>
      </c>
      <c r="I1226" s="9">
        <v>0.79441700000000004</v>
      </c>
      <c r="J1226" s="9">
        <v>0.97832033000000007</v>
      </c>
      <c r="K1226" s="9">
        <f t="shared" si="20"/>
        <v>0.18390333000000003</v>
      </c>
    </row>
    <row r="1227" spans="2:11" x14ac:dyDescent="0.2">
      <c r="B1227" s="45"/>
      <c r="C1227" s="8"/>
      <c r="D1227" s="8"/>
      <c r="E1227" s="8"/>
      <c r="F1227" s="11"/>
      <c r="G1227" s="12">
        <v>521</v>
      </c>
      <c r="H1227" s="13" t="s">
        <v>2097</v>
      </c>
      <c r="I1227" s="9">
        <v>8.5558259999999997</v>
      </c>
      <c r="J1227" s="9">
        <v>8.9674102300000005</v>
      </c>
      <c r="K1227" s="9">
        <f t="shared" si="20"/>
        <v>0.41158423000000077</v>
      </c>
    </row>
    <row r="1228" spans="2:11" x14ac:dyDescent="0.2">
      <c r="B1228" s="45"/>
      <c r="C1228" s="8"/>
      <c r="D1228" s="8"/>
      <c r="E1228" s="8"/>
      <c r="F1228" s="11"/>
      <c r="G1228" s="12">
        <v>522</v>
      </c>
      <c r="H1228" s="13" t="s">
        <v>2098</v>
      </c>
      <c r="I1228" s="9">
        <v>2.3744749999999999</v>
      </c>
      <c r="J1228" s="9">
        <v>2.9037991699999997</v>
      </c>
      <c r="K1228" s="9">
        <f t="shared" si="20"/>
        <v>0.52932416999999976</v>
      </c>
    </row>
    <row r="1229" spans="2:11" x14ac:dyDescent="0.2">
      <c r="B1229" s="45"/>
      <c r="C1229" s="8"/>
      <c r="D1229" s="8"/>
      <c r="E1229" s="8"/>
      <c r="F1229" s="11"/>
      <c r="G1229" s="12">
        <v>530</v>
      </c>
      <c r="H1229" s="13" t="s">
        <v>2099</v>
      </c>
      <c r="I1229" s="9">
        <v>0.89612499999999995</v>
      </c>
      <c r="J1229" s="9">
        <v>1.1495419999999998</v>
      </c>
      <c r="K1229" s="9">
        <f t="shared" si="20"/>
        <v>0.25341699999999989</v>
      </c>
    </row>
    <row r="1230" spans="2:11" x14ac:dyDescent="0.2">
      <c r="B1230" s="45"/>
      <c r="C1230" s="8"/>
      <c r="D1230" s="8"/>
      <c r="E1230" s="8"/>
      <c r="F1230" s="11"/>
      <c r="G1230" s="12">
        <v>531</v>
      </c>
      <c r="H1230" s="13" t="s">
        <v>2100</v>
      </c>
      <c r="I1230" s="9">
        <v>4.936833</v>
      </c>
      <c r="J1230" s="9">
        <v>4.8597862600000008</v>
      </c>
      <c r="K1230" s="9">
        <f t="shared" si="20"/>
        <v>-7.7046739999999225E-2</v>
      </c>
    </row>
    <row r="1231" spans="2:11" x14ac:dyDescent="0.2">
      <c r="B1231" s="45"/>
      <c r="C1231" s="8"/>
      <c r="D1231" s="8"/>
      <c r="E1231" s="8"/>
      <c r="F1231" s="11"/>
      <c r="G1231" s="12">
        <v>532</v>
      </c>
      <c r="H1231" s="13" t="s">
        <v>2101</v>
      </c>
      <c r="I1231" s="9">
        <v>6.2414339999999999</v>
      </c>
      <c r="J1231" s="9">
        <v>5.5487462400000007</v>
      </c>
      <c r="K1231" s="9">
        <f t="shared" si="20"/>
        <v>-0.69268775999999921</v>
      </c>
    </row>
    <row r="1232" spans="2:11" x14ac:dyDescent="0.2">
      <c r="B1232" s="45"/>
      <c r="C1232" s="8"/>
      <c r="D1232" s="8"/>
      <c r="E1232" s="8"/>
      <c r="F1232" s="11" t="s">
        <v>42</v>
      </c>
      <c r="G1232" s="12"/>
      <c r="H1232" s="13"/>
      <c r="I1232" s="9">
        <v>46.113182999999999</v>
      </c>
      <c r="J1232" s="9">
        <v>45.929433000000003</v>
      </c>
      <c r="K1232" s="9">
        <f t="shared" si="20"/>
        <v>-0.18374999999999631</v>
      </c>
    </row>
    <row r="1233" spans="2:11" x14ac:dyDescent="0.2">
      <c r="B1233" s="45"/>
      <c r="C1233" s="8"/>
      <c r="D1233" s="8"/>
      <c r="E1233" s="8"/>
      <c r="F1233" s="11"/>
      <c r="G1233" s="12" t="s">
        <v>43</v>
      </c>
      <c r="H1233" s="13" t="s">
        <v>315</v>
      </c>
      <c r="I1233" s="9">
        <v>27.289909000000002</v>
      </c>
      <c r="J1233" s="9">
        <v>27.177409000000001</v>
      </c>
      <c r="K1233" s="9">
        <f t="shared" si="20"/>
        <v>-0.11250000000000071</v>
      </c>
    </row>
    <row r="1234" spans="2:11" x14ac:dyDescent="0.2">
      <c r="B1234" s="45"/>
      <c r="C1234" s="8"/>
      <c r="D1234" s="8"/>
      <c r="E1234" s="8"/>
      <c r="F1234" s="11"/>
      <c r="G1234" s="12" t="s">
        <v>96</v>
      </c>
      <c r="H1234" s="13" t="s">
        <v>316</v>
      </c>
      <c r="I1234" s="9">
        <v>18.823274000000001</v>
      </c>
      <c r="J1234" s="9">
        <v>18.752023999999995</v>
      </c>
      <c r="K1234" s="9">
        <f t="shared" si="20"/>
        <v>-7.1250000000006253E-2</v>
      </c>
    </row>
    <row r="1235" spans="2:11" x14ac:dyDescent="0.2">
      <c r="B1235" s="45"/>
      <c r="C1235" s="8"/>
      <c r="D1235" s="8"/>
      <c r="E1235" s="8"/>
      <c r="F1235" s="11" t="s">
        <v>77</v>
      </c>
      <c r="G1235" s="12"/>
      <c r="H1235" s="13"/>
      <c r="I1235" s="9">
        <v>222.79562899999999</v>
      </c>
      <c r="J1235" s="9">
        <v>730.44419900000003</v>
      </c>
      <c r="K1235" s="9">
        <f t="shared" si="20"/>
        <v>507.64857000000006</v>
      </c>
    </row>
    <row r="1236" spans="2:11" x14ac:dyDescent="0.2">
      <c r="B1236" s="45"/>
      <c r="C1236" s="8"/>
      <c r="D1236" s="8"/>
      <c r="E1236" s="8"/>
      <c r="F1236" s="11"/>
      <c r="G1236" s="12" t="s">
        <v>317</v>
      </c>
      <c r="H1236" s="13" t="s">
        <v>318</v>
      </c>
      <c r="I1236" s="9">
        <v>111.040063</v>
      </c>
      <c r="J1236" s="9">
        <v>111.040063</v>
      </c>
      <c r="K1236" s="9">
        <f t="shared" si="20"/>
        <v>0</v>
      </c>
    </row>
    <row r="1237" spans="2:11" x14ac:dyDescent="0.2">
      <c r="B1237" s="45"/>
      <c r="C1237" s="8"/>
      <c r="D1237" s="8"/>
      <c r="E1237" s="8"/>
      <c r="F1237" s="11"/>
      <c r="G1237" s="12" t="s">
        <v>319</v>
      </c>
      <c r="H1237" s="13" t="s">
        <v>320</v>
      </c>
      <c r="I1237" s="9">
        <v>0</v>
      </c>
      <c r="J1237" s="9">
        <v>507.64857000000001</v>
      </c>
      <c r="K1237" s="9">
        <f t="shared" si="20"/>
        <v>507.64857000000001</v>
      </c>
    </row>
    <row r="1238" spans="2:11" x14ac:dyDescent="0.2">
      <c r="B1238" s="45"/>
      <c r="C1238" s="8"/>
      <c r="D1238" s="8"/>
      <c r="E1238" s="8"/>
      <c r="F1238" s="11"/>
      <c r="G1238" s="12" t="s">
        <v>321</v>
      </c>
      <c r="H1238" s="13" t="s">
        <v>322</v>
      </c>
      <c r="I1238" s="9">
        <v>111.755566</v>
      </c>
      <c r="J1238" s="9">
        <v>111.755566</v>
      </c>
      <c r="K1238" s="9">
        <f t="shared" si="20"/>
        <v>0</v>
      </c>
    </row>
    <row r="1239" spans="2:11" ht="14.25" x14ac:dyDescent="0.2">
      <c r="B1239" s="45"/>
      <c r="C1239" s="8"/>
      <c r="D1239" s="51">
        <v>20</v>
      </c>
      <c r="E1239" s="52" t="s">
        <v>2279</v>
      </c>
      <c r="F1239" s="53"/>
      <c r="G1239" s="54"/>
      <c r="H1239" s="55"/>
      <c r="I1239" s="56">
        <v>29862.048914999999</v>
      </c>
      <c r="J1239" s="56">
        <v>41896.317452420015</v>
      </c>
      <c r="K1239" s="56">
        <f t="shared" si="20"/>
        <v>12034.268537420015</v>
      </c>
    </row>
    <row r="1240" spans="2:11" x14ac:dyDescent="0.2">
      <c r="B1240" s="45"/>
      <c r="C1240" s="8"/>
      <c r="D1240" s="8"/>
      <c r="E1240" s="8"/>
      <c r="F1240" s="11" t="s">
        <v>2</v>
      </c>
      <c r="G1240" s="12"/>
      <c r="H1240" s="13"/>
      <c r="I1240" s="9">
        <v>21441.962987999999</v>
      </c>
      <c r="J1240" s="9">
        <v>40856.318639730016</v>
      </c>
      <c r="K1240" s="9">
        <f t="shared" si="20"/>
        <v>19414.355651730017</v>
      </c>
    </row>
    <row r="1241" spans="2:11" x14ac:dyDescent="0.2">
      <c r="B1241" s="45"/>
      <c r="C1241" s="8"/>
      <c r="D1241" s="8"/>
      <c r="E1241" s="8"/>
      <c r="F1241" s="11"/>
      <c r="G1241" s="12">
        <v>100</v>
      </c>
      <c r="H1241" s="13" t="s">
        <v>1407</v>
      </c>
      <c r="I1241" s="9">
        <v>20.840032999999998</v>
      </c>
      <c r="J1241" s="9">
        <v>10.602825910000002</v>
      </c>
      <c r="K1241" s="9">
        <f t="shared" si="20"/>
        <v>-10.237207089999997</v>
      </c>
    </row>
    <row r="1242" spans="2:11" x14ac:dyDescent="0.2">
      <c r="B1242" s="45"/>
      <c r="C1242" s="8"/>
      <c r="D1242" s="8"/>
      <c r="E1242" s="8"/>
      <c r="F1242" s="11"/>
      <c r="G1242" s="12">
        <v>110</v>
      </c>
      <c r="H1242" s="13" t="s">
        <v>2102</v>
      </c>
      <c r="I1242" s="9">
        <v>7.150773</v>
      </c>
      <c r="J1242" s="9">
        <v>4.79927788</v>
      </c>
      <c r="K1242" s="9">
        <f t="shared" si="20"/>
        <v>-2.35149512</v>
      </c>
    </row>
    <row r="1243" spans="2:11" x14ac:dyDescent="0.2">
      <c r="B1243" s="45"/>
      <c r="C1243" s="8"/>
      <c r="D1243" s="8"/>
      <c r="E1243" s="8"/>
      <c r="F1243" s="11"/>
      <c r="G1243" s="12">
        <v>112</v>
      </c>
      <c r="H1243" s="13" t="s">
        <v>2103</v>
      </c>
      <c r="I1243" s="9">
        <v>6.138941</v>
      </c>
      <c r="J1243" s="9">
        <v>391.2672545399999</v>
      </c>
      <c r="K1243" s="9">
        <f t="shared" si="20"/>
        <v>385.12831353999991</v>
      </c>
    </row>
    <row r="1244" spans="2:11" x14ac:dyDescent="0.2">
      <c r="B1244" s="45"/>
      <c r="C1244" s="8"/>
      <c r="D1244" s="8"/>
      <c r="E1244" s="8"/>
      <c r="F1244" s="11"/>
      <c r="G1244" s="12">
        <v>114</v>
      </c>
      <c r="H1244" s="13" t="s">
        <v>1313</v>
      </c>
      <c r="I1244" s="9">
        <v>7.318486</v>
      </c>
      <c r="J1244" s="9">
        <v>5.6127217599999994</v>
      </c>
      <c r="K1244" s="9">
        <f t="shared" si="20"/>
        <v>-1.7057642400000006</v>
      </c>
    </row>
    <row r="1245" spans="2:11" x14ac:dyDescent="0.2">
      <c r="B1245" s="45"/>
      <c r="C1245" s="8"/>
      <c r="D1245" s="8"/>
      <c r="E1245" s="8"/>
      <c r="F1245" s="11"/>
      <c r="G1245" s="12">
        <v>115</v>
      </c>
      <c r="H1245" s="13" t="s">
        <v>2074</v>
      </c>
      <c r="I1245" s="9">
        <v>4.9820479999999998</v>
      </c>
      <c r="J1245" s="9">
        <v>4.8996308500000003</v>
      </c>
      <c r="K1245" s="9">
        <f t="shared" si="20"/>
        <v>-8.2417149999999495E-2</v>
      </c>
    </row>
    <row r="1246" spans="2:11" x14ac:dyDescent="0.2">
      <c r="B1246" s="45"/>
      <c r="C1246" s="8"/>
      <c r="D1246" s="8"/>
      <c r="E1246" s="8"/>
      <c r="F1246" s="11"/>
      <c r="G1246" s="12">
        <v>121</v>
      </c>
      <c r="H1246" s="13" t="s">
        <v>2105</v>
      </c>
      <c r="I1246" s="9">
        <v>10.277792</v>
      </c>
      <c r="J1246" s="9">
        <v>6.7094885800000004</v>
      </c>
      <c r="K1246" s="9">
        <f t="shared" si="20"/>
        <v>-3.5683034199999994</v>
      </c>
    </row>
    <row r="1247" spans="2:11" x14ac:dyDescent="0.2">
      <c r="B1247" s="45"/>
      <c r="C1247" s="8"/>
      <c r="D1247" s="8"/>
      <c r="E1247" s="8"/>
      <c r="F1247" s="11"/>
      <c r="G1247" s="12">
        <v>122</v>
      </c>
      <c r="H1247" s="13" t="s">
        <v>2106</v>
      </c>
      <c r="I1247" s="9">
        <v>7.10609</v>
      </c>
      <c r="J1247" s="9">
        <v>2.56264037</v>
      </c>
      <c r="K1247" s="9">
        <f t="shared" si="20"/>
        <v>-4.5434496299999996</v>
      </c>
    </row>
    <row r="1248" spans="2:11" x14ac:dyDescent="0.2">
      <c r="B1248" s="45"/>
      <c r="C1248" s="8"/>
      <c r="D1248" s="8"/>
      <c r="E1248" s="8"/>
      <c r="F1248" s="11"/>
      <c r="G1248" s="12">
        <v>123</v>
      </c>
      <c r="H1248" s="13" t="s">
        <v>2107</v>
      </c>
      <c r="I1248" s="9">
        <v>5.2891279999999998</v>
      </c>
      <c r="J1248" s="9">
        <v>3.7103010299999992</v>
      </c>
      <c r="K1248" s="9">
        <f t="shared" si="20"/>
        <v>-1.5788269700000006</v>
      </c>
    </row>
    <row r="1249" spans="2:11" x14ac:dyDescent="0.2">
      <c r="B1249" s="45"/>
      <c r="C1249" s="8"/>
      <c r="D1249" s="8"/>
      <c r="E1249" s="8"/>
      <c r="F1249" s="11"/>
      <c r="G1249" s="12">
        <v>124</v>
      </c>
      <c r="H1249" s="13" t="s">
        <v>2108</v>
      </c>
      <c r="I1249" s="9">
        <v>7.9097369999999998</v>
      </c>
      <c r="J1249" s="9">
        <v>4.2022494100000003</v>
      </c>
      <c r="K1249" s="9">
        <f t="shared" si="20"/>
        <v>-3.7074875899999995</v>
      </c>
    </row>
    <row r="1250" spans="2:11" x14ac:dyDescent="0.2">
      <c r="B1250" s="45"/>
      <c r="C1250" s="8"/>
      <c r="D1250" s="8"/>
      <c r="E1250" s="8"/>
      <c r="F1250" s="11"/>
      <c r="G1250" s="12">
        <v>125</v>
      </c>
      <c r="H1250" s="13" t="s">
        <v>2109</v>
      </c>
      <c r="I1250" s="9">
        <v>9.6871620000000007</v>
      </c>
      <c r="J1250" s="9">
        <v>6.4252947699999998</v>
      </c>
      <c r="K1250" s="9">
        <f t="shared" si="20"/>
        <v>-3.2618672300000009</v>
      </c>
    </row>
    <row r="1251" spans="2:11" x14ac:dyDescent="0.2">
      <c r="B1251" s="45"/>
      <c r="C1251" s="8"/>
      <c r="D1251" s="8"/>
      <c r="E1251" s="8"/>
      <c r="F1251" s="11"/>
      <c r="G1251" s="12">
        <v>126</v>
      </c>
      <c r="H1251" s="13" t="s">
        <v>2110</v>
      </c>
      <c r="I1251" s="9">
        <v>7.5720710000000002</v>
      </c>
      <c r="J1251" s="9">
        <v>4.7318897300000007</v>
      </c>
      <c r="K1251" s="9">
        <f t="shared" si="20"/>
        <v>-2.8401812699999995</v>
      </c>
    </row>
    <row r="1252" spans="2:11" x14ac:dyDescent="0.2">
      <c r="B1252" s="45"/>
      <c r="C1252" s="8"/>
      <c r="D1252" s="8"/>
      <c r="E1252" s="8"/>
      <c r="F1252" s="11"/>
      <c r="G1252" s="12">
        <v>127</v>
      </c>
      <c r="H1252" s="13" t="s">
        <v>2111</v>
      </c>
      <c r="I1252" s="9">
        <v>17.716514</v>
      </c>
      <c r="J1252" s="9">
        <v>9.6281871399999979</v>
      </c>
      <c r="K1252" s="9">
        <f t="shared" si="20"/>
        <v>-8.0883268600000022</v>
      </c>
    </row>
    <row r="1253" spans="2:11" x14ac:dyDescent="0.2">
      <c r="B1253" s="45"/>
      <c r="C1253" s="8"/>
      <c r="D1253" s="8"/>
      <c r="E1253" s="8"/>
      <c r="F1253" s="11"/>
      <c r="G1253" s="12">
        <v>128</v>
      </c>
      <c r="H1253" s="13" t="s">
        <v>2112</v>
      </c>
      <c r="I1253" s="9">
        <v>11.583111000000001</v>
      </c>
      <c r="J1253" s="9">
        <v>7.7887269999999997</v>
      </c>
      <c r="K1253" s="9">
        <f t="shared" si="20"/>
        <v>-3.7943840000000009</v>
      </c>
    </row>
    <row r="1254" spans="2:11" x14ac:dyDescent="0.2">
      <c r="B1254" s="45"/>
      <c r="C1254" s="8"/>
      <c r="D1254" s="8"/>
      <c r="E1254" s="8"/>
      <c r="F1254" s="11"/>
      <c r="G1254" s="12">
        <v>129</v>
      </c>
      <c r="H1254" s="13" t="s">
        <v>2113</v>
      </c>
      <c r="I1254" s="9">
        <v>23.628844000000001</v>
      </c>
      <c r="J1254" s="9">
        <v>9.132896419999998</v>
      </c>
      <c r="K1254" s="9">
        <f t="shared" si="20"/>
        <v>-14.495947580000003</v>
      </c>
    </row>
    <row r="1255" spans="2:11" x14ac:dyDescent="0.2">
      <c r="B1255" s="45"/>
      <c r="C1255" s="8"/>
      <c r="D1255" s="8"/>
      <c r="E1255" s="8"/>
      <c r="F1255" s="11"/>
      <c r="G1255" s="12">
        <v>130</v>
      </c>
      <c r="H1255" s="13" t="s">
        <v>2114</v>
      </c>
      <c r="I1255" s="9">
        <v>12.399215</v>
      </c>
      <c r="J1255" s="9">
        <v>9.0211946200000011</v>
      </c>
      <c r="K1255" s="9">
        <f t="shared" si="20"/>
        <v>-3.3780203799999988</v>
      </c>
    </row>
    <row r="1256" spans="2:11" x14ac:dyDescent="0.2">
      <c r="B1256" s="45"/>
      <c r="C1256" s="8"/>
      <c r="D1256" s="8"/>
      <c r="E1256" s="8"/>
      <c r="F1256" s="11"/>
      <c r="G1256" s="12">
        <v>131</v>
      </c>
      <c r="H1256" s="13" t="s">
        <v>2115</v>
      </c>
      <c r="I1256" s="9">
        <v>22.073810999999999</v>
      </c>
      <c r="J1256" s="9">
        <v>11.635173139999999</v>
      </c>
      <c r="K1256" s="9">
        <f t="shared" si="20"/>
        <v>-10.43863786</v>
      </c>
    </row>
    <row r="1257" spans="2:11" x14ac:dyDescent="0.2">
      <c r="B1257" s="45"/>
      <c r="C1257" s="8"/>
      <c r="D1257" s="8"/>
      <c r="E1257" s="8"/>
      <c r="F1257" s="11"/>
      <c r="G1257" s="12">
        <v>132</v>
      </c>
      <c r="H1257" s="13" t="s">
        <v>2116</v>
      </c>
      <c r="I1257" s="9">
        <v>14.191393</v>
      </c>
      <c r="J1257" s="9">
        <v>9.0413997099999985</v>
      </c>
      <c r="K1257" s="9">
        <f t="shared" si="20"/>
        <v>-5.1499932900000012</v>
      </c>
    </row>
    <row r="1258" spans="2:11" x14ac:dyDescent="0.2">
      <c r="B1258" s="45"/>
      <c r="C1258" s="8"/>
      <c r="D1258" s="8"/>
      <c r="E1258" s="8"/>
      <c r="F1258" s="11"/>
      <c r="G1258" s="12">
        <v>133</v>
      </c>
      <c r="H1258" s="13" t="s">
        <v>2117</v>
      </c>
      <c r="I1258" s="9">
        <v>12.296961</v>
      </c>
      <c r="J1258" s="9">
        <v>7.2565575900000008</v>
      </c>
      <c r="K1258" s="9">
        <f t="shared" si="20"/>
        <v>-5.0404034099999988</v>
      </c>
    </row>
    <row r="1259" spans="2:11" x14ac:dyDescent="0.2">
      <c r="B1259" s="45"/>
      <c r="C1259" s="8"/>
      <c r="D1259" s="8"/>
      <c r="E1259" s="8"/>
      <c r="F1259" s="11"/>
      <c r="G1259" s="12">
        <v>134</v>
      </c>
      <c r="H1259" s="13" t="s">
        <v>2118</v>
      </c>
      <c r="I1259" s="9">
        <v>22.788488999999998</v>
      </c>
      <c r="J1259" s="9">
        <v>11.662723919999999</v>
      </c>
      <c r="K1259" s="9">
        <f t="shared" si="20"/>
        <v>-11.125765079999999</v>
      </c>
    </row>
    <row r="1260" spans="2:11" x14ac:dyDescent="0.2">
      <c r="B1260" s="45"/>
      <c r="C1260" s="8"/>
      <c r="D1260" s="8"/>
      <c r="E1260" s="8"/>
      <c r="F1260" s="11"/>
      <c r="G1260" s="12">
        <v>135</v>
      </c>
      <c r="H1260" s="13" t="s">
        <v>2119</v>
      </c>
      <c r="I1260" s="9">
        <v>44.815871999999999</v>
      </c>
      <c r="J1260" s="9">
        <v>11.676822680000001</v>
      </c>
      <c r="K1260" s="9">
        <f t="shared" si="20"/>
        <v>-33.139049319999998</v>
      </c>
    </row>
    <row r="1261" spans="2:11" x14ac:dyDescent="0.2">
      <c r="B1261" s="45"/>
      <c r="C1261" s="8"/>
      <c r="D1261" s="8"/>
      <c r="E1261" s="8"/>
      <c r="F1261" s="11"/>
      <c r="G1261" s="12">
        <v>136</v>
      </c>
      <c r="H1261" s="13" t="s">
        <v>2120</v>
      </c>
      <c r="I1261" s="9">
        <v>16.882183000000001</v>
      </c>
      <c r="J1261" s="9">
        <v>10.552056520000002</v>
      </c>
      <c r="K1261" s="9">
        <f t="shared" si="20"/>
        <v>-6.3301264799999988</v>
      </c>
    </row>
    <row r="1262" spans="2:11" x14ac:dyDescent="0.2">
      <c r="B1262" s="45"/>
      <c r="C1262" s="8"/>
      <c r="D1262" s="8"/>
      <c r="E1262" s="8"/>
      <c r="F1262" s="11"/>
      <c r="G1262" s="12">
        <v>137</v>
      </c>
      <c r="H1262" s="13" t="s">
        <v>2121</v>
      </c>
      <c r="I1262" s="9">
        <v>11.707670999999999</v>
      </c>
      <c r="J1262" s="9">
        <v>7.0044666100000006</v>
      </c>
      <c r="K1262" s="9">
        <f t="shared" si="20"/>
        <v>-4.7032043899999989</v>
      </c>
    </row>
    <row r="1263" spans="2:11" x14ac:dyDescent="0.2">
      <c r="B1263" s="45"/>
      <c r="C1263" s="8"/>
      <c r="D1263" s="8"/>
      <c r="E1263" s="8"/>
      <c r="F1263" s="11"/>
      <c r="G1263" s="12">
        <v>138</v>
      </c>
      <c r="H1263" s="13" t="s">
        <v>2122</v>
      </c>
      <c r="I1263" s="9">
        <v>13.586975000000001</v>
      </c>
      <c r="J1263" s="9">
        <v>7.6790127700000026</v>
      </c>
      <c r="K1263" s="9">
        <f t="shared" si="20"/>
        <v>-5.9079622299999981</v>
      </c>
    </row>
    <row r="1264" spans="2:11" x14ac:dyDescent="0.2">
      <c r="B1264" s="45"/>
      <c r="C1264" s="8"/>
      <c r="D1264" s="8"/>
      <c r="E1264" s="8"/>
      <c r="F1264" s="11"/>
      <c r="G1264" s="12">
        <v>139</v>
      </c>
      <c r="H1264" s="13" t="s">
        <v>2123</v>
      </c>
      <c r="I1264" s="9">
        <v>8.3886050000000001</v>
      </c>
      <c r="J1264" s="9">
        <v>5.8775093299999996</v>
      </c>
      <c r="K1264" s="9">
        <f t="shared" si="20"/>
        <v>-2.5110956700000004</v>
      </c>
    </row>
    <row r="1265" spans="2:11" x14ac:dyDescent="0.2">
      <c r="B1265" s="45"/>
      <c r="C1265" s="8"/>
      <c r="D1265" s="8"/>
      <c r="E1265" s="8"/>
      <c r="F1265" s="11"/>
      <c r="G1265" s="12">
        <v>140</v>
      </c>
      <c r="H1265" s="13" t="s">
        <v>2124</v>
      </c>
      <c r="I1265" s="9">
        <v>14.231320999999999</v>
      </c>
      <c r="J1265" s="9">
        <v>5.8210518699999998</v>
      </c>
      <c r="K1265" s="9">
        <f t="shared" si="20"/>
        <v>-8.4102691299999996</v>
      </c>
    </row>
    <row r="1266" spans="2:11" x14ac:dyDescent="0.2">
      <c r="B1266" s="45"/>
      <c r="C1266" s="8"/>
      <c r="D1266" s="8"/>
      <c r="E1266" s="8"/>
      <c r="F1266" s="11"/>
      <c r="G1266" s="12">
        <v>141</v>
      </c>
      <c r="H1266" s="13" t="s">
        <v>2125</v>
      </c>
      <c r="I1266" s="9">
        <v>18.939171999999999</v>
      </c>
      <c r="J1266" s="9">
        <v>10.970788949999998</v>
      </c>
      <c r="K1266" s="9">
        <f t="shared" si="20"/>
        <v>-7.9683830500000017</v>
      </c>
    </row>
    <row r="1267" spans="2:11" x14ac:dyDescent="0.2">
      <c r="B1267" s="45"/>
      <c r="C1267" s="8"/>
      <c r="D1267" s="8"/>
      <c r="E1267" s="8"/>
      <c r="F1267" s="11"/>
      <c r="G1267" s="12">
        <v>142</v>
      </c>
      <c r="H1267" s="13" t="s">
        <v>2126</v>
      </c>
      <c r="I1267" s="9">
        <v>9.2021569999999997</v>
      </c>
      <c r="J1267" s="9">
        <v>5.5969904499999998</v>
      </c>
      <c r="K1267" s="9">
        <f t="shared" si="20"/>
        <v>-3.6051665499999999</v>
      </c>
    </row>
    <row r="1268" spans="2:11" x14ac:dyDescent="0.2">
      <c r="B1268" s="45"/>
      <c r="C1268" s="8"/>
      <c r="D1268" s="8"/>
      <c r="E1268" s="8"/>
      <c r="F1268" s="11"/>
      <c r="G1268" s="12">
        <v>143</v>
      </c>
      <c r="H1268" s="13" t="s">
        <v>2127</v>
      </c>
      <c r="I1268" s="9">
        <v>6.3958589999999997</v>
      </c>
      <c r="J1268" s="9">
        <v>4.0595495799999997</v>
      </c>
      <c r="K1268" s="9">
        <f t="shared" si="20"/>
        <v>-2.3363094200000001</v>
      </c>
    </row>
    <row r="1269" spans="2:11" x14ac:dyDescent="0.2">
      <c r="B1269" s="45"/>
      <c r="C1269" s="8"/>
      <c r="D1269" s="8"/>
      <c r="E1269" s="8"/>
      <c r="F1269" s="11"/>
      <c r="G1269" s="12">
        <v>144</v>
      </c>
      <c r="H1269" s="13" t="s">
        <v>2128</v>
      </c>
      <c r="I1269" s="9">
        <v>11.112076999999999</v>
      </c>
      <c r="J1269" s="9">
        <v>4.2214406599999998</v>
      </c>
      <c r="K1269" s="9">
        <f t="shared" si="20"/>
        <v>-6.8906363399999995</v>
      </c>
    </row>
    <row r="1270" spans="2:11" x14ac:dyDescent="0.2">
      <c r="B1270" s="45"/>
      <c r="C1270" s="8"/>
      <c r="D1270" s="8"/>
      <c r="E1270" s="8"/>
      <c r="F1270" s="11"/>
      <c r="G1270" s="12">
        <v>145</v>
      </c>
      <c r="H1270" s="13" t="s">
        <v>2129</v>
      </c>
      <c r="I1270" s="9">
        <v>13.182828000000001</v>
      </c>
      <c r="J1270" s="9">
        <v>7.623808340000001</v>
      </c>
      <c r="K1270" s="9">
        <f t="shared" si="20"/>
        <v>-5.5590196599999997</v>
      </c>
    </row>
    <row r="1271" spans="2:11" x14ac:dyDescent="0.2">
      <c r="B1271" s="45"/>
      <c r="C1271" s="8"/>
      <c r="D1271" s="8"/>
      <c r="E1271" s="8"/>
      <c r="F1271" s="11"/>
      <c r="G1271" s="12">
        <v>146</v>
      </c>
      <c r="H1271" s="13" t="s">
        <v>2130</v>
      </c>
      <c r="I1271" s="9">
        <v>11.314079</v>
      </c>
      <c r="J1271" s="9">
        <v>8.0906596999999998</v>
      </c>
      <c r="K1271" s="9">
        <f t="shared" si="20"/>
        <v>-3.2234192999999998</v>
      </c>
    </row>
    <row r="1272" spans="2:11" x14ac:dyDescent="0.2">
      <c r="B1272" s="45"/>
      <c r="C1272" s="8"/>
      <c r="D1272" s="8"/>
      <c r="E1272" s="8"/>
      <c r="F1272" s="11"/>
      <c r="G1272" s="12">
        <v>147</v>
      </c>
      <c r="H1272" s="13" t="s">
        <v>2131</v>
      </c>
      <c r="I1272" s="9">
        <v>10.830296000000001</v>
      </c>
      <c r="J1272" s="9">
        <v>6.4008947499999991</v>
      </c>
      <c r="K1272" s="9">
        <f t="shared" si="20"/>
        <v>-4.4294012500000015</v>
      </c>
    </row>
    <row r="1273" spans="2:11" x14ac:dyDescent="0.2">
      <c r="B1273" s="45"/>
      <c r="C1273" s="8"/>
      <c r="D1273" s="8"/>
      <c r="E1273" s="8"/>
      <c r="F1273" s="11"/>
      <c r="G1273" s="12">
        <v>148</v>
      </c>
      <c r="H1273" s="13" t="s">
        <v>2132</v>
      </c>
      <c r="I1273" s="9">
        <v>12.796983000000001</v>
      </c>
      <c r="J1273" s="9">
        <v>4.6638709100000009</v>
      </c>
      <c r="K1273" s="9">
        <f t="shared" si="20"/>
        <v>-8.1331120900000009</v>
      </c>
    </row>
    <row r="1274" spans="2:11" x14ac:dyDescent="0.2">
      <c r="B1274" s="45"/>
      <c r="C1274" s="8"/>
      <c r="D1274" s="8"/>
      <c r="E1274" s="8"/>
      <c r="F1274" s="11"/>
      <c r="G1274" s="12">
        <v>149</v>
      </c>
      <c r="H1274" s="13" t="s">
        <v>2133</v>
      </c>
      <c r="I1274" s="9">
        <v>9.9724550000000001</v>
      </c>
      <c r="J1274" s="9">
        <v>7.7718183099999996</v>
      </c>
      <c r="K1274" s="9">
        <f t="shared" si="20"/>
        <v>-2.2006366900000005</v>
      </c>
    </row>
    <row r="1275" spans="2:11" x14ac:dyDescent="0.2">
      <c r="B1275" s="45"/>
      <c r="C1275" s="8"/>
      <c r="D1275" s="8"/>
      <c r="E1275" s="8"/>
      <c r="F1275" s="11"/>
      <c r="G1275" s="12">
        <v>150</v>
      </c>
      <c r="H1275" s="13" t="s">
        <v>2134</v>
      </c>
      <c r="I1275" s="9">
        <v>12.577223</v>
      </c>
      <c r="J1275" s="9">
        <v>9.6267152899999999</v>
      </c>
      <c r="K1275" s="9">
        <f t="shared" ref="K1275:K1337" si="21">+J1275-I1275</f>
        <v>-2.9505077100000001</v>
      </c>
    </row>
    <row r="1276" spans="2:11" x14ac:dyDescent="0.2">
      <c r="B1276" s="45"/>
      <c r="C1276" s="8"/>
      <c r="D1276" s="8"/>
      <c r="E1276" s="8"/>
      <c r="F1276" s="11"/>
      <c r="G1276" s="12">
        <v>151</v>
      </c>
      <c r="H1276" s="13" t="s">
        <v>2135</v>
      </c>
      <c r="I1276" s="9">
        <v>11.15685</v>
      </c>
      <c r="J1276" s="9">
        <v>7.4801302000000014</v>
      </c>
      <c r="K1276" s="9">
        <f t="shared" si="21"/>
        <v>-3.676719799999999</v>
      </c>
    </row>
    <row r="1277" spans="2:11" x14ac:dyDescent="0.2">
      <c r="B1277" s="45"/>
      <c r="C1277" s="8"/>
      <c r="D1277" s="8"/>
      <c r="E1277" s="8"/>
      <c r="F1277" s="11"/>
      <c r="G1277" s="12">
        <v>152</v>
      </c>
      <c r="H1277" s="13" t="s">
        <v>2136</v>
      </c>
      <c r="I1277" s="9">
        <v>10.529882000000001</v>
      </c>
      <c r="J1277" s="9">
        <v>5.3223588100000008</v>
      </c>
      <c r="K1277" s="9">
        <f t="shared" si="21"/>
        <v>-5.2075231899999999</v>
      </c>
    </row>
    <row r="1278" spans="2:11" x14ac:dyDescent="0.2">
      <c r="B1278" s="45"/>
      <c r="C1278" s="8"/>
      <c r="D1278" s="8"/>
      <c r="E1278" s="8"/>
      <c r="F1278" s="11"/>
      <c r="G1278" s="12">
        <v>200</v>
      </c>
      <c r="H1278" s="13" t="s">
        <v>2137</v>
      </c>
      <c r="I1278" s="9">
        <v>3.0864280000000002</v>
      </c>
      <c r="J1278" s="9">
        <v>0.9533682</v>
      </c>
      <c r="K1278" s="9">
        <f t="shared" si="21"/>
        <v>-2.1330598000000003</v>
      </c>
    </row>
    <row r="1279" spans="2:11" x14ac:dyDescent="0.2">
      <c r="B1279" s="45"/>
      <c r="C1279" s="8"/>
      <c r="D1279" s="8"/>
      <c r="E1279" s="8"/>
      <c r="F1279" s="11"/>
      <c r="G1279" s="12">
        <v>210</v>
      </c>
      <c r="H1279" s="13" t="s">
        <v>2138</v>
      </c>
      <c r="I1279" s="9">
        <v>13.508755000000001</v>
      </c>
      <c r="J1279" s="9">
        <v>9.1182145099999996</v>
      </c>
      <c r="K1279" s="9">
        <f t="shared" si="21"/>
        <v>-4.3905404900000011</v>
      </c>
    </row>
    <row r="1280" spans="2:11" x14ac:dyDescent="0.2">
      <c r="B1280" s="45"/>
      <c r="C1280" s="8"/>
      <c r="D1280" s="8"/>
      <c r="E1280" s="8"/>
      <c r="F1280" s="11"/>
      <c r="G1280" s="12">
        <v>211</v>
      </c>
      <c r="H1280" s="13" t="s">
        <v>2139</v>
      </c>
      <c r="I1280" s="9">
        <v>185.768315</v>
      </c>
      <c r="J1280" s="9">
        <v>15.280807180000002</v>
      </c>
      <c r="K1280" s="9">
        <f t="shared" si="21"/>
        <v>-170.48750781999999</v>
      </c>
    </row>
    <row r="1281" spans="2:11" x14ac:dyDescent="0.2">
      <c r="B1281" s="45"/>
      <c r="C1281" s="8"/>
      <c r="D1281" s="8"/>
      <c r="E1281" s="8"/>
      <c r="F1281" s="11"/>
      <c r="G1281" s="12">
        <v>213</v>
      </c>
      <c r="H1281" s="13" t="s">
        <v>2140</v>
      </c>
      <c r="I1281" s="9">
        <v>20570.613333000001</v>
      </c>
      <c r="J1281" s="9">
        <v>40027.09636594</v>
      </c>
      <c r="K1281" s="9">
        <f t="shared" si="21"/>
        <v>19456.483032939999</v>
      </c>
    </row>
    <row r="1282" spans="2:11" x14ac:dyDescent="0.2">
      <c r="B1282" s="45"/>
      <c r="C1282" s="8"/>
      <c r="D1282" s="8"/>
      <c r="E1282" s="8"/>
      <c r="F1282" s="11"/>
      <c r="G1282" s="12">
        <v>214</v>
      </c>
      <c r="H1282" s="13" t="s">
        <v>2141</v>
      </c>
      <c r="I1282" s="9">
        <v>6.9679140000000004</v>
      </c>
      <c r="J1282" s="9">
        <v>6.3433144799999992</v>
      </c>
      <c r="K1282" s="9">
        <f t="shared" si="21"/>
        <v>-0.62459952000000118</v>
      </c>
    </row>
    <row r="1283" spans="2:11" x14ac:dyDescent="0.2">
      <c r="B1283" s="45"/>
      <c r="C1283" s="8"/>
      <c r="D1283" s="8"/>
      <c r="E1283" s="8"/>
      <c r="F1283" s="11"/>
      <c r="G1283" s="12">
        <v>215</v>
      </c>
      <c r="H1283" s="13" t="s">
        <v>2142</v>
      </c>
      <c r="I1283" s="9">
        <v>2.8536579999999998</v>
      </c>
      <c r="J1283" s="9">
        <v>2.05703719</v>
      </c>
      <c r="K1283" s="9">
        <f t="shared" si="21"/>
        <v>-0.79662080999999985</v>
      </c>
    </row>
    <row r="1284" spans="2:11" x14ac:dyDescent="0.2">
      <c r="B1284" s="45"/>
      <c r="C1284" s="8"/>
      <c r="D1284" s="8"/>
      <c r="E1284" s="8"/>
      <c r="F1284" s="11"/>
      <c r="G1284" s="12">
        <v>400</v>
      </c>
      <c r="H1284" s="13" t="s">
        <v>1312</v>
      </c>
      <c r="I1284" s="9">
        <v>6.0006620000000002</v>
      </c>
      <c r="J1284" s="9">
        <v>3.9163427999999998</v>
      </c>
      <c r="K1284" s="9">
        <f t="shared" si="21"/>
        <v>-2.0843192000000004</v>
      </c>
    </row>
    <row r="1285" spans="2:11" x14ac:dyDescent="0.2">
      <c r="B1285" s="45"/>
      <c r="C1285" s="8"/>
      <c r="D1285" s="8"/>
      <c r="E1285" s="8"/>
      <c r="F1285" s="11"/>
      <c r="G1285" s="12">
        <v>410</v>
      </c>
      <c r="H1285" s="13" t="s">
        <v>1388</v>
      </c>
      <c r="I1285" s="9">
        <v>9.3586519999999993</v>
      </c>
      <c r="J1285" s="9">
        <v>10.90708351</v>
      </c>
      <c r="K1285" s="9">
        <f t="shared" si="21"/>
        <v>1.5484315100000003</v>
      </c>
    </row>
    <row r="1286" spans="2:11" x14ac:dyDescent="0.2">
      <c r="B1286" s="45"/>
      <c r="C1286" s="8"/>
      <c r="D1286" s="8"/>
      <c r="E1286" s="8"/>
      <c r="F1286" s="11"/>
      <c r="G1286" s="12">
        <v>411</v>
      </c>
      <c r="H1286" s="13" t="s">
        <v>1667</v>
      </c>
      <c r="I1286" s="9">
        <v>26.677485000000001</v>
      </c>
      <c r="J1286" s="9">
        <v>25.267595389999997</v>
      </c>
      <c r="K1286" s="9">
        <f t="shared" si="21"/>
        <v>-1.409889610000004</v>
      </c>
    </row>
    <row r="1287" spans="2:11" x14ac:dyDescent="0.2">
      <c r="B1287" s="45"/>
      <c r="C1287" s="8"/>
      <c r="D1287" s="8"/>
      <c r="E1287" s="8"/>
      <c r="F1287" s="11"/>
      <c r="G1287" s="12">
        <v>412</v>
      </c>
      <c r="H1287" s="13" t="s">
        <v>1387</v>
      </c>
      <c r="I1287" s="9">
        <v>73.286298000000002</v>
      </c>
      <c r="J1287" s="9">
        <v>48.79026936999999</v>
      </c>
      <c r="K1287" s="9">
        <f t="shared" si="21"/>
        <v>-24.496028630000012</v>
      </c>
    </row>
    <row r="1288" spans="2:11" x14ac:dyDescent="0.2">
      <c r="B1288" s="45"/>
      <c r="C1288" s="8"/>
      <c r="D1288" s="8"/>
      <c r="E1288" s="8"/>
      <c r="F1288" s="11"/>
      <c r="G1288" s="12">
        <v>413</v>
      </c>
      <c r="H1288" s="13" t="s">
        <v>1462</v>
      </c>
      <c r="I1288" s="9">
        <v>7.5995879999999998</v>
      </c>
      <c r="J1288" s="9">
        <v>5.6740657099999998</v>
      </c>
      <c r="K1288" s="9">
        <f t="shared" si="21"/>
        <v>-1.92552229</v>
      </c>
    </row>
    <row r="1289" spans="2:11" x14ac:dyDescent="0.2">
      <c r="B1289" s="45"/>
      <c r="C1289" s="8"/>
      <c r="D1289" s="8"/>
      <c r="E1289" s="8"/>
      <c r="F1289" s="11"/>
      <c r="G1289" s="12">
        <v>414</v>
      </c>
      <c r="H1289" s="13" t="s">
        <v>2143</v>
      </c>
      <c r="I1289" s="9">
        <v>5.3682400000000001</v>
      </c>
      <c r="J1289" s="9">
        <v>4.8958886900000005</v>
      </c>
      <c r="K1289" s="9">
        <f t="shared" si="21"/>
        <v>-0.47235130999999964</v>
      </c>
    </row>
    <row r="1290" spans="2:11" x14ac:dyDescent="0.2">
      <c r="B1290" s="45"/>
      <c r="C1290" s="8"/>
      <c r="D1290" s="8"/>
      <c r="E1290" s="8"/>
      <c r="F1290" s="11"/>
      <c r="G1290" s="12">
        <v>500</v>
      </c>
      <c r="H1290" s="13" t="s">
        <v>2144</v>
      </c>
      <c r="I1290" s="9">
        <v>4.6234270000000004</v>
      </c>
      <c r="J1290" s="9">
        <v>3.6806121200000002</v>
      </c>
      <c r="K1290" s="9">
        <f t="shared" si="21"/>
        <v>-0.94281488000000024</v>
      </c>
    </row>
    <row r="1291" spans="2:11" x14ac:dyDescent="0.2">
      <c r="B1291" s="45"/>
      <c r="C1291" s="8"/>
      <c r="D1291" s="8"/>
      <c r="E1291" s="8"/>
      <c r="F1291" s="11"/>
      <c r="G1291" s="12">
        <v>510</v>
      </c>
      <c r="H1291" s="13" t="s">
        <v>2145</v>
      </c>
      <c r="I1291" s="9">
        <v>6.3318909999999997</v>
      </c>
      <c r="J1291" s="9">
        <v>5.9930249599999996</v>
      </c>
      <c r="K1291" s="9">
        <f t="shared" si="21"/>
        <v>-0.33886604000000009</v>
      </c>
    </row>
    <row r="1292" spans="2:11" x14ac:dyDescent="0.2">
      <c r="B1292" s="45"/>
      <c r="C1292" s="8"/>
      <c r="D1292" s="8"/>
      <c r="E1292" s="8"/>
      <c r="F1292" s="11"/>
      <c r="G1292" s="12">
        <v>600</v>
      </c>
      <c r="H1292" s="13" t="s">
        <v>2146</v>
      </c>
      <c r="I1292" s="9">
        <v>24.181082</v>
      </c>
      <c r="J1292" s="9">
        <v>1.69403708</v>
      </c>
      <c r="K1292" s="9">
        <f t="shared" si="21"/>
        <v>-22.487044919999999</v>
      </c>
    </row>
    <row r="1293" spans="2:11" x14ac:dyDescent="0.2">
      <c r="B1293" s="45"/>
      <c r="C1293" s="8"/>
      <c r="D1293" s="8"/>
      <c r="E1293" s="8"/>
      <c r="F1293" s="11"/>
      <c r="G1293" s="12">
        <v>610</v>
      </c>
      <c r="H1293" s="13" t="s">
        <v>2147</v>
      </c>
      <c r="I1293" s="9">
        <v>2.610598</v>
      </c>
      <c r="J1293" s="9">
        <v>2.0262500800000001</v>
      </c>
      <c r="K1293" s="9">
        <f t="shared" si="21"/>
        <v>-0.58434791999999991</v>
      </c>
    </row>
    <row r="1294" spans="2:11" x14ac:dyDescent="0.2">
      <c r="B1294" s="45"/>
      <c r="C1294" s="8"/>
      <c r="D1294" s="8"/>
      <c r="E1294" s="8"/>
      <c r="F1294" s="11"/>
      <c r="G1294" s="12">
        <v>611</v>
      </c>
      <c r="H1294" s="13" t="s">
        <v>2148</v>
      </c>
      <c r="I1294" s="9">
        <v>2.36781</v>
      </c>
      <c r="J1294" s="9">
        <v>1.5178113599999998</v>
      </c>
      <c r="K1294" s="9">
        <f t="shared" si="21"/>
        <v>-0.84999864000000014</v>
      </c>
    </row>
    <row r="1295" spans="2:11" x14ac:dyDescent="0.2">
      <c r="B1295" s="45"/>
      <c r="C1295" s="8"/>
      <c r="D1295" s="8"/>
      <c r="E1295" s="8"/>
      <c r="F1295" s="11"/>
      <c r="G1295" s="12">
        <v>612</v>
      </c>
      <c r="H1295" s="13" t="s">
        <v>2149</v>
      </c>
      <c r="I1295" s="9">
        <v>3.5861800000000001</v>
      </c>
      <c r="J1295" s="9">
        <v>23.063003129999998</v>
      </c>
      <c r="K1295" s="9">
        <f t="shared" si="21"/>
        <v>19.47682313</v>
      </c>
    </row>
    <row r="1296" spans="2:11" x14ac:dyDescent="0.2">
      <c r="B1296" s="45"/>
      <c r="C1296" s="8"/>
      <c r="D1296" s="8"/>
      <c r="E1296" s="8"/>
      <c r="F1296" s="11"/>
      <c r="G1296" s="12">
        <v>613</v>
      </c>
      <c r="H1296" s="13" t="s">
        <v>2150</v>
      </c>
      <c r="I1296" s="9">
        <v>3.2691379999999999</v>
      </c>
      <c r="J1296" s="9">
        <v>3.0925418100000002</v>
      </c>
      <c r="K1296" s="9">
        <f t="shared" si="21"/>
        <v>-0.17659618999999971</v>
      </c>
    </row>
    <row r="1297" spans="2:11" x14ac:dyDescent="0.2">
      <c r="B1297" s="45"/>
      <c r="C1297" s="8"/>
      <c r="D1297" s="8"/>
      <c r="E1297" s="8"/>
      <c r="F1297" s="11"/>
      <c r="G1297" s="12">
        <v>614</v>
      </c>
      <c r="H1297" s="13" t="s">
        <v>1947</v>
      </c>
      <c r="I1297" s="9">
        <v>2.9301029999999999</v>
      </c>
      <c r="J1297" s="9">
        <v>2.2600221799999995</v>
      </c>
      <c r="K1297" s="9">
        <f t="shared" si="21"/>
        <v>-0.67008082000000035</v>
      </c>
    </row>
    <row r="1298" spans="2:11" x14ac:dyDescent="0.2">
      <c r="B1298" s="45"/>
      <c r="C1298" s="8"/>
      <c r="D1298" s="8"/>
      <c r="E1298" s="8"/>
      <c r="F1298" s="11"/>
      <c r="G1298" s="12">
        <v>615</v>
      </c>
      <c r="H1298" s="13" t="s">
        <v>2104</v>
      </c>
      <c r="I1298" s="9">
        <v>2.400344</v>
      </c>
      <c r="J1298" s="9">
        <v>1.5606039400000002</v>
      </c>
      <c r="K1298" s="9">
        <f t="shared" si="21"/>
        <v>-0.83974005999999979</v>
      </c>
    </row>
    <row r="1299" spans="2:11" x14ac:dyDescent="0.2">
      <c r="B1299" s="45"/>
      <c r="C1299" s="8"/>
      <c r="D1299" s="8"/>
      <c r="E1299" s="8"/>
      <c r="F1299" s="11" t="s">
        <v>42</v>
      </c>
      <c r="G1299" s="12"/>
      <c r="H1299" s="13"/>
      <c r="I1299" s="9">
        <v>8214.1062029999994</v>
      </c>
      <c r="J1299" s="9">
        <v>881.89488104000009</v>
      </c>
      <c r="K1299" s="9">
        <f t="shared" si="21"/>
        <v>-7332.2113219599996</v>
      </c>
    </row>
    <row r="1300" spans="2:11" x14ac:dyDescent="0.2">
      <c r="B1300" s="45"/>
      <c r="C1300" s="8"/>
      <c r="D1300" s="8"/>
      <c r="E1300" s="8"/>
      <c r="F1300" s="11"/>
      <c r="G1300" s="12" t="s">
        <v>45</v>
      </c>
      <c r="H1300" s="13" t="s">
        <v>323</v>
      </c>
      <c r="I1300" s="9">
        <v>26.446203000000001</v>
      </c>
      <c r="J1300" s="9">
        <v>21.158959929999998</v>
      </c>
      <c r="K1300" s="9">
        <f t="shared" si="21"/>
        <v>-5.2872430700000024</v>
      </c>
    </row>
    <row r="1301" spans="2:11" x14ac:dyDescent="0.2">
      <c r="B1301" s="45"/>
      <c r="C1301" s="8"/>
      <c r="D1301" s="8"/>
      <c r="E1301" s="8"/>
      <c r="F1301" s="11"/>
      <c r="G1301" s="12" t="s">
        <v>49</v>
      </c>
      <c r="H1301" s="13" t="s">
        <v>324</v>
      </c>
      <c r="I1301" s="9">
        <v>8110.443628</v>
      </c>
      <c r="J1301" s="9">
        <v>812.72408694000001</v>
      </c>
      <c r="K1301" s="9">
        <f t="shared" si="21"/>
        <v>-7297.7195410599998</v>
      </c>
    </row>
    <row r="1302" spans="2:11" x14ac:dyDescent="0.2">
      <c r="B1302" s="45"/>
      <c r="C1302" s="8"/>
      <c r="D1302" s="8"/>
      <c r="E1302" s="8"/>
      <c r="F1302" s="11"/>
      <c r="G1302" s="12" t="s">
        <v>57</v>
      </c>
      <c r="H1302" s="13" t="s">
        <v>325</v>
      </c>
      <c r="I1302" s="9">
        <v>77.216372000000007</v>
      </c>
      <c r="J1302" s="9">
        <v>48.011834170000022</v>
      </c>
      <c r="K1302" s="9">
        <f t="shared" si="21"/>
        <v>-29.204537829999985</v>
      </c>
    </row>
    <row r="1303" spans="2:11" x14ac:dyDescent="0.2">
      <c r="B1303" s="45"/>
      <c r="C1303" s="8"/>
      <c r="D1303" s="8"/>
      <c r="E1303" s="8"/>
      <c r="F1303" s="11" t="s">
        <v>77</v>
      </c>
      <c r="G1303" s="12"/>
      <c r="H1303" s="13"/>
      <c r="I1303" s="9">
        <v>205.979724</v>
      </c>
      <c r="J1303" s="9">
        <v>158.10393165000005</v>
      </c>
      <c r="K1303" s="9">
        <f t="shared" si="21"/>
        <v>-47.875792349999955</v>
      </c>
    </row>
    <row r="1304" spans="2:11" x14ac:dyDescent="0.2">
      <c r="B1304" s="45"/>
      <c r="C1304" s="8"/>
      <c r="D1304" s="8"/>
      <c r="E1304" s="8"/>
      <c r="F1304" s="11"/>
      <c r="G1304" s="12" t="s">
        <v>326</v>
      </c>
      <c r="H1304" s="13" t="s">
        <v>327</v>
      </c>
      <c r="I1304" s="9">
        <v>85.642347999999998</v>
      </c>
      <c r="J1304" s="9">
        <v>56.912756760000015</v>
      </c>
      <c r="K1304" s="9">
        <f t="shared" si="21"/>
        <v>-28.729591239999984</v>
      </c>
    </row>
    <row r="1305" spans="2:11" x14ac:dyDescent="0.2">
      <c r="B1305" s="45"/>
      <c r="C1305" s="8"/>
      <c r="D1305" s="8"/>
      <c r="E1305" s="8"/>
      <c r="F1305" s="11"/>
      <c r="G1305" s="12" t="s">
        <v>328</v>
      </c>
      <c r="H1305" s="13" t="s">
        <v>329</v>
      </c>
      <c r="I1305" s="9">
        <v>64.806301000000005</v>
      </c>
      <c r="J1305" s="9">
        <v>60.894573310000006</v>
      </c>
      <c r="K1305" s="9">
        <f t="shared" si="21"/>
        <v>-3.9117276899999993</v>
      </c>
    </row>
    <row r="1306" spans="2:11" ht="25.5" x14ac:dyDescent="0.2">
      <c r="B1306" s="45"/>
      <c r="C1306" s="8"/>
      <c r="D1306" s="8"/>
      <c r="E1306" s="8"/>
      <c r="F1306" s="11"/>
      <c r="G1306" s="12" t="s">
        <v>330</v>
      </c>
      <c r="H1306" s="13" t="s">
        <v>331</v>
      </c>
      <c r="I1306" s="9">
        <v>9.5802510000000005</v>
      </c>
      <c r="J1306" s="9">
        <v>7.4490695999999987</v>
      </c>
      <c r="K1306" s="9">
        <f t="shared" si="21"/>
        <v>-2.1311814000000018</v>
      </c>
    </row>
    <row r="1307" spans="2:11" x14ac:dyDescent="0.2">
      <c r="B1307" s="45"/>
      <c r="C1307" s="8"/>
      <c r="D1307" s="8"/>
      <c r="E1307" s="8"/>
      <c r="F1307" s="11"/>
      <c r="G1307" s="12" t="s">
        <v>336</v>
      </c>
      <c r="H1307" s="13" t="s">
        <v>337</v>
      </c>
      <c r="I1307" s="9">
        <v>25.297373</v>
      </c>
      <c r="J1307" s="9">
        <v>18.186619019999998</v>
      </c>
      <c r="K1307" s="9">
        <f t="shared" si="21"/>
        <v>-7.1107539800000019</v>
      </c>
    </row>
    <row r="1308" spans="2:11" x14ac:dyDescent="0.2">
      <c r="B1308" s="45"/>
      <c r="C1308" s="8"/>
      <c r="D1308" s="8"/>
      <c r="E1308" s="8"/>
      <c r="F1308" s="11"/>
      <c r="G1308" s="12" t="s">
        <v>338</v>
      </c>
      <c r="H1308" s="13" t="s">
        <v>339</v>
      </c>
      <c r="I1308" s="9">
        <v>20.653451</v>
      </c>
      <c r="J1308" s="9">
        <v>14.660912959999997</v>
      </c>
      <c r="K1308" s="9">
        <f t="shared" si="21"/>
        <v>-5.992538040000003</v>
      </c>
    </row>
    <row r="1309" spans="2:11" ht="14.25" x14ac:dyDescent="0.2">
      <c r="B1309" s="45"/>
      <c r="C1309" s="8"/>
      <c r="D1309" s="51">
        <v>21</v>
      </c>
      <c r="E1309" s="52" t="s">
        <v>340</v>
      </c>
      <c r="F1309" s="53"/>
      <c r="G1309" s="54"/>
      <c r="H1309" s="55"/>
      <c r="I1309" s="56">
        <v>1072.820557</v>
      </c>
      <c r="J1309" s="56">
        <v>1073.5658383300001</v>
      </c>
      <c r="K1309" s="56">
        <f t="shared" si="21"/>
        <v>0.74528133000012531</v>
      </c>
    </row>
    <row r="1310" spans="2:11" x14ac:dyDescent="0.2">
      <c r="B1310" s="45"/>
      <c r="C1310" s="8"/>
      <c r="D1310" s="8"/>
      <c r="E1310" s="8"/>
      <c r="F1310" s="11" t="s">
        <v>2</v>
      </c>
      <c r="G1310" s="12"/>
      <c r="H1310" s="13"/>
      <c r="I1310" s="9">
        <v>93.095371</v>
      </c>
      <c r="J1310" s="9">
        <v>91.215317920000004</v>
      </c>
      <c r="K1310" s="9">
        <f t="shared" si="21"/>
        <v>-1.8800530799999962</v>
      </c>
    </row>
    <row r="1311" spans="2:11" x14ac:dyDescent="0.2">
      <c r="B1311" s="45"/>
      <c r="C1311" s="8"/>
      <c r="D1311" s="8"/>
      <c r="E1311" s="8"/>
      <c r="F1311" s="11"/>
      <c r="G1311" s="12">
        <v>100</v>
      </c>
      <c r="H1311" s="13" t="s">
        <v>1407</v>
      </c>
      <c r="I1311" s="9">
        <v>13.492063999999999</v>
      </c>
      <c r="J1311" s="9">
        <v>11.337154799999999</v>
      </c>
      <c r="K1311" s="9">
        <f t="shared" si="21"/>
        <v>-2.1549092000000005</v>
      </c>
    </row>
    <row r="1312" spans="2:11" x14ac:dyDescent="0.2">
      <c r="B1312" s="45"/>
      <c r="C1312" s="8"/>
      <c r="D1312" s="8"/>
      <c r="E1312" s="8"/>
      <c r="F1312" s="11"/>
      <c r="G1312" s="12">
        <v>110</v>
      </c>
      <c r="H1312" s="13" t="s">
        <v>1313</v>
      </c>
      <c r="I1312" s="9">
        <v>3.3227120000000001</v>
      </c>
      <c r="J1312" s="9">
        <v>3.6594215300000004</v>
      </c>
      <c r="K1312" s="9">
        <f t="shared" si="21"/>
        <v>0.33670953000000026</v>
      </c>
    </row>
    <row r="1313" spans="2:11" x14ac:dyDescent="0.2">
      <c r="B1313" s="45"/>
      <c r="C1313" s="8"/>
      <c r="D1313" s="8"/>
      <c r="E1313" s="8"/>
      <c r="F1313" s="11"/>
      <c r="G1313" s="12">
        <v>111</v>
      </c>
      <c r="H1313" s="13" t="s">
        <v>1409</v>
      </c>
      <c r="I1313" s="9">
        <v>3.874355</v>
      </c>
      <c r="J1313" s="9">
        <v>4.0225784899999999</v>
      </c>
      <c r="K1313" s="9">
        <f t="shared" si="21"/>
        <v>0.1482234899999999</v>
      </c>
    </row>
    <row r="1314" spans="2:11" x14ac:dyDescent="0.2">
      <c r="B1314" s="45"/>
      <c r="C1314" s="8"/>
      <c r="D1314" s="8"/>
      <c r="E1314" s="8"/>
      <c r="F1314" s="11"/>
      <c r="G1314" s="12">
        <v>112</v>
      </c>
      <c r="H1314" s="13" t="s">
        <v>1472</v>
      </c>
      <c r="I1314" s="9">
        <v>3.1500170000000001</v>
      </c>
      <c r="J1314" s="9">
        <v>4.9000213599999993</v>
      </c>
      <c r="K1314" s="9">
        <f t="shared" si="21"/>
        <v>1.7500043599999993</v>
      </c>
    </row>
    <row r="1315" spans="2:11" x14ac:dyDescent="0.2">
      <c r="B1315" s="45"/>
      <c r="C1315" s="8"/>
      <c r="D1315" s="8"/>
      <c r="E1315" s="8"/>
      <c r="F1315" s="11"/>
      <c r="G1315" s="12">
        <v>113</v>
      </c>
      <c r="H1315" s="13" t="s">
        <v>2151</v>
      </c>
      <c r="I1315" s="9">
        <v>7.1812639999999996</v>
      </c>
      <c r="J1315" s="9">
        <v>6.3060552699999999</v>
      </c>
      <c r="K1315" s="9">
        <f t="shared" si="21"/>
        <v>-0.87520872999999977</v>
      </c>
    </row>
    <row r="1316" spans="2:11" x14ac:dyDescent="0.2">
      <c r="B1316" s="45"/>
      <c r="C1316" s="8"/>
      <c r="D1316" s="8"/>
      <c r="E1316" s="8"/>
      <c r="F1316" s="11"/>
      <c r="G1316" s="12">
        <v>120</v>
      </c>
      <c r="H1316" s="13" t="s">
        <v>2152</v>
      </c>
      <c r="I1316" s="9">
        <v>1.1355980000000001</v>
      </c>
      <c r="J1316" s="9">
        <v>0.8021237</v>
      </c>
      <c r="K1316" s="9">
        <f t="shared" si="21"/>
        <v>-0.33347430000000011</v>
      </c>
    </row>
    <row r="1317" spans="2:11" x14ac:dyDescent="0.2">
      <c r="B1317" s="45"/>
      <c r="C1317" s="8"/>
      <c r="D1317" s="8"/>
      <c r="E1317" s="8"/>
      <c r="F1317" s="11"/>
      <c r="G1317" s="12">
        <v>124</v>
      </c>
      <c r="H1317" s="13" t="s">
        <v>2153</v>
      </c>
      <c r="I1317" s="9">
        <v>0.52612899999999996</v>
      </c>
      <c r="J1317" s="9">
        <v>0.28506294999999993</v>
      </c>
      <c r="K1317" s="9">
        <f t="shared" si="21"/>
        <v>-0.24106605000000003</v>
      </c>
    </row>
    <row r="1318" spans="2:11" x14ac:dyDescent="0.2">
      <c r="B1318" s="45"/>
      <c r="C1318" s="8"/>
      <c r="D1318" s="8"/>
      <c r="E1318" s="8"/>
      <c r="F1318" s="11"/>
      <c r="G1318" s="12">
        <v>200</v>
      </c>
      <c r="H1318" s="13" t="s">
        <v>2154</v>
      </c>
      <c r="I1318" s="9">
        <v>3.9642770000000001</v>
      </c>
      <c r="J1318" s="9">
        <v>3.2308590100000001</v>
      </c>
      <c r="K1318" s="9">
        <f t="shared" si="21"/>
        <v>-0.73341798999999996</v>
      </c>
    </row>
    <row r="1319" spans="2:11" x14ac:dyDescent="0.2">
      <c r="B1319" s="45"/>
      <c r="C1319" s="8"/>
      <c r="D1319" s="8"/>
      <c r="E1319" s="8"/>
      <c r="F1319" s="11"/>
      <c r="G1319" s="12">
        <v>210</v>
      </c>
      <c r="H1319" s="13" t="s">
        <v>2155</v>
      </c>
      <c r="I1319" s="9">
        <v>4.2830149999999998</v>
      </c>
      <c r="J1319" s="9">
        <v>4.5672378000000009</v>
      </c>
      <c r="K1319" s="9">
        <f t="shared" si="21"/>
        <v>0.28422280000000111</v>
      </c>
    </row>
    <row r="1320" spans="2:11" x14ac:dyDescent="0.2">
      <c r="B1320" s="45"/>
      <c r="C1320" s="8"/>
      <c r="D1320" s="8"/>
      <c r="E1320" s="8"/>
      <c r="F1320" s="11"/>
      <c r="G1320" s="12">
        <v>211</v>
      </c>
      <c r="H1320" s="13" t="s">
        <v>2156</v>
      </c>
      <c r="I1320" s="9">
        <v>3.2304089999999999</v>
      </c>
      <c r="J1320" s="9">
        <v>3.4075044000000001</v>
      </c>
      <c r="K1320" s="9">
        <f t="shared" si="21"/>
        <v>0.17709540000000024</v>
      </c>
    </row>
    <row r="1321" spans="2:11" x14ac:dyDescent="0.2">
      <c r="B1321" s="45"/>
      <c r="C1321" s="8"/>
      <c r="D1321" s="8"/>
      <c r="E1321" s="8"/>
      <c r="F1321" s="11"/>
      <c r="G1321" s="12">
        <v>214</v>
      </c>
      <c r="H1321" s="13" t="s">
        <v>2157</v>
      </c>
      <c r="I1321" s="9">
        <v>2.7429709999999998</v>
      </c>
      <c r="J1321" s="9">
        <v>2.7004247800000001</v>
      </c>
      <c r="K1321" s="9">
        <f t="shared" si="21"/>
        <v>-4.2546219999999746E-2</v>
      </c>
    </row>
    <row r="1322" spans="2:11" x14ac:dyDescent="0.2">
      <c r="B1322" s="45"/>
      <c r="C1322" s="8"/>
      <c r="D1322" s="8"/>
      <c r="E1322" s="8"/>
      <c r="F1322" s="11"/>
      <c r="G1322" s="12">
        <v>215</v>
      </c>
      <c r="H1322" s="13" t="s">
        <v>2158</v>
      </c>
      <c r="I1322" s="9">
        <v>1.523185</v>
      </c>
      <c r="J1322" s="9">
        <v>1.3710009299999999</v>
      </c>
      <c r="K1322" s="9">
        <f t="shared" si="21"/>
        <v>-0.15218407000000012</v>
      </c>
    </row>
    <row r="1323" spans="2:11" x14ac:dyDescent="0.2">
      <c r="B1323" s="45"/>
      <c r="C1323" s="8"/>
      <c r="D1323" s="8"/>
      <c r="E1323" s="8"/>
      <c r="F1323" s="11"/>
      <c r="G1323" s="12">
        <v>300</v>
      </c>
      <c r="H1323" s="13" t="s">
        <v>2159</v>
      </c>
      <c r="I1323" s="9">
        <v>3.7108720000000002</v>
      </c>
      <c r="J1323" s="9">
        <v>3.61620746</v>
      </c>
      <c r="K1323" s="9">
        <f t="shared" si="21"/>
        <v>-9.466454000000013E-2</v>
      </c>
    </row>
    <row r="1324" spans="2:11" x14ac:dyDescent="0.2">
      <c r="B1324" s="45"/>
      <c r="C1324" s="8"/>
      <c r="D1324" s="8"/>
      <c r="E1324" s="8"/>
      <c r="F1324" s="11"/>
      <c r="G1324" s="12">
        <v>310</v>
      </c>
      <c r="H1324" s="13" t="s">
        <v>2160</v>
      </c>
      <c r="I1324" s="9">
        <v>2.3931279999999999</v>
      </c>
      <c r="J1324" s="9">
        <v>2.45493103</v>
      </c>
      <c r="K1324" s="9">
        <f t="shared" si="21"/>
        <v>6.1803030000000092E-2</v>
      </c>
    </row>
    <row r="1325" spans="2:11" x14ac:dyDescent="0.2">
      <c r="B1325" s="45"/>
      <c r="C1325" s="8"/>
      <c r="D1325" s="8"/>
      <c r="E1325" s="8"/>
      <c r="F1325" s="11"/>
      <c r="G1325" s="12">
        <v>311</v>
      </c>
      <c r="H1325" s="13" t="s">
        <v>2161</v>
      </c>
      <c r="I1325" s="9">
        <v>2.4274490000000002</v>
      </c>
      <c r="J1325" s="9">
        <v>2.4859982</v>
      </c>
      <c r="K1325" s="9">
        <f t="shared" si="21"/>
        <v>5.8549199999999857E-2</v>
      </c>
    </row>
    <row r="1326" spans="2:11" x14ac:dyDescent="0.2">
      <c r="B1326" s="45"/>
      <c r="C1326" s="8"/>
      <c r="D1326" s="8"/>
      <c r="E1326" s="8"/>
      <c r="F1326" s="11"/>
      <c r="G1326" s="12">
        <v>312</v>
      </c>
      <c r="H1326" s="13" t="s">
        <v>2162</v>
      </c>
      <c r="I1326" s="9">
        <v>1.331995</v>
      </c>
      <c r="J1326" s="9">
        <v>1.5222206200000001</v>
      </c>
      <c r="K1326" s="9">
        <f t="shared" si="21"/>
        <v>0.1902256200000001</v>
      </c>
    </row>
    <row r="1327" spans="2:11" x14ac:dyDescent="0.2">
      <c r="B1327" s="45"/>
      <c r="C1327" s="8"/>
      <c r="D1327" s="8"/>
      <c r="E1327" s="8"/>
      <c r="F1327" s="11"/>
      <c r="G1327" s="12">
        <v>500</v>
      </c>
      <c r="H1327" s="13" t="s">
        <v>1312</v>
      </c>
      <c r="I1327" s="9">
        <v>4.3505849999999997</v>
      </c>
      <c r="J1327" s="9">
        <v>3.8305326300000004</v>
      </c>
      <c r="K1327" s="9">
        <f t="shared" si="21"/>
        <v>-0.52005236999999926</v>
      </c>
    </row>
    <row r="1328" spans="2:11" x14ac:dyDescent="0.2">
      <c r="B1328" s="45"/>
      <c r="C1328" s="8"/>
      <c r="D1328" s="8"/>
      <c r="E1328" s="8"/>
      <c r="F1328" s="11"/>
      <c r="G1328" s="12">
        <v>510</v>
      </c>
      <c r="H1328" s="13" t="s">
        <v>1345</v>
      </c>
      <c r="I1328" s="9">
        <v>10.793587</v>
      </c>
      <c r="J1328" s="9">
        <v>11.18765363</v>
      </c>
      <c r="K1328" s="9">
        <f t="shared" si="21"/>
        <v>0.39406662999999931</v>
      </c>
    </row>
    <row r="1329" spans="2:11" x14ac:dyDescent="0.2">
      <c r="B1329" s="45"/>
      <c r="C1329" s="8"/>
      <c r="D1329" s="8"/>
      <c r="E1329" s="8"/>
      <c r="F1329" s="11"/>
      <c r="G1329" s="12">
        <v>512</v>
      </c>
      <c r="H1329" s="13" t="s">
        <v>1388</v>
      </c>
      <c r="I1329" s="9">
        <v>4.0841729999999998</v>
      </c>
      <c r="J1329" s="9">
        <v>4.1966422300000001</v>
      </c>
      <c r="K1329" s="9">
        <f t="shared" si="21"/>
        <v>0.11246923000000031</v>
      </c>
    </row>
    <row r="1330" spans="2:11" x14ac:dyDescent="0.2">
      <c r="B1330" s="45"/>
      <c r="C1330" s="8"/>
      <c r="D1330" s="8"/>
      <c r="E1330" s="8"/>
      <c r="F1330" s="11"/>
      <c r="G1330" s="12">
        <v>513</v>
      </c>
      <c r="H1330" s="13" t="s">
        <v>2163</v>
      </c>
      <c r="I1330" s="9">
        <v>2.5022419999999999</v>
      </c>
      <c r="J1330" s="9">
        <v>2.5298446700000001</v>
      </c>
      <c r="K1330" s="9">
        <f t="shared" si="21"/>
        <v>2.7602670000000273E-2</v>
      </c>
    </row>
    <row r="1331" spans="2:11" x14ac:dyDescent="0.2">
      <c r="B1331" s="45"/>
      <c r="C1331" s="8"/>
      <c r="D1331" s="8"/>
      <c r="E1331" s="8"/>
      <c r="F1331" s="11"/>
      <c r="G1331" s="12">
        <v>600</v>
      </c>
      <c r="H1331" s="13" t="s">
        <v>2164</v>
      </c>
      <c r="I1331" s="9">
        <v>4.8576439999999996</v>
      </c>
      <c r="J1331" s="9">
        <v>4.8316641100000011</v>
      </c>
      <c r="K1331" s="9">
        <f t="shared" si="21"/>
        <v>-2.5979889999998562E-2</v>
      </c>
    </row>
    <row r="1332" spans="2:11" x14ac:dyDescent="0.2">
      <c r="B1332" s="45"/>
      <c r="C1332" s="8"/>
      <c r="D1332" s="8"/>
      <c r="E1332" s="8"/>
      <c r="F1332" s="11"/>
      <c r="G1332" s="12">
        <v>610</v>
      </c>
      <c r="H1332" s="13" t="s">
        <v>2165</v>
      </c>
      <c r="I1332" s="9">
        <v>2.909224</v>
      </c>
      <c r="J1332" s="9">
        <v>2.9021386000000002</v>
      </c>
      <c r="K1332" s="9">
        <f t="shared" si="21"/>
        <v>-7.0853999999997974E-3</v>
      </c>
    </row>
    <row r="1333" spans="2:11" x14ac:dyDescent="0.2">
      <c r="B1333" s="45"/>
      <c r="C1333" s="8"/>
      <c r="D1333" s="8"/>
      <c r="E1333" s="8"/>
      <c r="F1333" s="11"/>
      <c r="G1333" s="12">
        <v>611</v>
      </c>
      <c r="H1333" s="13" t="s">
        <v>1615</v>
      </c>
      <c r="I1333" s="9">
        <v>2.1227459999999998</v>
      </c>
      <c r="J1333" s="9">
        <v>2.2889822500000006</v>
      </c>
      <c r="K1333" s="9">
        <f t="shared" si="21"/>
        <v>0.16623625000000075</v>
      </c>
    </row>
    <row r="1334" spans="2:11" x14ac:dyDescent="0.2">
      <c r="B1334" s="45"/>
      <c r="C1334" s="8"/>
      <c r="D1334" s="8"/>
      <c r="E1334" s="8"/>
      <c r="F1334" s="11"/>
      <c r="G1334" s="12">
        <v>612</v>
      </c>
      <c r="H1334" s="13" t="s">
        <v>2166</v>
      </c>
      <c r="I1334" s="9">
        <v>1.613386</v>
      </c>
      <c r="J1334" s="9">
        <v>1.5489929899999997</v>
      </c>
      <c r="K1334" s="9">
        <f t="shared" si="21"/>
        <v>-6.4393010000000306E-2</v>
      </c>
    </row>
    <row r="1335" spans="2:11" x14ac:dyDescent="0.2">
      <c r="B1335" s="45"/>
      <c r="C1335" s="8"/>
      <c r="D1335" s="8"/>
      <c r="E1335" s="8"/>
      <c r="F1335" s="11"/>
      <c r="G1335" s="12">
        <v>613</v>
      </c>
      <c r="H1335" s="13" t="s">
        <v>2167</v>
      </c>
      <c r="I1335" s="9">
        <v>1.572344</v>
      </c>
      <c r="J1335" s="9">
        <v>1.2300644800000002</v>
      </c>
      <c r="K1335" s="9">
        <f t="shared" si="21"/>
        <v>-0.34227951999999973</v>
      </c>
    </row>
    <row r="1336" spans="2:11" x14ac:dyDescent="0.2">
      <c r="B1336" s="45"/>
      <c r="C1336" s="8"/>
      <c r="D1336" s="8"/>
      <c r="E1336" s="8"/>
      <c r="F1336" s="11" t="s">
        <v>42</v>
      </c>
      <c r="G1336" s="12"/>
      <c r="H1336" s="13"/>
      <c r="I1336" s="9">
        <v>50.518856999999997</v>
      </c>
      <c r="J1336" s="9">
        <v>53.144191410000005</v>
      </c>
      <c r="K1336" s="9">
        <f t="shared" si="21"/>
        <v>2.6253344100000078</v>
      </c>
    </row>
    <row r="1337" spans="2:11" x14ac:dyDescent="0.2">
      <c r="B1337" s="45"/>
      <c r="C1337" s="8"/>
      <c r="D1337" s="8"/>
      <c r="E1337" s="8"/>
      <c r="F1337" s="11"/>
      <c r="G1337" s="12" t="s">
        <v>43</v>
      </c>
      <c r="H1337" s="13" t="s">
        <v>341</v>
      </c>
      <c r="I1337" s="9">
        <v>3.6966969999999999</v>
      </c>
      <c r="J1337" s="9">
        <v>3.9235346099999999</v>
      </c>
      <c r="K1337" s="9">
        <f t="shared" si="21"/>
        <v>0.22683761000000002</v>
      </c>
    </row>
    <row r="1338" spans="2:11" x14ac:dyDescent="0.2">
      <c r="B1338" s="45"/>
      <c r="C1338" s="8"/>
      <c r="D1338" s="8"/>
      <c r="E1338" s="8"/>
      <c r="F1338" s="11"/>
      <c r="G1338" s="12" t="s">
        <v>83</v>
      </c>
      <c r="H1338" s="13" t="s">
        <v>342</v>
      </c>
      <c r="I1338" s="9">
        <v>46.822159999999997</v>
      </c>
      <c r="J1338" s="9">
        <v>49.220656800000008</v>
      </c>
      <c r="K1338" s="9">
        <f t="shared" ref="K1338:K1398" si="22">+J1338-I1338</f>
        <v>2.3984968000000109</v>
      </c>
    </row>
    <row r="1339" spans="2:11" x14ac:dyDescent="0.2">
      <c r="B1339" s="45"/>
      <c r="C1339" s="8"/>
      <c r="D1339" s="8"/>
      <c r="E1339" s="8"/>
      <c r="F1339" s="11" t="s">
        <v>77</v>
      </c>
      <c r="G1339" s="12"/>
      <c r="H1339" s="13"/>
      <c r="I1339" s="9">
        <v>929.20632899999998</v>
      </c>
      <c r="J1339" s="9">
        <v>929.20632899999998</v>
      </c>
      <c r="K1339" s="9">
        <f t="shared" si="22"/>
        <v>0</v>
      </c>
    </row>
    <row r="1340" spans="2:11" x14ac:dyDescent="0.2">
      <c r="B1340" s="45"/>
      <c r="C1340" s="8"/>
      <c r="D1340" s="8"/>
      <c r="E1340" s="8"/>
      <c r="F1340" s="11"/>
      <c r="G1340" s="12" t="s">
        <v>343</v>
      </c>
      <c r="H1340" s="13" t="s">
        <v>344</v>
      </c>
      <c r="I1340" s="9">
        <v>282.38953400000003</v>
      </c>
      <c r="J1340" s="9">
        <v>282.38953400000008</v>
      </c>
      <c r="K1340" s="9">
        <f t="shared" si="22"/>
        <v>0</v>
      </c>
    </row>
    <row r="1341" spans="2:11" x14ac:dyDescent="0.2">
      <c r="B1341" s="45"/>
      <c r="C1341" s="8"/>
      <c r="D1341" s="8"/>
      <c r="E1341" s="8"/>
      <c r="F1341" s="11"/>
      <c r="G1341" s="12" t="s">
        <v>345</v>
      </c>
      <c r="H1341" s="13" t="s">
        <v>346</v>
      </c>
      <c r="I1341" s="9">
        <v>598.79578400000003</v>
      </c>
      <c r="J1341" s="9">
        <v>598.79578400000003</v>
      </c>
      <c r="K1341" s="9">
        <f t="shared" si="22"/>
        <v>0</v>
      </c>
    </row>
    <row r="1342" spans="2:11" x14ac:dyDescent="0.2">
      <c r="B1342" s="45"/>
      <c r="C1342" s="8"/>
      <c r="D1342" s="8"/>
      <c r="E1342" s="8"/>
      <c r="F1342" s="11"/>
      <c r="G1342" s="12" t="s">
        <v>347</v>
      </c>
      <c r="H1342" s="13" t="s">
        <v>2280</v>
      </c>
      <c r="I1342" s="9">
        <v>48.021011000000001</v>
      </c>
      <c r="J1342" s="9">
        <v>48.021010999999994</v>
      </c>
      <c r="K1342" s="9">
        <f t="shared" si="22"/>
        <v>0</v>
      </c>
    </row>
    <row r="1343" spans="2:11" ht="14.25" x14ac:dyDescent="0.2">
      <c r="B1343" s="45"/>
      <c r="C1343" s="8"/>
      <c r="D1343" s="51">
        <v>27</v>
      </c>
      <c r="E1343" s="52" t="s">
        <v>348</v>
      </c>
      <c r="F1343" s="53"/>
      <c r="G1343" s="54"/>
      <c r="H1343" s="55"/>
      <c r="I1343" s="56">
        <v>235.342399</v>
      </c>
      <c r="J1343" s="56">
        <v>235.34239899999997</v>
      </c>
      <c r="K1343" s="56">
        <f t="shared" si="22"/>
        <v>0</v>
      </c>
    </row>
    <row r="1344" spans="2:11" x14ac:dyDescent="0.2">
      <c r="B1344" s="45"/>
      <c r="C1344" s="8"/>
      <c r="D1344" s="8"/>
      <c r="E1344" s="8"/>
      <c r="F1344" s="11" t="s">
        <v>2</v>
      </c>
      <c r="G1344" s="12"/>
      <c r="H1344" s="13"/>
      <c r="I1344" s="9">
        <v>235.342399</v>
      </c>
      <c r="J1344" s="9">
        <v>235.34239899999997</v>
      </c>
      <c r="K1344" s="9">
        <f t="shared" si="22"/>
        <v>0</v>
      </c>
    </row>
    <row r="1345" spans="2:11" x14ac:dyDescent="0.2">
      <c r="B1345" s="45"/>
      <c r="C1345" s="8"/>
      <c r="D1345" s="8"/>
      <c r="E1345" s="8"/>
      <c r="F1345" s="11"/>
      <c r="G1345" s="12">
        <v>100</v>
      </c>
      <c r="H1345" s="13" t="s">
        <v>1407</v>
      </c>
      <c r="I1345" s="9">
        <v>5.1242789999999996</v>
      </c>
      <c r="J1345" s="9">
        <v>5.7837343400000005</v>
      </c>
      <c r="K1345" s="9">
        <f t="shared" si="22"/>
        <v>0.65945534000000094</v>
      </c>
    </row>
    <row r="1346" spans="2:11" x14ac:dyDescent="0.2">
      <c r="B1346" s="45"/>
      <c r="C1346" s="8"/>
      <c r="D1346" s="8"/>
      <c r="E1346" s="8"/>
      <c r="F1346" s="11"/>
      <c r="G1346" s="12">
        <v>110</v>
      </c>
      <c r="H1346" s="13" t="s">
        <v>1341</v>
      </c>
      <c r="I1346" s="9">
        <v>17.422376</v>
      </c>
      <c r="J1346" s="9">
        <v>16.282251169999999</v>
      </c>
      <c r="K1346" s="9">
        <f t="shared" si="22"/>
        <v>-1.1401248300000013</v>
      </c>
    </row>
    <row r="1347" spans="2:11" x14ac:dyDescent="0.2">
      <c r="B1347" s="45"/>
      <c r="C1347" s="8"/>
      <c r="D1347" s="8"/>
      <c r="E1347" s="8"/>
      <c r="F1347" s="11"/>
      <c r="G1347" s="12">
        <v>112</v>
      </c>
      <c r="H1347" s="13" t="s">
        <v>1346</v>
      </c>
      <c r="I1347" s="9">
        <v>7.3977060000000003</v>
      </c>
      <c r="J1347" s="9">
        <v>7.3601197000000003</v>
      </c>
      <c r="K1347" s="9">
        <f t="shared" si="22"/>
        <v>-3.7586300000000072E-2</v>
      </c>
    </row>
    <row r="1348" spans="2:11" x14ac:dyDescent="0.2">
      <c r="B1348" s="45"/>
      <c r="C1348" s="8"/>
      <c r="D1348" s="8"/>
      <c r="E1348" s="8"/>
      <c r="F1348" s="11"/>
      <c r="G1348" s="12">
        <v>113</v>
      </c>
      <c r="H1348" s="13" t="s">
        <v>2168</v>
      </c>
      <c r="I1348" s="9">
        <v>27.471620000000001</v>
      </c>
      <c r="J1348" s="9">
        <v>26.326969770000002</v>
      </c>
      <c r="K1348" s="9">
        <f t="shared" si="22"/>
        <v>-1.1446502299999999</v>
      </c>
    </row>
    <row r="1349" spans="2:11" x14ac:dyDescent="0.2">
      <c r="B1349" s="45"/>
      <c r="C1349" s="8"/>
      <c r="D1349" s="8"/>
      <c r="E1349" s="8"/>
      <c r="F1349" s="11"/>
      <c r="G1349" s="12">
        <v>116</v>
      </c>
      <c r="H1349" s="13" t="s">
        <v>1409</v>
      </c>
      <c r="I1349" s="9">
        <v>3.6672889999999998</v>
      </c>
      <c r="J1349" s="9">
        <v>3.7366833600000002</v>
      </c>
      <c r="K1349" s="9">
        <f t="shared" si="22"/>
        <v>6.9394360000000432E-2</v>
      </c>
    </row>
    <row r="1350" spans="2:11" x14ac:dyDescent="0.2">
      <c r="B1350" s="45"/>
      <c r="C1350" s="8"/>
      <c r="D1350" s="8"/>
      <c r="E1350" s="8"/>
      <c r="F1350" s="11"/>
      <c r="G1350" s="12">
        <v>118</v>
      </c>
      <c r="H1350" s="13" t="s">
        <v>2169</v>
      </c>
      <c r="I1350" s="9">
        <v>15.545045</v>
      </c>
      <c r="J1350" s="9">
        <v>15.666035610000002</v>
      </c>
      <c r="K1350" s="9">
        <f t="shared" si="22"/>
        <v>0.12099061000000155</v>
      </c>
    </row>
    <row r="1351" spans="2:11" x14ac:dyDescent="0.2">
      <c r="B1351" s="45"/>
      <c r="C1351" s="8"/>
      <c r="D1351" s="8"/>
      <c r="E1351" s="8"/>
      <c r="F1351" s="11"/>
      <c r="G1351" s="12">
        <v>120</v>
      </c>
      <c r="H1351" s="13" t="s">
        <v>2170</v>
      </c>
      <c r="I1351" s="9">
        <v>11.653254</v>
      </c>
      <c r="J1351" s="9">
        <v>8.1977618299999993</v>
      </c>
      <c r="K1351" s="9">
        <f t="shared" si="22"/>
        <v>-3.4554921700000012</v>
      </c>
    </row>
    <row r="1352" spans="2:11" x14ac:dyDescent="0.2">
      <c r="B1352" s="45"/>
      <c r="C1352" s="8"/>
      <c r="D1352" s="8"/>
      <c r="E1352" s="8"/>
      <c r="F1352" s="11"/>
      <c r="G1352" s="12">
        <v>121</v>
      </c>
      <c r="H1352" s="13" t="s">
        <v>2171</v>
      </c>
      <c r="I1352" s="9">
        <v>1.8325769999999999</v>
      </c>
      <c r="J1352" s="9">
        <v>2.6281331100000003</v>
      </c>
      <c r="K1352" s="9">
        <f t="shared" si="22"/>
        <v>0.79555611000000037</v>
      </c>
    </row>
    <row r="1353" spans="2:11" x14ac:dyDescent="0.2">
      <c r="B1353" s="45"/>
      <c r="C1353" s="8"/>
      <c r="D1353" s="8"/>
      <c r="E1353" s="8"/>
      <c r="F1353" s="11"/>
      <c r="G1353" s="12">
        <v>200</v>
      </c>
      <c r="H1353" s="13" t="s">
        <v>2173</v>
      </c>
      <c r="I1353" s="9">
        <v>1.8848130000000001</v>
      </c>
      <c r="J1353" s="9">
        <v>2.0757658299999999</v>
      </c>
      <c r="K1353" s="9">
        <f t="shared" si="22"/>
        <v>0.19095282999999985</v>
      </c>
    </row>
    <row r="1354" spans="2:11" x14ac:dyDescent="0.2">
      <c r="B1354" s="45"/>
      <c r="C1354" s="8"/>
      <c r="D1354" s="8"/>
      <c r="E1354" s="8"/>
      <c r="F1354" s="11"/>
      <c r="G1354" s="12">
        <v>208</v>
      </c>
      <c r="H1354" s="13" t="s">
        <v>2174</v>
      </c>
      <c r="I1354" s="9">
        <v>5.1438949999999997</v>
      </c>
      <c r="J1354" s="9">
        <v>5.0411658999999993</v>
      </c>
      <c r="K1354" s="9">
        <f t="shared" si="22"/>
        <v>-0.10272910000000035</v>
      </c>
    </row>
    <row r="1355" spans="2:11" x14ac:dyDescent="0.2">
      <c r="B1355" s="45"/>
      <c r="C1355" s="8"/>
      <c r="D1355" s="8"/>
      <c r="E1355" s="8"/>
      <c r="F1355" s="11"/>
      <c r="G1355" s="12">
        <v>209</v>
      </c>
      <c r="H1355" s="13" t="s">
        <v>2175</v>
      </c>
      <c r="I1355" s="9">
        <v>7.1273749999999998</v>
      </c>
      <c r="J1355" s="9">
        <v>7.5025213700000002</v>
      </c>
      <c r="K1355" s="9">
        <f t="shared" si="22"/>
        <v>0.3751463700000004</v>
      </c>
    </row>
    <row r="1356" spans="2:11" x14ac:dyDescent="0.2">
      <c r="B1356" s="45"/>
      <c r="C1356" s="8"/>
      <c r="D1356" s="8"/>
      <c r="E1356" s="8"/>
      <c r="F1356" s="11"/>
      <c r="G1356" s="12">
        <v>210</v>
      </c>
      <c r="H1356" s="13" t="s">
        <v>2176</v>
      </c>
      <c r="I1356" s="9">
        <v>12.216352000000001</v>
      </c>
      <c r="J1356" s="9">
        <v>12.811902829999999</v>
      </c>
      <c r="K1356" s="9">
        <f t="shared" si="22"/>
        <v>0.59555082999999875</v>
      </c>
    </row>
    <row r="1357" spans="2:11" x14ac:dyDescent="0.2">
      <c r="B1357" s="45"/>
      <c r="C1357" s="8"/>
      <c r="D1357" s="8"/>
      <c r="E1357" s="8"/>
      <c r="F1357" s="11"/>
      <c r="G1357" s="12">
        <v>211</v>
      </c>
      <c r="H1357" s="13" t="s">
        <v>2177</v>
      </c>
      <c r="I1357" s="9">
        <v>5.5821329999999998</v>
      </c>
      <c r="J1357" s="9">
        <v>5.5683406900000003</v>
      </c>
      <c r="K1357" s="9">
        <f t="shared" si="22"/>
        <v>-1.3792309999999475E-2</v>
      </c>
    </row>
    <row r="1358" spans="2:11" x14ac:dyDescent="0.2">
      <c r="B1358" s="45"/>
      <c r="C1358" s="8"/>
      <c r="D1358" s="8"/>
      <c r="E1358" s="8"/>
      <c r="F1358" s="11"/>
      <c r="G1358" s="12">
        <v>212</v>
      </c>
      <c r="H1358" s="13" t="s">
        <v>2178</v>
      </c>
      <c r="I1358" s="9">
        <v>1.9888870000000001</v>
      </c>
      <c r="J1358" s="9">
        <v>2.3062397900000002</v>
      </c>
      <c r="K1358" s="9">
        <f t="shared" si="22"/>
        <v>0.31735279000000016</v>
      </c>
    </row>
    <row r="1359" spans="2:11" ht="25.5" x14ac:dyDescent="0.2">
      <c r="B1359" s="45"/>
      <c r="C1359" s="8"/>
      <c r="D1359" s="8"/>
      <c r="E1359" s="8"/>
      <c r="F1359" s="11"/>
      <c r="G1359" s="12">
        <v>300</v>
      </c>
      <c r="H1359" s="13" t="s">
        <v>2179</v>
      </c>
      <c r="I1359" s="9">
        <v>2.235506</v>
      </c>
      <c r="J1359" s="9">
        <v>2.3440752000000002</v>
      </c>
      <c r="K1359" s="9">
        <f t="shared" si="22"/>
        <v>0.10856920000000025</v>
      </c>
    </row>
    <row r="1360" spans="2:11" x14ac:dyDescent="0.2">
      <c r="B1360" s="45"/>
      <c r="C1360" s="8"/>
      <c r="D1360" s="8"/>
      <c r="E1360" s="8"/>
      <c r="F1360" s="11"/>
      <c r="G1360" s="12">
        <v>308</v>
      </c>
      <c r="H1360" s="13" t="s">
        <v>2180</v>
      </c>
      <c r="I1360" s="9">
        <v>6.7589620000000004</v>
      </c>
      <c r="J1360" s="9">
        <v>6.7296349500000003</v>
      </c>
      <c r="K1360" s="9">
        <f t="shared" si="22"/>
        <v>-2.9327050000000021E-2</v>
      </c>
    </row>
    <row r="1361" spans="2:11" x14ac:dyDescent="0.2">
      <c r="B1361" s="45"/>
      <c r="C1361" s="8"/>
      <c r="D1361" s="8"/>
      <c r="E1361" s="8"/>
      <c r="F1361" s="11"/>
      <c r="G1361" s="12">
        <v>309</v>
      </c>
      <c r="H1361" s="13" t="s">
        <v>2181</v>
      </c>
      <c r="I1361" s="9">
        <v>4.3950430000000003</v>
      </c>
      <c r="J1361" s="9">
        <v>4.9816446899999995</v>
      </c>
      <c r="K1361" s="9">
        <f t="shared" si="22"/>
        <v>0.58660168999999929</v>
      </c>
    </row>
    <row r="1362" spans="2:11" x14ac:dyDescent="0.2">
      <c r="B1362" s="45"/>
      <c r="C1362" s="8"/>
      <c r="D1362" s="8"/>
      <c r="E1362" s="8"/>
      <c r="F1362" s="11"/>
      <c r="G1362" s="12">
        <v>310</v>
      </c>
      <c r="H1362" s="13" t="s">
        <v>2182</v>
      </c>
      <c r="I1362" s="9">
        <v>3.1950249999999998</v>
      </c>
      <c r="J1362" s="9">
        <v>3.1891052400000004</v>
      </c>
      <c r="K1362" s="9">
        <f t="shared" si="22"/>
        <v>-5.9197599999993855E-3</v>
      </c>
    </row>
    <row r="1363" spans="2:11" x14ac:dyDescent="0.2">
      <c r="B1363" s="45"/>
      <c r="C1363" s="8"/>
      <c r="D1363" s="8"/>
      <c r="E1363" s="8"/>
      <c r="F1363" s="11"/>
      <c r="G1363" s="12">
        <v>311</v>
      </c>
      <c r="H1363" s="13" t="s">
        <v>2183</v>
      </c>
      <c r="I1363" s="9">
        <v>6.5676490000000003</v>
      </c>
      <c r="J1363" s="9">
        <v>6.6492093600000004</v>
      </c>
      <c r="K1363" s="9">
        <f t="shared" si="22"/>
        <v>8.1560360000000109E-2</v>
      </c>
    </row>
    <row r="1364" spans="2:11" ht="25.5" x14ac:dyDescent="0.2">
      <c r="B1364" s="45"/>
      <c r="C1364" s="8"/>
      <c r="D1364" s="8"/>
      <c r="E1364" s="8"/>
      <c r="F1364" s="11"/>
      <c r="G1364" s="12">
        <v>312</v>
      </c>
      <c r="H1364" s="13" t="s">
        <v>2184</v>
      </c>
      <c r="I1364" s="9">
        <v>5.7903260000000003</v>
      </c>
      <c r="J1364" s="9">
        <v>5.4610027499999996</v>
      </c>
      <c r="K1364" s="9">
        <f t="shared" si="22"/>
        <v>-0.32932325000000073</v>
      </c>
    </row>
    <row r="1365" spans="2:11" x14ac:dyDescent="0.2">
      <c r="B1365" s="45"/>
      <c r="C1365" s="8"/>
      <c r="D1365" s="8"/>
      <c r="E1365" s="8"/>
      <c r="F1365" s="11"/>
      <c r="G1365" s="12">
        <v>400</v>
      </c>
      <c r="H1365" s="13" t="s">
        <v>2185</v>
      </c>
      <c r="I1365" s="9">
        <v>2.4397579999999999</v>
      </c>
      <c r="J1365" s="9">
        <v>2.4291387799999997</v>
      </c>
      <c r="K1365" s="9">
        <f t="shared" si="22"/>
        <v>-1.0619220000000151E-2</v>
      </c>
    </row>
    <row r="1366" spans="2:11" ht="25.5" x14ac:dyDescent="0.2">
      <c r="B1366" s="45"/>
      <c r="C1366" s="8"/>
      <c r="D1366" s="8"/>
      <c r="E1366" s="8"/>
      <c r="F1366" s="11"/>
      <c r="G1366" s="12">
        <v>408</v>
      </c>
      <c r="H1366" s="13" t="s">
        <v>2186</v>
      </c>
      <c r="I1366" s="9">
        <v>16.203448999999999</v>
      </c>
      <c r="J1366" s="9">
        <v>18.4972052</v>
      </c>
      <c r="K1366" s="9">
        <f t="shared" si="22"/>
        <v>2.2937562000000007</v>
      </c>
    </row>
    <row r="1367" spans="2:11" x14ac:dyDescent="0.2">
      <c r="B1367" s="45"/>
      <c r="C1367" s="8"/>
      <c r="D1367" s="8"/>
      <c r="E1367" s="8"/>
      <c r="F1367" s="11"/>
      <c r="G1367" s="12">
        <v>409</v>
      </c>
      <c r="H1367" s="13" t="s">
        <v>2187</v>
      </c>
      <c r="I1367" s="9">
        <v>13.060719000000001</v>
      </c>
      <c r="J1367" s="9">
        <v>13.00142748</v>
      </c>
      <c r="K1367" s="9">
        <f t="shared" si="22"/>
        <v>-5.9291520000000375E-2</v>
      </c>
    </row>
    <row r="1368" spans="2:11" x14ac:dyDescent="0.2">
      <c r="B1368" s="45"/>
      <c r="C1368" s="8"/>
      <c r="D1368" s="8"/>
      <c r="E1368" s="8"/>
      <c r="F1368" s="11"/>
      <c r="G1368" s="12">
        <v>411</v>
      </c>
      <c r="H1368" s="13" t="s">
        <v>2188</v>
      </c>
      <c r="I1368" s="9">
        <v>7.1379960000000002</v>
      </c>
      <c r="J1368" s="9">
        <v>7.0806025899999998</v>
      </c>
      <c r="K1368" s="9">
        <f t="shared" si="22"/>
        <v>-5.7393410000000422E-2</v>
      </c>
    </row>
    <row r="1369" spans="2:11" ht="25.5" x14ac:dyDescent="0.2">
      <c r="B1369" s="45"/>
      <c r="C1369" s="8"/>
      <c r="D1369" s="8"/>
      <c r="E1369" s="8"/>
      <c r="F1369" s="11"/>
      <c r="G1369" s="12">
        <v>419</v>
      </c>
      <c r="H1369" s="13" t="s">
        <v>2189</v>
      </c>
      <c r="I1369" s="9">
        <v>3.9633959999999999</v>
      </c>
      <c r="J1369" s="9">
        <v>3.8116810999999999</v>
      </c>
      <c r="K1369" s="9">
        <f t="shared" si="22"/>
        <v>-0.15171489999999999</v>
      </c>
    </row>
    <row r="1370" spans="2:11" ht="25.5" x14ac:dyDescent="0.2">
      <c r="B1370" s="45"/>
      <c r="C1370" s="8"/>
      <c r="D1370" s="8"/>
      <c r="E1370" s="8"/>
      <c r="F1370" s="11"/>
      <c r="G1370" s="12">
        <v>420</v>
      </c>
      <c r="H1370" s="13" t="s">
        <v>2190</v>
      </c>
      <c r="I1370" s="9">
        <v>5.2450000000000001</v>
      </c>
      <c r="J1370" s="9">
        <v>5.3228055899999998</v>
      </c>
      <c r="K1370" s="9">
        <f t="shared" si="22"/>
        <v>7.7805589999999647E-2</v>
      </c>
    </row>
    <row r="1371" spans="2:11" x14ac:dyDescent="0.2">
      <c r="B1371" s="45"/>
      <c r="C1371" s="8"/>
      <c r="D1371" s="8"/>
      <c r="E1371" s="8"/>
      <c r="F1371" s="11"/>
      <c r="G1371" s="12">
        <v>421</v>
      </c>
      <c r="H1371" s="13" t="s">
        <v>2172</v>
      </c>
      <c r="I1371" s="9">
        <v>1.789512</v>
      </c>
      <c r="J1371" s="9">
        <v>1.8252216000000001</v>
      </c>
      <c r="K1371" s="9">
        <f t="shared" si="22"/>
        <v>3.5709600000000119E-2</v>
      </c>
    </row>
    <row r="1372" spans="2:11" x14ac:dyDescent="0.2">
      <c r="B1372" s="45"/>
      <c r="C1372" s="8"/>
      <c r="D1372" s="8"/>
      <c r="E1372" s="8"/>
      <c r="F1372" s="11"/>
      <c r="G1372" s="12">
        <v>500</v>
      </c>
      <c r="H1372" s="13" t="s">
        <v>1312</v>
      </c>
      <c r="I1372" s="9">
        <v>2.1338409999999999</v>
      </c>
      <c r="J1372" s="9">
        <v>2.1304785099999997</v>
      </c>
      <c r="K1372" s="9">
        <f t="shared" si="22"/>
        <v>-3.3624900000002178E-3</v>
      </c>
    </row>
    <row r="1373" spans="2:11" x14ac:dyDescent="0.2">
      <c r="B1373" s="45"/>
      <c r="C1373" s="8"/>
      <c r="D1373" s="8"/>
      <c r="E1373" s="8"/>
      <c r="F1373" s="11"/>
      <c r="G1373" s="12">
        <v>510</v>
      </c>
      <c r="H1373" s="13" t="s">
        <v>1387</v>
      </c>
      <c r="I1373" s="9">
        <v>8.9313780000000005</v>
      </c>
      <c r="J1373" s="9">
        <v>8.9218837000000004</v>
      </c>
      <c r="K1373" s="9">
        <f t="shared" si="22"/>
        <v>-9.4943000000000666E-3</v>
      </c>
    </row>
    <row r="1374" spans="2:11" x14ac:dyDescent="0.2">
      <c r="B1374" s="45"/>
      <c r="C1374" s="8"/>
      <c r="D1374" s="8"/>
      <c r="E1374" s="8"/>
      <c r="F1374" s="11"/>
      <c r="G1374" s="12">
        <v>511</v>
      </c>
      <c r="H1374" s="13" t="s">
        <v>2191</v>
      </c>
      <c r="I1374" s="9">
        <v>7.9737159999999996</v>
      </c>
      <c r="J1374" s="9">
        <v>9.7199250600000013</v>
      </c>
      <c r="K1374" s="9">
        <f t="shared" si="22"/>
        <v>1.7462090600000018</v>
      </c>
    </row>
    <row r="1375" spans="2:11" x14ac:dyDescent="0.2">
      <c r="B1375" s="45"/>
      <c r="C1375" s="8"/>
      <c r="D1375" s="8"/>
      <c r="E1375" s="8"/>
      <c r="F1375" s="11"/>
      <c r="G1375" s="12">
        <v>512</v>
      </c>
      <c r="H1375" s="13" t="s">
        <v>1388</v>
      </c>
      <c r="I1375" s="9">
        <v>5.7729850000000003</v>
      </c>
      <c r="J1375" s="9">
        <v>3.8970071399999999</v>
      </c>
      <c r="K1375" s="9">
        <f t="shared" si="22"/>
        <v>-1.8759778600000003</v>
      </c>
    </row>
    <row r="1376" spans="2:11" x14ac:dyDescent="0.2">
      <c r="B1376" s="45"/>
      <c r="C1376" s="8"/>
      <c r="D1376" s="8"/>
      <c r="E1376" s="8"/>
      <c r="F1376" s="11"/>
      <c r="G1376" s="12">
        <v>514</v>
      </c>
      <c r="H1376" s="13" t="s">
        <v>1389</v>
      </c>
      <c r="I1376" s="9">
        <v>7.690537</v>
      </c>
      <c r="J1376" s="9">
        <v>8.06272476</v>
      </c>
      <c r="K1376" s="9">
        <f t="shared" si="22"/>
        <v>0.37218776000000009</v>
      </c>
    </row>
    <row r="1377" spans="2:11" ht="14.25" x14ac:dyDescent="0.2">
      <c r="B1377" s="45"/>
      <c r="C1377" s="8"/>
      <c r="D1377" s="51">
        <v>31</v>
      </c>
      <c r="E1377" s="52" t="s">
        <v>349</v>
      </c>
      <c r="F1377" s="53"/>
      <c r="G1377" s="54"/>
      <c r="H1377" s="55"/>
      <c r="I1377" s="56">
        <v>200.93666899999999</v>
      </c>
      <c r="J1377" s="56">
        <v>200.93666899999991</v>
      </c>
      <c r="K1377" s="56">
        <f t="shared" si="22"/>
        <v>0</v>
      </c>
    </row>
    <row r="1378" spans="2:11" x14ac:dyDescent="0.2">
      <c r="B1378" s="45"/>
      <c r="C1378" s="8"/>
      <c r="D1378" s="8"/>
      <c r="E1378" s="8"/>
      <c r="F1378" s="11" t="s">
        <v>2</v>
      </c>
      <c r="G1378" s="12"/>
      <c r="H1378" s="13"/>
      <c r="I1378" s="9">
        <v>200.93666899999999</v>
      </c>
      <c r="J1378" s="9">
        <v>200.93666899999991</v>
      </c>
      <c r="K1378" s="9">
        <f t="shared" si="22"/>
        <v>0</v>
      </c>
    </row>
    <row r="1379" spans="2:11" x14ac:dyDescent="0.2">
      <c r="B1379" s="45"/>
      <c r="C1379" s="8"/>
      <c r="D1379" s="8"/>
      <c r="E1379" s="8"/>
      <c r="F1379" s="11"/>
      <c r="G1379" s="12">
        <v>100</v>
      </c>
      <c r="H1379" s="13" t="s">
        <v>2192</v>
      </c>
      <c r="I1379" s="9">
        <v>60.738216999999999</v>
      </c>
      <c r="J1379" s="9">
        <v>53.070686790000003</v>
      </c>
      <c r="K1379" s="9">
        <f t="shared" si="22"/>
        <v>-7.6675302099999953</v>
      </c>
    </row>
    <row r="1380" spans="2:11" x14ac:dyDescent="0.2">
      <c r="B1380" s="45"/>
      <c r="C1380" s="8"/>
      <c r="D1380" s="8"/>
      <c r="E1380" s="8"/>
      <c r="F1380" s="11"/>
      <c r="G1380" s="12">
        <v>200</v>
      </c>
      <c r="H1380" s="13" t="s">
        <v>2193</v>
      </c>
      <c r="I1380" s="9">
        <v>125.199201</v>
      </c>
      <c r="J1380" s="9">
        <v>133.98469358999989</v>
      </c>
      <c r="K1380" s="9">
        <f t="shared" si="22"/>
        <v>8.7854925899998904</v>
      </c>
    </row>
    <row r="1381" spans="2:11" x14ac:dyDescent="0.2">
      <c r="B1381" s="45"/>
      <c r="C1381" s="8"/>
      <c r="D1381" s="8"/>
      <c r="E1381" s="8"/>
      <c r="F1381" s="11"/>
      <c r="G1381" s="12">
        <v>300</v>
      </c>
      <c r="H1381" s="13" t="s">
        <v>1312</v>
      </c>
      <c r="I1381" s="9">
        <v>14.999250999999999</v>
      </c>
      <c r="J1381" s="9">
        <v>13.881288619999999</v>
      </c>
      <c r="K1381" s="9">
        <f t="shared" si="22"/>
        <v>-1.1179623799999998</v>
      </c>
    </row>
    <row r="1382" spans="2:11" ht="14.25" x14ac:dyDescent="0.2">
      <c r="B1382" s="45"/>
      <c r="C1382" s="8"/>
      <c r="D1382" s="51">
        <v>37</v>
      </c>
      <c r="E1382" s="52" t="s">
        <v>350</v>
      </c>
      <c r="F1382" s="53"/>
      <c r="G1382" s="54"/>
      <c r="H1382" s="55"/>
      <c r="I1382" s="56">
        <v>31.972859</v>
      </c>
      <c r="J1382" s="56">
        <v>32.184148080000007</v>
      </c>
      <c r="K1382" s="56">
        <f t="shared" si="22"/>
        <v>0.21128908000000735</v>
      </c>
    </row>
    <row r="1383" spans="2:11" x14ac:dyDescent="0.2">
      <c r="B1383" s="45"/>
      <c r="C1383" s="8"/>
      <c r="D1383" s="8"/>
      <c r="E1383" s="8"/>
      <c r="F1383" s="11" t="s">
        <v>2</v>
      </c>
      <c r="G1383" s="12"/>
      <c r="H1383" s="13"/>
      <c r="I1383" s="9">
        <v>31.972859</v>
      </c>
      <c r="J1383" s="9">
        <v>32.184148080000007</v>
      </c>
      <c r="K1383" s="9">
        <f t="shared" si="22"/>
        <v>0.21128908000000735</v>
      </c>
    </row>
    <row r="1384" spans="2:11" x14ac:dyDescent="0.2">
      <c r="B1384" s="45"/>
      <c r="C1384" s="8"/>
      <c r="D1384" s="8"/>
      <c r="E1384" s="8"/>
      <c r="F1384" s="11"/>
      <c r="G1384" s="12">
        <v>100</v>
      </c>
      <c r="H1384" s="13" t="s">
        <v>350</v>
      </c>
      <c r="I1384" s="9">
        <v>4.119008</v>
      </c>
      <c r="J1384" s="9">
        <v>3.1384530399999999</v>
      </c>
      <c r="K1384" s="9">
        <f t="shared" si="22"/>
        <v>-0.98055496000000009</v>
      </c>
    </row>
    <row r="1385" spans="2:11" x14ac:dyDescent="0.2">
      <c r="B1385" s="45"/>
      <c r="C1385" s="8"/>
      <c r="D1385" s="8"/>
      <c r="E1385" s="8"/>
      <c r="F1385" s="11"/>
      <c r="G1385" s="12">
        <v>109</v>
      </c>
      <c r="H1385" s="13" t="s">
        <v>2194</v>
      </c>
      <c r="I1385" s="9">
        <v>5.1463320000000001</v>
      </c>
      <c r="J1385" s="9">
        <v>5.2841087900000012</v>
      </c>
      <c r="K1385" s="9">
        <f t="shared" si="22"/>
        <v>0.13777679000000109</v>
      </c>
    </row>
    <row r="1386" spans="2:11" x14ac:dyDescent="0.2">
      <c r="B1386" s="45"/>
      <c r="C1386" s="8"/>
      <c r="D1386" s="8"/>
      <c r="E1386" s="8"/>
      <c r="F1386" s="11"/>
      <c r="G1386" s="12">
        <v>110</v>
      </c>
      <c r="H1386" s="13" t="s">
        <v>1313</v>
      </c>
      <c r="I1386" s="9">
        <v>1.352776</v>
      </c>
      <c r="J1386" s="9">
        <v>1.3771345599999998</v>
      </c>
      <c r="K1386" s="9">
        <f t="shared" si="22"/>
        <v>2.4358559999999807E-2</v>
      </c>
    </row>
    <row r="1387" spans="2:11" x14ac:dyDescent="0.2">
      <c r="B1387" s="45"/>
      <c r="C1387" s="8"/>
      <c r="D1387" s="8"/>
      <c r="E1387" s="8"/>
      <c r="F1387" s="11"/>
      <c r="G1387" s="12">
        <v>111</v>
      </c>
      <c r="H1387" s="13" t="s">
        <v>2195</v>
      </c>
      <c r="I1387" s="9">
        <v>1.750542</v>
      </c>
      <c r="J1387" s="9">
        <v>1.2866567000000002</v>
      </c>
      <c r="K1387" s="9">
        <f t="shared" si="22"/>
        <v>-0.46388529999999983</v>
      </c>
    </row>
    <row r="1388" spans="2:11" x14ac:dyDescent="0.2">
      <c r="B1388" s="45"/>
      <c r="C1388" s="8"/>
      <c r="D1388" s="8"/>
      <c r="E1388" s="8"/>
      <c r="F1388" s="11"/>
      <c r="G1388" s="12">
        <v>112</v>
      </c>
      <c r="H1388" s="13" t="s">
        <v>2196</v>
      </c>
      <c r="I1388" s="9">
        <v>4.113899</v>
      </c>
      <c r="J1388" s="9">
        <v>4.3283108700000001</v>
      </c>
      <c r="K1388" s="9">
        <f t="shared" si="22"/>
        <v>0.21441187000000017</v>
      </c>
    </row>
    <row r="1389" spans="2:11" x14ac:dyDescent="0.2">
      <c r="B1389" s="45"/>
      <c r="C1389" s="8"/>
      <c r="D1389" s="8"/>
      <c r="E1389" s="8"/>
      <c r="F1389" s="11"/>
      <c r="G1389" s="12">
        <v>113</v>
      </c>
      <c r="H1389" s="13" t="s">
        <v>2197</v>
      </c>
      <c r="I1389" s="9">
        <v>4.6484259999999997</v>
      </c>
      <c r="J1389" s="9">
        <v>4.4320882100000007</v>
      </c>
      <c r="K1389" s="9">
        <f t="shared" si="22"/>
        <v>-0.21633778999999898</v>
      </c>
    </row>
    <row r="1390" spans="2:11" x14ac:dyDescent="0.2">
      <c r="B1390" s="45"/>
      <c r="C1390" s="8"/>
      <c r="D1390" s="8"/>
      <c r="E1390" s="8"/>
      <c r="F1390" s="11"/>
      <c r="G1390" s="12">
        <v>114</v>
      </c>
      <c r="H1390" s="13" t="s">
        <v>2198</v>
      </c>
      <c r="I1390" s="9">
        <v>10.841875999999999</v>
      </c>
      <c r="J1390" s="9">
        <v>12.337395910000001</v>
      </c>
      <c r="K1390" s="9">
        <f t="shared" si="22"/>
        <v>1.4955199100000023</v>
      </c>
    </row>
    <row r="1391" spans="2:11" ht="14.25" x14ac:dyDescent="0.2">
      <c r="B1391" s="45"/>
      <c r="C1391" s="8"/>
      <c r="D1391" s="51">
        <v>38</v>
      </c>
      <c r="E1391" s="52" t="s">
        <v>351</v>
      </c>
      <c r="F1391" s="53"/>
      <c r="G1391" s="54"/>
      <c r="H1391" s="55"/>
      <c r="I1391" s="56">
        <v>6984.7090209999997</v>
      </c>
      <c r="J1391" s="56">
        <v>6984.7090209999997</v>
      </c>
      <c r="K1391" s="56">
        <f t="shared" si="22"/>
        <v>0</v>
      </c>
    </row>
    <row r="1392" spans="2:11" x14ac:dyDescent="0.2">
      <c r="B1392" s="45"/>
      <c r="C1392" s="8"/>
      <c r="D1392" s="8"/>
      <c r="E1392" s="8"/>
      <c r="F1392" s="11" t="s">
        <v>77</v>
      </c>
      <c r="G1392" s="12"/>
      <c r="H1392" s="13"/>
      <c r="I1392" s="9">
        <v>6984.7090209999997</v>
      </c>
      <c r="J1392" s="9">
        <v>6984.7090209999997</v>
      </c>
      <c r="K1392" s="9">
        <f t="shared" si="22"/>
        <v>0</v>
      </c>
    </row>
    <row r="1393" spans="2:11" x14ac:dyDescent="0.2">
      <c r="B1393" s="45"/>
      <c r="C1393" s="8"/>
      <c r="D1393" s="8"/>
      <c r="E1393" s="8"/>
      <c r="F1393" s="11"/>
      <c r="G1393" s="12" t="s">
        <v>352</v>
      </c>
      <c r="H1393" s="13" t="s">
        <v>2243</v>
      </c>
      <c r="I1393" s="9">
        <v>14.472706000000001</v>
      </c>
      <c r="J1393" s="9">
        <v>14.472706000000001</v>
      </c>
      <c r="K1393" s="9">
        <f t="shared" si="22"/>
        <v>0</v>
      </c>
    </row>
    <row r="1394" spans="2:11" x14ac:dyDescent="0.2">
      <c r="B1394" s="45"/>
      <c r="C1394" s="8"/>
      <c r="D1394" s="8"/>
      <c r="E1394" s="8"/>
      <c r="F1394" s="11"/>
      <c r="G1394" s="12" t="s">
        <v>353</v>
      </c>
      <c r="H1394" s="13" t="s">
        <v>354</v>
      </c>
      <c r="I1394" s="9">
        <v>47.335774999999998</v>
      </c>
      <c r="J1394" s="9">
        <v>47.335774999999998</v>
      </c>
      <c r="K1394" s="9">
        <f t="shared" si="22"/>
        <v>0</v>
      </c>
    </row>
    <row r="1395" spans="2:11" x14ac:dyDescent="0.2">
      <c r="B1395" s="45"/>
      <c r="C1395" s="8"/>
      <c r="D1395" s="8"/>
      <c r="E1395" s="8"/>
      <c r="F1395" s="11"/>
      <c r="G1395" s="12" t="s">
        <v>355</v>
      </c>
      <c r="H1395" s="13" t="s">
        <v>356</v>
      </c>
      <c r="I1395" s="9">
        <v>42.174083000000003</v>
      </c>
      <c r="J1395" s="9">
        <v>42.174083000000003</v>
      </c>
      <c r="K1395" s="9">
        <f t="shared" si="22"/>
        <v>0</v>
      </c>
    </row>
    <row r="1396" spans="2:11" ht="25.5" x14ac:dyDescent="0.2">
      <c r="B1396" s="45"/>
      <c r="C1396" s="8"/>
      <c r="D1396" s="8"/>
      <c r="E1396" s="8"/>
      <c r="F1396" s="11"/>
      <c r="G1396" s="12" t="s">
        <v>357</v>
      </c>
      <c r="H1396" s="13" t="s">
        <v>358</v>
      </c>
      <c r="I1396" s="9">
        <v>39.168723</v>
      </c>
      <c r="J1396" s="9">
        <v>39.168723</v>
      </c>
      <c r="K1396" s="9">
        <f t="shared" si="22"/>
        <v>0</v>
      </c>
    </row>
    <row r="1397" spans="2:11" ht="25.5" x14ac:dyDescent="0.2">
      <c r="B1397" s="45"/>
      <c r="C1397" s="8"/>
      <c r="D1397" s="8"/>
      <c r="E1397" s="8"/>
      <c r="F1397" s="11"/>
      <c r="G1397" s="12" t="s">
        <v>359</v>
      </c>
      <c r="H1397" s="13" t="s">
        <v>360</v>
      </c>
      <c r="I1397" s="9">
        <v>41.153512999999997</v>
      </c>
      <c r="J1397" s="9">
        <v>41.153512999999997</v>
      </c>
      <c r="K1397" s="9">
        <f t="shared" si="22"/>
        <v>0</v>
      </c>
    </row>
    <row r="1398" spans="2:11" ht="25.5" x14ac:dyDescent="0.2">
      <c r="B1398" s="45"/>
      <c r="C1398" s="8"/>
      <c r="D1398" s="8"/>
      <c r="E1398" s="8"/>
      <c r="F1398" s="11"/>
      <c r="G1398" s="12" t="s">
        <v>361</v>
      </c>
      <c r="H1398" s="13" t="s">
        <v>362</v>
      </c>
      <c r="I1398" s="9">
        <v>23.510355000000001</v>
      </c>
      <c r="J1398" s="9">
        <v>23.510355000000001</v>
      </c>
      <c r="K1398" s="9">
        <f t="shared" si="22"/>
        <v>0</v>
      </c>
    </row>
    <row r="1399" spans="2:11" x14ac:dyDescent="0.2">
      <c r="B1399" s="45"/>
      <c r="C1399" s="8"/>
      <c r="D1399" s="8"/>
      <c r="E1399" s="8"/>
      <c r="F1399" s="11"/>
      <c r="G1399" s="12" t="s">
        <v>363</v>
      </c>
      <c r="H1399" s="13" t="s">
        <v>364</v>
      </c>
      <c r="I1399" s="9">
        <v>82.875750999999994</v>
      </c>
      <c r="J1399" s="9">
        <v>82.875750999999994</v>
      </c>
      <c r="K1399" s="9">
        <f t="shared" ref="K1399:K1461" si="23">+J1399-I1399</f>
        <v>0</v>
      </c>
    </row>
    <row r="1400" spans="2:11" x14ac:dyDescent="0.2">
      <c r="B1400" s="45"/>
      <c r="C1400" s="8"/>
      <c r="D1400" s="8"/>
      <c r="E1400" s="8"/>
      <c r="F1400" s="11"/>
      <c r="G1400" s="12" t="s">
        <v>365</v>
      </c>
      <c r="H1400" s="13" t="s">
        <v>366</v>
      </c>
      <c r="I1400" s="9">
        <v>99.859370999999996</v>
      </c>
      <c r="J1400" s="9">
        <v>99.859370999999996</v>
      </c>
      <c r="K1400" s="9">
        <f t="shared" si="23"/>
        <v>0</v>
      </c>
    </row>
    <row r="1401" spans="2:11" x14ac:dyDescent="0.2">
      <c r="B1401" s="45"/>
      <c r="C1401" s="8"/>
      <c r="D1401" s="8"/>
      <c r="E1401" s="8"/>
      <c r="F1401" s="11"/>
      <c r="G1401" s="12" t="s">
        <v>367</v>
      </c>
      <c r="H1401" s="13" t="s">
        <v>368</v>
      </c>
      <c r="I1401" s="9">
        <v>61.611144000000003</v>
      </c>
      <c r="J1401" s="9">
        <v>61.611144000000003</v>
      </c>
      <c r="K1401" s="9">
        <f t="shared" si="23"/>
        <v>0</v>
      </c>
    </row>
    <row r="1402" spans="2:11" x14ac:dyDescent="0.2">
      <c r="B1402" s="45"/>
      <c r="C1402" s="8"/>
      <c r="D1402" s="8"/>
      <c r="E1402" s="8"/>
      <c r="F1402" s="11"/>
      <c r="G1402" s="12" t="s">
        <v>369</v>
      </c>
      <c r="H1402" s="13" t="s">
        <v>370</v>
      </c>
      <c r="I1402" s="9">
        <v>40.796498999999997</v>
      </c>
      <c r="J1402" s="9">
        <v>40.796498999999997</v>
      </c>
      <c r="K1402" s="9">
        <f t="shared" si="23"/>
        <v>0</v>
      </c>
    </row>
    <row r="1403" spans="2:11" x14ac:dyDescent="0.2">
      <c r="B1403" s="45"/>
      <c r="C1403" s="8"/>
      <c r="D1403" s="8"/>
      <c r="E1403" s="8"/>
      <c r="F1403" s="11"/>
      <c r="G1403" s="12" t="s">
        <v>371</v>
      </c>
      <c r="H1403" s="13" t="s">
        <v>372</v>
      </c>
      <c r="I1403" s="9">
        <v>38.240684999999999</v>
      </c>
      <c r="J1403" s="9">
        <v>38.240684999999999</v>
      </c>
      <c r="K1403" s="9">
        <f t="shared" si="23"/>
        <v>0</v>
      </c>
    </row>
    <row r="1404" spans="2:11" x14ac:dyDescent="0.2">
      <c r="B1404" s="45"/>
      <c r="C1404" s="8"/>
      <c r="D1404" s="8"/>
      <c r="E1404" s="8"/>
      <c r="F1404" s="11"/>
      <c r="G1404" s="12" t="s">
        <v>373</v>
      </c>
      <c r="H1404" s="13" t="s">
        <v>374</v>
      </c>
      <c r="I1404" s="9">
        <v>66.995857999999998</v>
      </c>
      <c r="J1404" s="9">
        <v>66.995857999999998</v>
      </c>
      <c r="K1404" s="9">
        <f t="shared" si="23"/>
        <v>0</v>
      </c>
    </row>
    <row r="1405" spans="2:11" x14ac:dyDescent="0.2">
      <c r="B1405" s="45"/>
      <c r="C1405" s="8"/>
      <c r="D1405" s="8"/>
      <c r="E1405" s="8"/>
      <c r="F1405" s="11"/>
      <c r="G1405" s="12" t="s">
        <v>375</v>
      </c>
      <c r="H1405" s="13" t="s">
        <v>351</v>
      </c>
      <c r="I1405" s="9">
        <v>5607.6669089999996</v>
      </c>
      <c r="J1405" s="9">
        <v>5607.6669089999996</v>
      </c>
      <c r="K1405" s="9">
        <f t="shared" si="23"/>
        <v>0</v>
      </c>
    </row>
    <row r="1406" spans="2:11" x14ac:dyDescent="0.2">
      <c r="B1406" s="45"/>
      <c r="C1406" s="8"/>
      <c r="D1406" s="8"/>
      <c r="E1406" s="8"/>
      <c r="F1406" s="11"/>
      <c r="G1406" s="12" t="s">
        <v>376</v>
      </c>
      <c r="H1406" s="13" t="s">
        <v>377</v>
      </c>
      <c r="I1406" s="9">
        <v>63.807239000000003</v>
      </c>
      <c r="J1406" s="9">
        <v>63.807239000000003</v>
      </c>
      <c r="K1406" s="9">
        <f t="shared" si="23"/>
        <v>0</v>
      </c>
    </row>
    <row r="1407" spans="2:11" x14ac:dyDescent="0.2">
      <c r="B1407" s="45"/>
      <c r="C1407" s="8"/>
      <c r="D1407" s="8"/>
      <c r="E1407" s="8"/>
      <c r="F1407" s="11"/>
      <c r="G1407" s="12" t="s">
        <v>378</v>
      </c>
      <c r="H1407" s="13" t="s">
        <v>379</v>
      </c>
      <c r="I1407" s="9">
        <v>71.209739999999996</v>
      </c>
      <c r="J1407" s="9">
        <v>71.209739999999996</v>
      </c>
      <c r="K1407" s="9">
        <f t="shared" si="23"/>
        <v>0</v>
      </c>
    </row>
    <row r="1408" spans="2:11" x14ac:dyDescent="0.2">
      <c r="B1408" s="45"/>
      <c r="C1408" s="8"/>
      <c r="D1408" s="8"/>
      <c r="E1408" s="8"/>
      <c r="F1408" s="11"/>
      <c r="G1408" s="12" t="s">
        <v>380</v>
      </c>
      <c r="H1408" s="13" t="s">
        <v>381</v>
      </c>
      <c r="I1408" s="9">
        <v>88.061678999999998</v>
      </c>
      <c r="J1408" s="9">
        <v>88.061678999999998</v>
      </c>
      <c r="K1408" s="9">
        <f t="shared" si="23"/>
        <v>0</v>
      </c>
    </row>
    <row r="1409" spans="2:11" x14ac:dyDescent="0.2">
      <c r="B1409" s="45"/>
      <c r="C1409" s="8"/>
      <c r="D1409" s="8"/>
      <c r="E1409" s="8"/>
      <c r="F1409" s="11"/>
      <c r="G1409" s="12" t="s">
        <v>382</v>
      </c>
      <c r="H1409" s="13" t="s">
        <v>383</v>
      </c>
      <c r="I1409" s="9">
        <v>32.158752999999997</v>
      </c>
      <c r="J1409" s="9">
        <v>32.158752999999997</v>
      </c>
      <c r="K1409" s="9">
        <f t="shared" si="23"/>
        <v>0</v>
      </c>
    </row>
    <row r="1410" spans="2:11" x14ac:dyDescent="0.2">
      <c r="B1410" s="45"/>
      <c r="C1410" s="8"/>
      <c r="D1410" s="8"/>
      <c r="E1410" s="8"/>
      <c r="F1410" s="11"/>
      <c r="G1410" s="12" t="s">
        <v>384</v>
      </c>
      <c r="H1410" s="13" t="s">
        <v>385</v>
      </c>
      <c r="I1410" s="9">
        <v>26.377845000000001</v>
      </c>
      <c r="J1410" s="9">
        <v>26.377845000000001</v>
      </c>
      <c r="K1410" s="9">
        <f t="shared" si="23"/>
        <v>0</v>
      </c>
    </row>
    <row r="1411" spans="2:11" x14ac:dyDescent="0.2">
      <c r="B1411" s="45"/>
      <c r="C1411" s="8"/>
      <c r="D1411" s="8"/>
      <c r="E1411" s="8"/>
      <c r="F1411" s="11"/>
      <c r="G1411" s="12" t="s">
        <v>386</v>
      </c>
      <c r="H1411" s="13" t="s">
        <v>387</v>
      </c>
      <c r="I1411" s="9">
        <v>10.702488000000001</v>
      </c>
      <c r="J1411" s="9">
        <v>10.702488000000001</v>
      </c>
      <c r="K1411" s="9">
        <f t="shared" si="23"/>
        <v>0</v>
      </c>
    </row>
    <row r="1412" spans="2:11" x14ac:dyDescent="0.2">
      <c r="B1412" s="45"/>
      <c r="C1412" s="8"/>
      <c r="D1412" s="8"/>
      <c r="E1412" s="8"/>
      <c r="F1412" s="11"/>
      <c r="G1412" s="12" t="s">
        <v>388</v>
      </c>
      <c r="H1412" s="13" t="s">
        <v>389</v>
      </c>
      <c r="I1412" s="9">
        <v>66.873757999999995</v>
      </c>
      <c r="J1412" s="9">
        <v>66.873757999999995</v>
      </c>
      <c r="K1412" s="9">
        <f t="shared" si="23"/>
        <v>0</v>
      </c>
    </row>
    <row r="1413" spans="2:11" x14ac:dyDescent="0.2">
      <c r="B1413" s="45"/>
      <c r="C1413" s="8"/>
      <c r="D1413" s="8"/>
      <c r="E1413" s="8"/>
      <c r="F1413" s="11"/>
      <c r="G1413" s="12" t="s">
        <v>390</v>
      </c>
      <c r="H1413" s="13" t="s">
        <v>391</v>
      </c>
      <c r="I1413" s="9">
        <v>42.407398999999998</v>
      </c>
      <c r="J1413" s="9">
        <v>42.407398999999998</v>
      </c>
      <c r="K1413" s="9">
        <f t="shared" si="23"/>
        <v>0</v>
      </c>
    </row>
    <row r="1414" spans="2:11" x14ac:dyDescent="0.2">
      <c r="B1414" s="45"/>
      <c r="C1414" s="8"/>
      <c r="D1414" s="8"/>
      <c r="E1414" s="8"/>
      <c r="F1414" s="11"/>
      <c r="G1414" s="12" t="s">
        <v>392</v>
      </c>
      <c r="H1414" s="13" t="s">
        <v>393</v>
      </c>
      <c r="I1414" s="9">
        <v>70.515584000000004</v>
      </c>
      <c r="J1414" s="9">
        <v>70.515584000000004</v>
      </c>
      <c r="K1414" s="9">
        <f t="shared" si="23"/>
        <v>0</v>
      </c>
    </row>
    <row r="1415" spans="2:11" x14ac:dyDescent="0.2">
      <c r="B1415" s="45"/>
      <c r="C1415" s="8"/>
      <c r="D1415" s="8"/>
      <c r="E1415" s="8"/>
      <c r="F1415" s="11"/>
      <c r="G1415" s="12" t="s">
        <v>394</v>
      </c>
      <c r="H1415" s="13" t="s">
        <v>395</v>
      </c>
      <c r="I1415" s="9">
        <v>33.136130999999999</v>
      </c>
      <c r="J1415" s="9">
        <v>33.136130999999999</v>
      </c>
      <c r="K1415" s="9">
        <f t="shared" si="23"/>
        <v>0</v>
      </c>
    </row>
    <row r="1416" spans="2:11" x14ac:dyDescent="0.2">
      <c r="B1416" s="45"/>
      <c r="C1416" s="8"/>
      <c r="D1416" s="8"/>
      <c r="E1416" s="8"/>
      <c r="F1416" s="11"/>
      <c r="G1416" s="12" t="s">
        <v>396</v>
      </c>
      <c r="H1416" s="13" t="s">
        <v>397</v>
      </c>
      <c r="I1416" s="9">
        <v>71.025251999999995</v>
      </c>
      <c r="J1416" s="9">
        <v>71.025251999999995</v>
      </c>
      <c r="K1416" s="9">
        <f t="shared" si="23"/>
        <v>0</v>
      </c>
    </row>
    <row r="1417" spans="2:11" ht="25.5" x14ac:dyDescent="0.2">
      <c r="B1417" s="45"/>
      <c r="C1417" s="8"/>
      <c r="D1417" s="8"/>
      <c r="E1417" s="8"/>
      <c r="F1417" s="11"/>
      <c r="G1417" s="12" t="s">
        <v>398</v>
      </c>
      <c r="H1417" s="13" t="s">
        <v>399</v>
      </c>
      <c r="I1417" s="9">
        <v>110.553971</v>
      </c>
      <c r="J1417" s="9">
        <v>110.553971</v>
      </c>
      <c r="K1417" s="9">
        <f t="shared" si="23"/>
        <v>0</v>
      </c>
    </row>
    <row r="1418" spans="2:11" x14ac:dyDescent="0.2">
      <c r="B1418" s="45"/>
      <c r="C1418" s="8"/>
      <c r="D1418" s="8"/>
      <c r="E1418" s="8"/>
      <c r="F1418" s="11"/>
      <c r="G1418" s="12" t="s">
        <v>400</v>
      </c>
      <c r="H1418" s="13" t="s">
        <v>401</v>
      </c>
      <c r="I1418" s="9">
        <v>92.017809999999997</v>
      </c>
      <c r="J1418" s="9">
        <v>92.017809999999997</v>
      </c>
      <c r="K1418" s="9">
        <f t="shared" si="23"/>
        <v>0</v>
      </c>
    </row>
    <row r="1419" spans="2:11" ht="14.25" x14ac:dyDescent="0.2">
      <c r="B1419" s="45"/>
      <c r="C1419" s="8"/>
      <c r="D1419" s="51">
        <v>45</v>
      </c>
      <c r="E1419" s="52" t="s">
        <v>402</v>
      </c>
      <c r="F1419" s="53"/>
      <c r="G1419" s="54"/>
      <c r="H1419" s="55"/>
      <c r="I1419" s="56">
        <v>87.223994000000005</v>
      </c>
      <c r="J1419" s="56">
        <v>114.05577464999999</v>
      </c>
      <c r="K1419" s="56">
        <f t="shared" si="23"/>
        <v>26.831780649999985</v>
      </c>
    </row>
    <row r="1420" spans="2:11" x14ac:dyDescent="0.2">
      <c r="B1420" s="45"/>
      <c r="C1420" s="8"/>
      <c r="D1420" s="8"/>
      <c r="E1420" s="8"/>
      <c r="F1420" s="11" t="s">
        <v>2</v>
      </c>
      <c r="G1420" s="12"/>
      <c r="H1420" s="13"/>
      <c r="I1420" s="9">
        <v>87.223994000000005</v>
      </c>
      <c r="J1420" s="9">
        <v>114.05577464999999</v>
      </c>
      <c r="K1420" s="9">
        <f t="shared" si="23"/>
        <v>26.831780649999985</v>
      </c>
    </row>
    <row r="1421" spans="2:11" x14ac:dyDescent="0.2">
      <c r="B1421" s="45"/>
      <c r="C1421" s="8"/>
      <c r="D1421" s="8"/>
      <c r="E1421" s="8"/>
      <c r="F1421" s="11"/>
      <c r="G1421" s="12">
        <v>100</v>
      </c>
      <c r="H1421" s="13" t="s">
        <v>2199</v>
      </c>
      <c r="I1421" s="9">
        <v>6.4520280000000003</v>
      </c>
      <c r="J1421" s="9">
        <v>5.6860423200000003</v>
      </c>
      <c r="K1421" s="9">
        <f t="shared" si="23"/>
        <v>-0.76598568</v>
      </c>
    </row>
    <row r="1422" spans="2:11" x14ac:dyDescent="0.2">
      <c r="B1422" s="45"/>
      <c r="C1422" s="8"/>
      <c r="D1422" s="8"/>
      <c r="E1422" s="8"/>
      <c r="F1422" s="11"/>
      <c r="G1422" s="12">
        <v>200</v>
      </c>
      <c r="H1422" s="13" t="s">
        <v>1302</v>
      </c>
      <c r="I1422" s="9">
        <v>1.6648179999999999</v>
      </c>
      <c r="J1422" s="9">
        <v>2.1400340900000003</v>
      </c>
      <c r="K1422" s="9">
        <f t="shared" si="23"/>
        <v>0.47521609000000042</v>
      </c>
    </row>
    <row r="1423" spans="2:11" x14ac:dyDescent="0.2">
      <c r="B1423" s="45"/>
      <c r="C1423" s="8"/>
      <c r="D1423" s="8"/>
      <c r="E1423" s="8"/>
      <c r="F1423" s="11"/>
      <c r="G1423" s="12">
        <v>220</v>
      </c>
      <c r="H1423" s="13" t="s">
        <v>2200</v>
      </c>
      <c r="I1423" s="9">
        <v>6.1454719999999998</v>
      </c>
      <c r="J1423" s="9">
        <v>7.3692870099999999</v>
      </c>
      <c r="K1423" s="9">
        <f t="shared" si="23"/>
        <v>1.22381501</v>
      </c>
    </row>
    <row r="1424" spans="2:11" x14ac:dyDescent="0.2">
      <c r="B1424" s="45"/>
      <c r="C1424" s="8"/>
      <c r="D1424" s="8"/>
      <c r="E1424" s="8"/>
      <c r="F1424" s="11"/>
      <c r="G1424" s="12">
        <v>230</v>
      </c>
      <c r="H1424" s="13" t="s">
        <v>1341</v>
      </c>
      <c r="I1424" s="9">
        <v>8.2881420000000006</v>
      </c>
      <c r="J1424" s="9">
        <v>10.066625180000001</v>
      </c>
      <c r="K1424" s="9">
        <f t="shared" si="23"/>
        <v>1.7784831800000003</v>
      </c>
    </row>
    <row r="1425" spans="2:11" x14ac:dyDescent="0.2">
      <c r="B1425" s="45"/>
      <c r="C1425" s="8"/>
      <c r="D1425" s="8"/>
      <c r="E1425" s="8"/>
      <c r="F1425" s="11"/>
      <c r="G1425" s="12">
        <v>240</v>
      </c>
      <c r="H1425" s="13" t="s">
        <v>2201</v>
      </c>
      <c r="I1425" s="9">
        <v>16.123501000000001</v>
      </c>
      <c r="J1425" s="9">
        <v>17.501165199999996</v>
      </c>
      <c r="K1425" s="9">
        <f t="shared" si="23"/>
        <v>1.3776641999999946</v>
      </c>
    </row>
    <row r="1426" spans="2:11" x14ac:dyDescent="0.2">
      <c r="B1426" s="45"/>
      <c r="C1426" s="8"/>
      <c r="D1426" s="8"/>
      <c r="E1426" s="8"/>
      <c r="F1426" s="11"/>
      <c r="G1426" s="12">
        <v>250</v>
      </c>
      <c r="H1426" s="13" t="s">
        <v>2202</v>
      </c>
      <c r="I1426" s="9">
        <v>10.845914</v>
      </c>
      <c r="J1426" s="9">
        <v>12.94279102</v>
      </c>
      <c r="K1426" s="9">
        <f t="shared" si="23"/>
        <v>2.0968770199999991</v>
      </c>
    </row>
    <row r="1427" spans="2:11" x14ac:dyDescent="0.2">
      <c r="B1427" s="45"/>
      <c r="C1427" s="8"/>
      <c r="D1427" s="8"/>
      <c r="E1427" s="8"/>
      <c r="F1427" s="11"/>
      <c r="G1427" s="12">
        <v>260</v>
      </c>
      <c r="H1427" s="13" t="s">
        <v>2203</v>
      </c>
      <c r="I1427" s="9">
        <v>9.1924010000000003</v>
      </c>
      <c r="J1427" s="9">
        <v>11.673417600000001</v>
      </c>
      <c r="K1427" s="9">
        <f t="shared" si="23"/>
        <v>2.4810166000000002</v>
      </c>
    </row>
    <row r="1428" spans="2:11" x14ac:dyDescent="0.2">
      <c r="B1428" s="45"/>
      <c r="C1428" s="8"/>
      <c r="D1428" s="8"/>
      <c r="E1428" s="8"/>
      <c r="F1428" s="11"/>
      <c r="G1428" s="12">
        <v>270</v>
      </c>
      <c r="H1428" s="13" t="s">
        <v>2204</v>
      </c>
      <c r="I1428" s="9">
        <v>12.667611000000001</v>
      </c>
      <c r="J1428" s="9">
        <v>15.086974769999999</v>
      </c>
      <c r="K1428" s="9">
        <f t="shared" si="23"/>
        <v>2.4193637699999986</v>
      </c>
    </row>
    <row r="1429" spans="2:11" x14ac:dyDescent="0.2">
      <c r="B1429" s="45"/>
      <c r="C1429" s="8"/>
      <c r="D1429" s="8"/>
      <c r="E1429" s="8"/>
      <c r="F1429" s="11"/>
      <c r="G1429" s="12">
        <v>300</v>
      </c>
      <c r="H1429" s="13" t="s">
        <v>1282</v>
      </c>
      <c r="I1429" s="9">
        <v>3.4160119999999998</v>
      </c>
      <c r="J1429" s="9">
        <v>13.75616125</v>
      </c>
      <c r="K1429" s="9">
        <f t="shared" si="23"/>
        <v>10.34014925</v>
      </c>
    </row>
    <row r="1430" spans="2:11" x14ac:dyDescent="0.2">
      <c r="B1430" s="45"/>
      <c r="C1430" s="8"/>
      <c r="D1430" s="8"/>
      <c r="E1430" s="8"/>
      <c r="F1430" s="11"/>
      <c r="G1430" s="12">
        <v>400</v>
      </c>
      <c r="H1430" s="13" t="s">
        <v>1313</v>
      </c>
      <c r="I1430" s="9">
        <v>2.5307430000000002</v>
      </c>
      <c r="J1430" s="9">
        <v>3.4074435100000002</v>
      </c>
      <c r="K1430" s="9">
        <f t="shared" si="23"/>
        <v>0.87670051000000004</v>
      </c>
    </row>
    <row r="1431" spans="2:11" x14ac:dyDescent="0.2">
      <c r="B1431" s="45"/>
      <c r="C1431" s="8"/>
      <c r="D1431" s="8"/>
      <c r="E1431" s="8"/>
      <c r="F1431" s="11"/>
      <c r="G1431" s="12">
        <v>500</v>
      </c>
      <c r="H1431" s="13" t="s">
        <v>1312</v>
      </c>
      <c r="I1431" s="9">
        <v>9.8973519999999997</v>
      </c>
      <c r="J1431" s="9">
        <v>14.425832700000003</v>
      </c>
      <c r="K1431" s="9">
        <f t="shared" si="23"/>
        <v>4.5284807000000029</v>
      </c>
    </row>
    <row r="1432" spans="2:11" ht="14.25" x14ac:dyDescent="0.2">
      <c r="B1432" s="45"/>
      <c r="C1432" s="8"/>
      <c r="D1432" s="51">
        <v>46</v>
      </c>
      <c r="E1432" s="52" t="s">
        <v>403</v>
      </c>
      <c r="F1432" s="53"/>
      <c r="G1432" s="54"/>
      <c r="H1432" s="55"/>
      <c r="I1432" s="56">
        <v>77.698761000000005</v>
      </c>
      <c r="J1432" s="56">
        <v>80.423292379999992</v>
      </c>
      <c r="K1432" s="56">
        <f t="shared" si="23"/>
        <v>2.7245313799999877</v>
      </c>
    </row>
    <row r="1433" spans="2:11" x14ac:dyDescent="0.2">
      <c r="B1433" s="45"/>
      <c r="C1433" s="8"/>
      <c r="D1433" s="8"/>
      <c r="E1433" s="8"/>
      <c r="F1433" s="11" t="s">
        <v>2</v>
      </c>
      <c r="G1433" s="12"/>
      <c r="H1433" s="13"/>
      <c r="I1433" s="9">
        <v>77.698761000000005</v>
      </c>
      <c r="J1433" s="9">
        <v>80.423292379999992</v>
      </c>
      <c r="K1433" s="9">
        <f t="shared" si="23"/>
        <v>2.7245313799999877</v>
      </c>
    </row>
    <row r="1434" spans="2:11" x14ac:dyDescent="0.2">
      <c r="B1434" s="45"/>
      <c r="C1434" s="8"/>
      <c r="D1434" s="8"/>
      <c r="E1434" s="8"/>
      <c r="F1434" s="11"/>
      <c r="G1434" s="12">
        <v>100</v>
      </c>
      <c r="H1434" s="13" t="s">
        <v>2199</v>
      </c>
      <c r="I1434" s="9">
        <v>9.2167019999999997</v>
      </c>
      <c r="J1434" s="9">
        <v>7.9203133699999988</v>
      </c>
      <c r="K1434" s="9">
        <f t="shared" si="23"/>
        <v>-1.2963886300000009</v>
      </c>
    </row>
    <row r="1435" spans="2:11" x14ac:dyDescent="0.2">
      <c r="B1435" s="45"/>
      <c r="C1435" s="8"/>
      <c r="D1435" s="8"/>
      <c r="E1435" s="8"/>
      <c r="F1435" s="11"/>
      <c r="G1435" s="12">
        <v>200</v>
      </c>
      <c r="H1435" s="13" t="s">
        <v>1302</v>
      </c>
      <c r="I1435" s="9">
        <v>2.3082280000000002</v>
      </c>
      <c r="J1435" s="9">
        <v>1.3747833900000002</v>
      </c>
      <c r="K1435" s="9">
        <f t="shared" si="23"/>
        <v>-0.93344461000000001</v>
      </c>
    </row>
    <row r="1436" spans="2:11" x14ac:dyDescent="0.2">
      <c r="B1436" s="45"/>
      <c r="C1436" s="8"/>
      <c r="D1436" s="8"/>
      <c r="E1436" s="8"/>
      <c r="F1436" s="11"/>
      <c r="G1436" s="12">
        <v>210</v>
      </c>
      <c r="H1436" s="13" t="s">
        <v>1409</v>
      </c>
      <c r="I1436" s="9">
        <v>1.9862329999999999</v>
      </c>
      <c r="J1436" s="9">
        <v>1.5451452999999995</v>
      </c>
      <c r="K1436" s="9">
        <f t="shared" si="23"/>
        <v>-0.44108770000000042</v>
      </c>
    </row>
    <row r="1437" spans="2:11" x14ac:dyDescent="0.2">
      <c r="B1437" s="45"/>
      <c r="C1437" s="8"/>
      <c r="D1437" s="8"/>
      <c r="E1437" s="8"/>
      <c r="F1437" s="11"/>
      <c r="G1437" s="12">
        <v>220</v>
      </c>
      <c r="H1437" s="13" t="s">
        <v>1282</v>
      </c>
      <c r="I1437" s="9">
        <v>4.9395309999999997</v>
      </c>
      <c r="J1437" s="9">
        <v>4.6780527599999999</v>
      </c>
      <c r="K1437" s="9">
        <f t="shared" si="23"/>
        <v>-0.26147823999999975</v>
      </c>
    </row>
    <row r="1438" spans="2:11" x14ac:dyDescent="0.2">
      <c r="B1438" s="45"/>
      <c r="C1438" s="8"/>
      <c r="D1438" s="8"/>
      <c r="E1438" s="8"/>
      <c r="F1438" s="11"/>
      <c r="G1438" s="12">
        <v>230</v>
      </c>
      <c r="H1438" s="13" t="s">
        <v>1839</v>
      </c>
      <c r="I1438" s="9">
        <v>2.8557709999999998</v>
      </c>
      <c r="J1438" s="9">
        <v>4.8768501800000008</v>
      </c>
      <c r="K1438" s="9">
        <f t="shared" si="23"/>
        <v>2.021079180000001</v>
      </c>
    </row>
    <row r="1439" spans="2:11" x14ac:dyDescent="0.2">
      <c r="B1439" s="45"/>
      <c r="C1439" s="8"/>
      <c r="D1439" s="8"/>
      <c r="E1439" s="8"/>
      <c r="F1439" s="11"/>
      <c r="G1439" s="12">
        <v>231</v>
      </c>
      <c r="H1439" s="13" t="s">
        <v>2205</v>
      </c>
      <c r="I1439" s="9">
        <v>1.2224170000000001</v>
      </c>
      <c r="J1439" s="9">
        <v>8.0870000000000004E-3</v>
      </c>
      <c r="K1439" s="9">
        <f t="shared" si="23"/>
        <v>-1.2143300000000001</v>
      </c>
    </row>
    <row r="1440" spans="2:11" x14ac:dyDescent="0.2">
      <c r="B1440" s="45"/>
      <c r="C1440" s="8"/>
      <c r="D1440" s="8"/>
      <c r="E1440" s="8"/>
      <c r="F1440" s="11"/>
      <c r="G1440" s="12">
        <v>232</v>
      </c>
      <c r="H1440" s="13" t="s">
        <v>2206</v>
      </c>
      <c r="I1440" s="9">
        <v>2.2442169999999999</v>
      </c>
      <c r="J1440" s="9">
        <v>2.8108028899999993</v>
      </c>
      <c r="K1440" s="9">
        <f t="shared" si="23"/>
        <v>0.56658588999999937</v>
      </c>
    </row>
    <row r="1441" spans="2:11" x14ac:dyDescent="0.2">
      <c r="B1441" s="45"/>
      <c r="C1441" s="8"/>
      <c r="D1441" s="8"/>
      <c r="E1441" s="8"/>
      <c r="F1441" s="11"/>
      <c r="G1441" s="12">
        <v>233</v>
      </c>
      <c r="H1441" s="13" t="s">
        <v>2207</v>
      </c>
      <c r="I1441" s="9">
        <v>2.5570659999999998</v>
      </c>
      <c r="J1441" s="9">
        <v>2.84291859</v>
      </c>
      <c r="K1441" s="9">
        <f t="shared" si="23"/>
        <v>0.28585259000000018</v>
      </c>
    </row>
    <row r="1442" spans="2:11" x14ac:dyDescent="0.2">
      <c r="B1442" s="45"/>
      <c r="C1442" s="8"/>
      <c r="D1442" s="8"/>
      <c r="E1442" s="8"/>
      <c r="F1442" s="11"/>
      <c r="G1442" s="12">
        <v>234</v>
      </c>
      <c r="H1442" s="13" t="s">
        <v>1416</v>
      </c>
      <c r="I1442" s="9">
        <v>1.454812</v>
      </c>
      <c r="J1442" s="9">
        <v>0.87202196999999992</v>
      </c>
      <c r="K1442" s="9">
        <f t="shared" si="23"/>
        <v>-0.58279003000000007</v>
      </c>
    </row>
    <row r="1443" spans="2:11" x14ac:dyDescent="0.2">
      <c r="B1443" s="45"/>
      <c r="C1443" s="8"/>
      <c r="D1443" s="8"/>
      <c r="E1443" s="8"/>
      <c r="F1443" s="11"/>
      <c r="G1443" s="12">
        <v>240</v>
      </c>
      <c r="H1443" s="13" t="s">
        <v>2208</v>
      </c>
      <c r="I1443" s="9">
        <v>1.036092</v>
      </c>
      <c r="J1443" s="9">
        <v>0.93363761999999995</v>
      </c>
      <c r="K1443" s="9">
        <f t="shared" si="23"/>
        <v>-0.10245438000000007</v>
      </c>
    </row>
    <row r="1444" spans="2:11" x14ac:dyDescent="0.2">
      <c r="B1444" s="45"/>
      <c r="C1444" s="8"/>
      <c r="D1444" s="8"/>
      <c r="E1444" s="8"/>
      <c r="F1444" s="11"/>
      <c r="G1444" s="12">
        <v>241</v>
      </c>
      <c r="H1444" s="13" t="s">
        <v>2209</v>
      </c>
      <c r="I1444" s="9">
        <v>3.0347270000000002</v>
      </c>
      <c r="J1444" s="9">
        <v>3.4596654</v>
      </c>
      <c r="K1444" s="9">
        <f t="shared" si="23"/>
        <v>0.42493839999999983</v>
      </c>
    </row>
    <row r="1445" spans="2:11" x14ac:dyDescent="0.2">
      <c r="B1445" s="45"/>
      <c r="C1445" s="8"/>
      <c r="D1445" s="8"/>
      <c r="E1445" s="8"/>
      <c r="F1445" s="11"/>
      <c r="G1445" s="12">
        <v>242</v>
      </c>
      <c r="H1445" s="13" t="s">
        <v>2210</v>
      </c>
      <c r="I1445" s="9">
        <v>2.115475</v>
      </c>
      <c r="J1445" s="9">
        <v>2.8691983199999993</v>
      </c>
      <c r="K1445" s="9">
        <f t="shared" si="23"/>
        <v>0.75372331999999931</v>
      </c>
    </row>
    <row r="1446" spans="2:11" x14ac:dyDescent="0.2">
      <c r="B1446" s="45"/>
      <c r="C1446" s="8"/>
      <c r="D1446" s="8"/>
      <c r="E1446" s="8"/>
      <c r="F1446" s="11"/>
      <c r="G1446" s="12">
        <v>243</v>
      </c>
      <c r="H1446" s="13" t="s">
        <v>2211</v>
      </c>
      <c r="I1446" s="9">
        <v>2.4269669999999999</v>
      </c>
      <c r="J1446" s="9">
        <v>3.4972521099999994</v>
      </c>
      <c r="K1446" s="9">
        <f t="shared" si="23"/>
        <v>1.0702851099999995</v>
      </c>
    </row>
    <row r="1447" spans="2:11" x14ac:dyDescent="0.2">
      <c r="B1447" s="45"/>
      <c r="C1447" s="8"/>
      <c r="D1447" s="8"/>
      <c r="E1447" s="8"/>
      <c r="F1447" s="11"/>
      <c r="G1447" s="12">
        <v>250</v>
      </c>
      <c r="H1447" s="13" t="s">
        <v>2212</v>
      </c>
      <c r="I1447" s="9">
        <v>1.2830109999999999</v>
      </c>
      <c r="J1447" s="9">
        <v>0.67122596000000001</v>
      </c>
      <c r="K1447" s="9">
        <f t="shared" si="23"/>
        <v>-0.61178503999999989</v>
      </c>
    </row>
    <row r="1448" spans="2:11" x14ac:dyDescent="0.2">
      <c r="B1448" s="45"/>
      <c r="C1448" s="8"/>
      <c r="D1448" s="8"/>
      <c r="E1448" s="8"/>
      <c r="F1448" s="11"/>
      <c r="G1448" s="12">
        <v>251</v>
      </c>
      <c r="H1448" s="13" t="s">
        <v>2213</v>
      </c>
      <c r="I1448" s="9">
        <v>2.1897310000000001</v>
      </c>
      <c r="J1448" s="9">
        <v>2.2511464999999999</v>
      </c>
      <c r="K1448" s="9">
        <f t="shared" si="23"/>
        <v>6.1415499999999845E-2</v>
      </c>
    </row>
    <row r="1449" spans="2:11" x14ac:dyDescent="0.2">
      <c r="B1449" s="45"/>
      <c r="C1449" s="8"/>
      <c r="D1449" s="8"/>
      <c r="E1449" s="8"/>
      <c r="F1449" s="11"/>
      <c r="G1449" s="12">
        <v>252</v>
      </c>
      <c r="H1449" s="13" t="s">
        <v>2214</v>
      </c>
      <c r="I1449" s="9">
        <v>3.4196490000000002</v>
      </c>
      <c r="J1449" s="9">
        <v>3.3468408100000002</v>
      </c>
      <c r="K1449" s="9">
        <f t="shared" si="23"/>
        <v>-7.2808189999999939E-2</v>
      </c>
    </row>
    <row r="1450" spans="2:11" x14ac:dyDescent="0.2">
      <c r="B1450" s="45"/>
      <c r="C1450" s="8"/>
      <c r="D1450" s="8"/>
      <c r="E1450" s="8"/>
      <c r="F1450" s="11"/>
      <c r="G1450" s="12">
        <v>253</v>
      </c>
      <c r="H1450" s="13" t="s">
        <v>2215</v>
      </c>
      <c r="I1450" s="9">
        <v>3.1367340000000001</v>
      </c>
      <c r="J1450" s="9">
        <v>2.8228932100000006</v>
      </c>
      <c r="K1450" s="9">
        <f t="shared" si="23"/>
        <v>-0.31384078999999954</v>
      </c>
    </row>
    <row r="1451" spans="2:11" x14ac:dyDescent="0.2">
      <c r="B1451" s="45"/>
      <c r="C1451" s="8"/>
      <c r="D1451" s="8"/>
      <c r="E1451" s="8"/>
      <c r="F1451" s="11"/>
      <c r="G1451" s="12">
        <v>254</v>
      </c>
      <c r="H1451" s="13" t="s">
        <v>2216</v>
      </c>
      <c r="I1451" s="9">
        <v>1.9121060000000001</v>
      </c>
      <c r="J1451" s="9">
        <v>2.0358225099999996</v>
      </c>
      <c r="K1451" s="9">
        <f t="shared" si="23"/>
        <v>0.1237165099999995</v>
      </c>
    </row>
    <row r="1452" spans="2:11" x14ac:dyDescent="0.2">
      <c r="B1452" s="45"/>
      <c r="C1452" s="8"/>
      <c r="D1452" s="8"/>
      <c r="E1452" s="8"/>
      <c r="F1452" s="11"/>
      <c r="G1452" s="12">
        <v>260</v>
      </c>
      <c r="H1452" s="13" t="s">
        <v>2217</v>
      </c>
      <c r="I1452" s="9">
        <v>0.69531799999999999</v>
      </c>
      <c r="J1452" s="9">
        <v>0.66164412999999989</v>
      </c>
      <c r="K1452" s="9">
        <f t="shared" si="23"/>
        <v>-3.3673870000000106E-2</v>
      </c>
    </row>
    <row r="1453" spans="2:11" x14ac:dyDescent="0.2">
      <c r="B1453" s="45"/>
      <c r="C1453" s="8"/>
      <c r="D1453" s="8"/>
      <c r="E1453" s="8"/>
      <c r="F1453" s="11"/>
      <c r="G1453" s="12">
        <v>261</v>
      </c>
      <c r="H1453" s="13" t="s">
        <v>2218</v>
      </c>
      <c r="I1453" s="9">
        <v>4.0524170000000002</v>
      </c>
      <c r="J1453" s="9">
        <v>4.1869762500000007</v>
      </c>
      <c r="K1453" s="9">
        <f t="shared" si="23"/>
        <v>0.13455925000000057</v>
      </c>
    </row>
    <row r="1454" spans="2:11" x14ac:dyDescent="0.2">
      <c r="B1454" s="45"/>
      <c r="C1454" s="8"/>
      <c r="D1454" s="8"/>
      <c r="E1454" s="8"/>
      <c r="F1454" s="11"/>
      <c r="G1454" s="12">
        <v>262</v>
      </c>
      <c r="H1454" s="13" t="s">
        <v>2219</v>
      </c>
      <c r="I1454" s="9">
        <v>3.334956</v>
      </c>
      <c r="J1454" s="9">
        <v>4.5793386299999996</v>
      </c>
      <c r="K1454" s="9">
        <f t="shared" si="23"/>
        <v>1.2443826299999996</v>
      </c>
    </row>
    <row r="1455" spans="2:11" x14ac:dyDescent="0.2">
      <c r="B1455" s="45"/>
      <c r="C1455" s="8"/>
      <c r="D1455" s="8"/>
      <c r="E1455" s="8"/>
      <c r="F1455" s="11"/>
      <c r="G1455" s="12">
        <v>270</v>
      </c>
      <c r="H1455" s="13" t="s">
        <v>2220</v>
      </c>
      <c r="I1455" s="9">
        <v>1.233495</v>
      </c>
      <c r="J1455" s="9">
        <v>1.27839317</v>
      </c>
      <c r="K1455" s="9">
        <f t="shared" si="23"/>
        <v>4.489816999999996E-2</v>
      </c>
    </row>
    <row r="1456" spans="2:11" ht="25.5" x14ac:dyDescent="0.2">
      <c r="B1456" s="45"/>
      <c r="C1456" s="8"/>
      <c r="D1456" s="8"/>
      <c r="E1456" s="8"/>
      <c r="F1456" s="11"/>
      <c r="G1456" s="12">
        <v>271</v>
      </c>
      <c r="H1456" s="13" t="s">
        <v>2221</v>
      </c>
      <c r="I1456" s="9">
        <v>3.8153489999999999</v>
      </c>
      <c r="J1456" s="9">
        <v>3.8751890300000005</v>
      </c>
      <c r="K1456" s="9">
        <f t="shared" si="23"/>
        <v>5.9840030000000599E-2</v>
      </c>
    </row>
    <row r="1457" spans="2:11" x14ac:dyDescent="0.2">
      <c r="B1457" s="45"/>
      <c r="C1457" s="8"/>
      <c r="D1457" s="8"/>
      <c r="E1457" s="8"/>
      <c r="F1457" s="11"/>
      <c r="G1457" s="12">
        <v>272</v>
      </c>
      <c r="H1457" s="13" t="s">
        <v>2222</v>
      </c>
      <c r="I1457" s="9">
        <v>4.0010709999999996</v>
      </c>
      <c r="J1457" s="9">
        <v>3.7141813499999996</v>
      </c>
      <c r="K1457" s="9">
        <f t="shared" si="23"/>
        <v>-0.28688965</v>
      </c>
    </row>
    <row r="1458" spans="2:11" x14ac:dyDescent="0.2">
      <c r="B1458" s="45"/>
      <c r="C1458" s="8"/>
      <c r="D1458" s="8"/>
      <c r="E1458" s="8"/>
      <c r="F1458" s="11"/>
      <c r="G1458" s="12">
        <v>300</v>
      </c>
      <c r="H1458" s="13" t="s">
        <v>1312</v>
      </c>
      <c r="I1458" s="9">
        <v>0.87493100000000001</v>
      </c>
      <c r="J1458" s="9">
        <v>0.51685430999999993</v>
      </c>
      <c r="K1458" s="9">
        <f t="shared" si="23"/>
        <v>-0.35807669000000009</v>
      </c>
    </row>
    <row r="1459" spans="2:11" x14ac:dyDescent="0.2">
      <c r="B1459" s="45"/>
      <c r="C1459" s="8"/>
      <c r="D1459" s="8"/>
      <c r="E1459" s="8"/>
      <c r="F1459" s="11"/>
      <c r="G1459" s="12">
        <v>310</v>
      </c>
      <c r="H1459" s="13" t="s">
        <v>2223</v>
      </c>
      <c r="I1459" s="9">
        <v>3.1377449999999998</v>
      </c>
      <c r="J1459" s="9">
        <v>5.0610388799999999</v>
      </c>
      <c r="K1459" s="9">
        <f t="shared" si="23"/>
        <v>1.9232938800000001</v>
      </c>
    </row>
    <row r="1460" spans="2:11" x14ac:dyDescent="0.2">
      <c r="B1460" s="45"/>
      <c r="C1460" s="8"/>
      <c r="D1460" s="8"/>
      <c r="E1460" s="8"/>
      <c r="F1460" s="11"/>
      <c r="G1460" s="12">
        <v>311</v>
      </c>
      <c r="H1460" s="13" t="s">
        <v>1387</v>
      </c>
      <c r="I1460" s="9">
        <v>1.425468</v>
      </c>
      <c r="J1460" s="9">
        <v>1.6766723600000002</v>
      </c>
      <c r="K1460" s="9">
        <f t="shared" si="23"/>
        <v>0.25120436000000024</v>
      </c>
    </row>
    <row r="1461" spans="2:11" x14ac:dyDescent="0.2">
      <c r="B1461" s="45"/>
      <c r="C1461" s="8"/>
      <c r="D1461" s="8"/>
      <c r="E1461" s="8"/>
      <c r="F1461" s="11"/>
      <c r="G1461" s="12">
        <v>312</v>
      </c>
      <c r="H1461" s="13" t="s">
        <v>1615</v>
      </c>
      <c r="I1461" s="9">
        <v>1.209511</v>
      </c>
      <c r="J1461" s="9">
        <v>1.02220033</v>
      </c>
      <c r="K1461" s="9">
        <f t="shared" si="23"/>
        <v>-0.18731067000000001</v>
      </c>
    </row>
    <row r="1462" spans="2:11" x14ac:dyDescent="0.2">
      <c r="B1462" s="45"/>
      <c r="C1462" s="8"/>
      <c r="D1462" s="8"/>
      <c r="E1462" s="8"/>
      <c r="F1462" s="11"/>
      <c r="G1462" s="12">
        <v>313</v>
      </c>
      <c r="H1462" s="13" t="s">
        <v>1825</v>
      </c>
      <c r="I1462" s="9">
        <v>2.5696279999999998</v>
      </c>
      <c r="J1462" s="9">
        <v>2.5653915900000004</v>
      </c>
      <c r="K1462" s="9">
        <f t="shared" ref="K1462:K1523" si="24">+J1462-I1462</f>
        <v>-4.2364099999994131E-3</v>
      </c>
    </row>
    <row r="1463" spans="2:11" x14ac:dyDescent="0.2">
      <c r="B1463" s="45"/>
      <c r="C1463" s="8"/>
      <c r="D1463" s="8"/>
      <c r="E1463" s="8"/>
      <c r="F1463" s="11"/>
      <c r="G1463" s="12">
        <v>400</v>
      </c>
      <c r="H1463" s="13" t="s">
        <v>1313</v>
      </c>
      <c r="I1463" s="9">
        <v>2.0094029999999998</v>
      </c>
      <c r="J1463" s="9">
        <v>2.4687544599999995</v>
      </c>
      <c r="K1463" s="9">
        <f t="shared" si="24"/>
        <v>0.45935145999999971</v>
      </c>
    </row>
    <row r="1464" spans="2:11" ht="14.25" x14ac:dyDescent="0.2">
      <c r="B1464" s="45"/>
      <c r="C1464" s="8"/>
      <c r="D1464" s="51">
        <v>47</v>
      </c>
      <c r="E1464" s="52" t="s">
        <v>404</v>
      </c>
      <c r="F1464" s="53"/>
      <c r="G1464" s="54"/>
      <c r="H1464" s="55"/>
      <c r="I1464" s="56">
        <v>957.10470499999997</v>
      </c>
      <c r="J1464" s="56">
        <v>957.10470500000019</v>
      </c>
      <c r="K1464" s="56">
        <f t="shared" si="24"/>
        <v>0</v>
      </c>
    </row>
    <row r="1465" spans="2:11" x14ac:dyDescent="0.2">
      <c r="B1465" s="45"/>
      <c r="C1465" s="8"/>
      <c r="D1465" s="8"/>
      <c r="E1465" s="8"/>
      <c r="F1465" s="11" t="s">
        <v>77</v>
      </c>
      <c r="G1465" s="12"/>
      <c r="H1465" s="13"/>
      <c r="I1465" s="9">
        <v>957.10470499999997</v>
      </c>
      <c r="J1465" s="9">
        <v>957.10470500000019</v>
      </c>
      <c r="K1465" s="9">
        <f t="shared" si="24"/>
        <v>0</v>
      </c>
    </row>
    <row r="1466" spans="2:11" x14ac:dyDescent="0.2">
      <c r="B1466" s="45"/>
      <c r="C1466" s="8"/>
      <c r="D1466" s="8"/>
      <c r="E1466" s="8"/>
      <c r="F1466" s="11"/>
      <c r="G1466" s="12" t="s">
        <v>405</v>
      </c>
      <c r="H1466" s="13" t="s">
        <v>2281</v>
      </c>
      <c r="I1466" s="9">
        <v>507.01694199999997</v>
      </c>
      <c r="J1466" s="9">
        <v>507.0169420000002</v>
      </c>
      <c r="K1466" s="9">
        <f t="shared" si="24"/>
        <v>0</v>
      </c>
    </row>
    <row r="1467" spans="2:11" x14ac:dyDescent="0.2">
      <c r="B1467" s="45"/>
      <c r="C1467" s="8"/>
      <c r="D1467" s="8"/>
      <c r="E1467" s="8"/>
      <c r="F1467" s="11"/>
      <c r="G1467" s="12" t="s">
        <v>406</v>
      </c>
      <c r="H1467" s="13" t="s">
        <v>407</v>
      </c>
      <c r="I1467" s="9">
        <v>44.633516999999998</v>
      </c>
      <c r="J1467" s="9">
        <v>44.633516999999998</v>
      </c>
      <c r="K1467" s="9">
        <f t="shared" si="24"/>
        <v>0</v>
      </c>
    </row>
    <row r="1468" spans="2:11" x14ac:dyDescent="0.2">
      <c r="B1468" s="45"/>
      <c r="C1468" s="8"/>
      <c r="D1468" s="8"/>
      <c r="E1468" s="8"/>
      <c r="F1468" s="11"/>
      <c r="G1468" s="12" t="s">
        <v>408</v>
      </c>
      <c r="H1468" s="13" t="s">
        <v>409</v>
      </c>
      <c r="I1468" s="9">
        <v>152.643652</v>
      </c>
      <c r="J1468" s="9">
        <v>152.643652</v>
      </c>
      <c r="K1468" s="9">
        <f t="shared" si="24"/>
        <v>0</v>
      </c>
    </row>
    <row r="1469" spans="2:11" x14ac:dyDescent="0.2">
      <c r="B1469" s="45"/>
      <c r="C1469" s="8"/>
      <c r="D1469" s="8"/>
      <c r="E1469" s="8"/>
      <c r="F1469" s="11"/>
      <c r="G1469" s="12" t="s">
        <v>410</v>
      </c>
      <c r="H1469" s="13" t="s">
        <v>411</v>
      </c>
      <c r="I1469" s="9">
        <v>70.541303999999997</v>
      </c>
      <c r="J1469" s="9">
        <v>70.541303999999982</v>
      </c>
      <c r="K1469" s="9">
        <f t="shared" si="24"/>
        <v>0</v>
      </c>
    </row>
    <row r="1470" spans="2:11" x14ac:dyDescent="0.2">
      <c r="B1470" s="45"/>
      <c r="C1470" s="8"/>
      <c r="D1470" s="8"/>
      <c r="E1470" s="8"/>
      <c r="F1470" s="11"/>
      <c r="G1470" s="12" t="s">
        <v>412</v>
      </c>
      <c r="H1470" s="13" t="s">
        <v>413</v>
      </c>
      <c r="I1470" s="9">
        <v>38.439914000000002</v>
      </c>
      <c r="J1470" s="9">
        <v>38.439914000000009</v>
      </c>
      <c r="K1470" s="9">
        <f t="shared" si="24"/>
        <v>0</v>
      </c>
    </row>
    <row r="1471" spans="2:11" x14ac:dyDescent="0.2">
      <c r="B1471" s="45"/>
      <c r="C1471" s="8"/>
      <c r="D1471" s="8"/>
      <c r="E1471" s="8"/>
      <c r="F1471" s="11"/>
      <c r="G1471" s="12" t="s">
        <v>414</v>
      </c>
      <c r="H1471" s="13" t="s">
        <v>415</v>
      </c>
      <c r="I1471" s="9">
        <v>24.496171</v>
      </c>
      <c r="J1471" s="9">
        <v>24.496171000000004</v>
      </c>
      <c r="K1471" s="9">
        <f t="shared" si="24"/>
        <v>0</v>
      </c>
    </row>
    <row r="1472" spans="2:11" x14ac:dyDescent="0.2">
      <c r="B1472" s="45"/>
      <c r="C1472" s="8"/>
      <c r="D1472" s="8"/>
      <c r="E1472" s="8"/>
      <c r="F1472" s="11"/>
      <c r="G1472" s="12" t="s">
        <v>78</v>
      </c>
      <c r="H1472" s="13" t="s">
        <v>79</v>
      </c>
      <c r="I1472" s="9">
        <v>23.601217999999999</v>
      </c>
      <c r="J1472" s="9">
        <v>23.601217999999999</v>
      </c>
      <c r="K1472" s="9">
        <f t="shared" si="24"/>
        <v>0</v>
      </c>
    </row>
    <row r="1473" spans="2:11" x14ac:dyDescent="0.2">
      <c r="B1473" s="45"/>
      <c r="C1473" s="8"/>
      <c r="D1473" s="8"/>
      <c r="E1473" s="8"/>
      <c r="F1473" s="11"/>
      <c r="G1473" s="12" t="s">
        <v>416</v>
      </c>
      <c r="H1473" s="13" t="s">
        <v>417</v>
      </c>
      <c r="I1473" s="9">
        <v>95.731987000000004</v>
      </c>
      <c r="J1473" s="9">
        <v>95.731987000000004</v>
      </c>
      <c r="K1473" s="9">
        <f t="shared" si="24"/>
        <v>0</v>
      </c>
    </row>
    <row r="1474" spans="2:11" ht="14.25" x14ac:dyDescent="0.2">
      <c r="B1474" s="45"/>
      <c r="C1474" s="8"/>
      <c r="D1474" s="51">
        <v>48</v>
      </c>
      <c r="E1474" s="52" t="s">
        <v>418</v>
      </c>
      <c r="F1474" s="53"/>
      <c r="G1474" s="54"/>
      <c r="H1474" s="55"/>
      <c r="I1474" s="56">
        <v>2769.419895</v>
      </c>
      <c r="J1474" s="56">
        <v>2769.419895</v>
      </c>
      <c r="K1474" s="56">
        <f t="shared" si="24"/>
        <v>0</v>
      </c>
    </row>
    <row r="1475" spans="2:11" x14ac:dyDescent="0.2">
      <c r="B1475" s="45"/>
      <c r="C1475" s="8"/>
      <c r="D1475" s="8"/>
      <c r="E1475" s="8"/>
      <c r="F1475" s="11" t="s">
        <v>2</v>
      </c>
      <c r="G1475" s="12"/>
      <c r="H1475" s="13"/>
      <c r="I1475" s="9">
        <v>707.919262</v>
      </c>
      <c r="J1475" s="9">
        <v>715.75636047000012</v>
      </c>
      <c r="K1475" s="9">
        <f t="shared" si="24"/>
        <v>7.8370984700001145</v>
      </c>
    </row>
    <row r="1476" spans="2:11" x14ac:dyDescent="0.2">
      <c r="B1476" s="45"/>
      <c r="C1476" s="8"/>
      <c r="D1476" s="8"/>
      <c r="E1476" s="8"/>
      <c r="F1476" s="11"/>
      <c r="G1476" s="12">
        <v>100</v>
      </c>
      <c r="H1476" s="13" t="s">
        <v>2224</v>
      </c>
      <c r="I1476" s="9">
        <v>6.5922179999999999</v>
      </c>
      <c r="J1476" s="9">
        <v>8.3528305700000001</v>
      </c>
      <c r="K1476" s="9">
        <f t="shared" si="24"/>
        <v>1.7606125700000002</v>
      </c>
    </row>
    <row r="1477" spans="2:11" x14ac:dyDescent="0.2">
      <c r="B1477" s="45"/>
      <c r="C1477" s="8"/>
      <c r="D1477" s="8"/>
      <c r="E1477" s="8"/>
      <c r="F1477" s="11"/>
      <c r="G1477" s="12">
        <v>110</v>
      </c>
      <c r="H1477" s="13" t="s">
        <v>2225</v>
      </c>
      <c r="I1477" s="9">
        <v>3.4706589999999999</v>
      </c>
      <c r="J1477" s="9">
        <v>2.6225767700000002</v>
      </c>
      <c r="K1477" s="9">
        <f t="shared" si="24"/>
        <v>-0.84808222999999971</v>
      </c>
    </row>
    <row r="1478" spans="2:11" x14ac:dyDescent="0.2">
      <c r="B1478" s="45"/>
      <c r="C1478" s="8"/>
      <c r="D1478" s="8"/>
      <c r="E1478" s="8"/>
      <c r="F1478" s="11"/>
      <c r="G1478" s="12">
        <v>120</v>
      </c>
      <c r="H1478" s="13" t="s">
        <v>2226</v>
      </c>
      <c r="I1478" s="9">
        <v>3.0661670000000001</v>
      </c>
      <c r="J1478" s="9">
        <v>1.6411188400000003</v>
      </c>
      <c r="K1478" s="9">
        <f t="shared" si="24"/>
        <v>-1.4250481599999998</v>
      </c>
    </row>
    <row r="1479" spans="2:11" x14ac:dyDescent="0.2">
      <c r="B1479" s="45"/>
      <c r="C1479" s="8"/>
      <c r="D1479" s="8"/>
      <c r="E1479" s="8"/>
      <c r="F1479" s="11"/>
      <c r="G1479" s="12">
        <v>130</v>
      </c>
      <c r="H1479" s="13" t="s">
        <v>1409</v>
      </c>
      <c r="I1479" s="9">
        <v>11.016144000000001</v>
      </c>
      <c r="J1479" s="9">
        <v>4.1820906799999999</v>
      </c>
      <c r="K1479" s="9">
        <f t="shared" si="24"/>
        <v>-6.8340533200000007</v>
      </c>
    </row>
    <row r="1480" spans="2:11" x14ac:dyDescent="0.2">
      <c r="B1480" s="45"/>
      <c r="C1480" s="8"/>
      <c r="D1480" s="8"/>
      <c r="E1480" s="8"/>
      <c r="F1480" s="11"/>
      <c r="G1480" s="12">
        <v>140</v>
      </c>
      <c r="H1480" s="13" t="s">
        <v>2227</v>
      </c>
      <c r="I1480" s="9">
        <v>2.6051090000000001</v>
      </c>
      <c r="J1480" s="9">
        <v>2.6753670600000001</v>
      </c>
      <c r="K1480" s="9">
        <f t="shared" si="24"/>
        <v>7.0258060000000011E-2</v>
      </c>
    </row>
    <row r="1481" spans="2:11" x14ac:dyDescent="0.2">
      <c r="B1481" s="45"/>
      <c r="C1481" s="8"/>
      <c r="D1481" s="8"/>
      <c r="E1481" s="8"/>
      <c r="F1481" s="11"/>
      <c r="G1481" s="12">
        <v>200</v>
      </c>
      <c r="H1481" s="13" t="s">
        <v>2228</v>
      </c>
      <c r="I1481" s="9">
        <v>19.805409999999998</v>
      </c>
      <c r="J1481" s="9">
        <v>6.2129434699999999</v>
      </c>
      <c r="K1481" s="9">
        <f t="shared" si="24"/>
        <v>-13.592466529999999</v>
      </c>
    </row>
    <row r="1482" spans="2:11" x14ac:dyDescent="0.2">
      <c r="B1482" s="45"/>
      <c r="C1482" s="8"/>
      <c r="D1482" s="8"/>
      <c r="E1482" s="8"/>
      <c r="F1482" s="11"/>
      <c r="G1482" s="12">
        <v>210</v>
      </c>
      <c r="H1482" s="13" t="s">
        <v>2229</v>
      </c>
      <c r="I1482" s="9">
        <v>43.504387999999999</v>
      </c>
      <c r="J1482" s="9">
        <v>46.209623389999997</v>
      </c>
      <c r="K1482" s="9">
        <f t="shared" si="24"/>
        <v>2.7052353899999986</v>
      </c>
    </row>
    <row r="1483" spans="2:11" x14ac:dyDescent="0.2">
      <c r="B1483" s="45"/>
      <c r="C1483" s="8"/>
      <c r="D1483" s="8"/>
      <c r="E1483" s="8"/>
      <c r="F1483" s="11"/>
      <c r="G1483" s="12">
        <v>220</v>
      </c>
      <c r="H1483" s="13" t="s">
        <v>2230</v>
      </c>
      <c r="I1483" s="9">
        <v>1.9730620000000001</v>
      </c>
      <c r="J1483" s="9">
        <v>2.0164791099999997</v>
      </c>
      <c r="K1483" s="9">
        <f t="shared" si="24"/>
        <v>4.3417109999999592E-2</v>
      </c>
    </row>
    <row r="1484" spans="2:11" x14ac:dyDescent="0.2">
      <c r="B1484" s="45"/>
      <c r="C1484" s="8"/>
      <c r="D1484" s="8"/>
      <c r="E1484" s="8"/>
      <c r="F1484" s="11"/>
      <c r="G1484" s="12">
        <v>230</v>
      </c>
      <c r="H1484" s="13" t="s">
        <v>2231</v>
      </c>
      <c r="I1484" s="9">
        <v>15.297986</v>
      </c>
      <c r="J1484" s="9">
        <v>1.7627197099999998</v>
      </c>
      <c r="K1484" s="9">
        <f t="shared" si="24"/>
        <v>-13.535266289999999</v>
      </c>
    </row>
    <row r="1485" spans="2:11" x14ac:dyDescent="0.2">
      <c r="B1485" s="45"/>
      <c r="C1485" s="8"/>
      <c r="D1485" s="8"/>
      <c r="E1485" s="8"/>
      <c r="F1485" s="11"/>
      <c r="G1485" s="12">
        <v>300</v>
      </c>
      <c r="H1485" s="13" t="s">
        <v>2232</v>
      </c>
      <c r="I1485" s="9">
        <v>1.5299240000000001</v>
      </c>
      <c r="J1485" s="9">
        <v>331.76525699000001</v>
      </c>
      <c r="K1485" s="9">
        <f t="shared" si="24"/>
        <v>330.23533299000002</v>
      </c>
    </row>
    <row r="1486" spans="2:11" x14ac:dyDescent="0.2">
      <c r="B1486" s="45"/>
      <c r="C1486" s="8"/>
      <c r="D1486" s="8"/>
      <c r="E1486" s="8"/>
      <c r="F1486" s="11"/>
      <c r="G1486" s="12">
        <v>310</v>
      </c>
      <c r="H1486" s="13" t="s">
        <v>2233</v>
      </c>
      <c r="I1486" s="9">
        <v>29.662362999999999</v>
      </c>
      <c r="J1486" s="9">
        <v>8.4332742300000003</v>
      </c>
      <c r="K1486" s="9">
        <f t="shared" si="24"/>
        <v>-21.229088769999997</v>
      </c>
    </row>
    <row r="1487" spans="2:11" x14ac:dyDescent="0.2">
      <c r="B1487" s="45"/>
      <c r="C1487" s="8"/>
      <c r="D1487" s="8"/>
      <c r="E1487" s="8"/>
      <c r="F1487" s="11"/>
      <c r="G1487" s="12">
        <v>320</v>
      </c>
      <c r="H1487" s="13" t="s">
        <v>2234</v>
      </c>
      <c r="I1487" s="9">
        <v>52.325724000000001</v>
      </c>
      <c r="J1487" s="9">
        <v>54.908066509999998</v>
      </c>
      <c r="K1487" s="9">
        <f t="shared" si="24"/>
        <v>2.5823425099999966</v>
      </c>
    </row>
    <row r="1488" spans="2:11" x14ac:dyDescent="0.2">
      <c r="B1488" s="45"/>
      <c r="C1488" s="8"/>
      <c r="D1488" s="8"/>
      <c r="E1488" s="8"/>
      <c r="F1488" s="11"/>
      <c r="G1488" s="12">
        <v>330</v>
      </c>
      <c r="H1488" s="13" t="s">
        <v>2235</v>
      </c>
      <c r="I1488" s="9">
        <v>24.649194000000001</v>
      </c>
      <c r="J1488" s="9">
        <v>10.343471389999999</v>
      </c>
      <c r="K1488" s="9">
        <f t="shared" si="24"/>
        <v>-14.305722610000002</v>
      </c>
    </row>
    <row r="1489" spans="2:11" x14ac:dyDescent="0.2">
      <c r="B1489" s="45"/>
      <c r="C1489" s="8"/>
      <c r="D1489" s="8"/>
      <c r="E1489" s="8"/>
      <c r="F1489" s="11"/>
      <c r="G1489" s="12">
        <v>340</v>
      </c>
      <c r="H1489" s="13" t="s">
        <v>2236</v>
      </c>
      <c r="I1489" s="9">
        <v>27.884855999999999</v>
      </c>
      <c r="J1489" s="9">
        <v>28.37632236</v>
      </c>
      <c r="K1489" s="9">
        <f t="shared" si="24"/>
        <v>0.49146636000000044</v>
      </c>
    </row>
    <row r="1490" spans="2:11" x14ac:dyDescent="0.2">
      <c r="B1490" s="45"/>
      <c r="C1490" s="8"/>
      <c r="D1490" s="8"/>
      <c r="E1490" s="8"/>
      <c r="F1490" s="11"/>
      <c r="G1490" s="12">
        <v>350</v>
      </c>
      <c r="H1490" s="13" t="s">
        <v>2237</v>
      </c>
      <c r="I1490" s="9">
        <v>113.19011500000001</v>
      </c>
      <c r="J1490" s="9">
        <v>111.10694423000001</v>
      </c>
      <c r="K1490" s="9">
        <f t="shared" si="24"/>
        <v>-2.0831707699999953</v>
      </c>
    </row>
    <row r="1491" spans="2:11" x14ac:dyDescent="0.2">
      <c r="B1491" s="45"/>
      <c r="C1491" s="8"/>
      <c r="D1491" s="8"/>
      <c r="E1491" s="8"/>
      <c r="F1491" s="11"/>
      <c r="G1491" s="12">
        <v>400</v>
      </c>
      <c r="H1491" s="13" t="s">
        <v>2238</v>
      </c>
      <c r="I1491" s="9">
        <v>1.977052</v>
      </c>
      <c r="J1491" s="9">
        <v>4.2440307199999996</v>
      </c>
      <c r="K1491" s="9">
        <f t="shared" si="24"/>
        <v>2.2669787199999996</v>
      </c>
    </row>
    <row r="1492" spans="2:11" x14ac:dyDescent="0.2">
      <c r="B1492" s="45"/>
      <c r="C1492" s="8"/>
      <c r="D1492" s="8"/>
      <c r="E1492" s="8"/>
      <c r="F1492" s="11"/>
      <c r="G1492" s="12">
        <v>410</v>
      </c>
      <c r="H1492" s="13" t="s">
        <v>2239</v>
      </c>
      <c r="I1492" s="9">
        <v>331.096608</v>
      </c>
      <c r="J1492" s="9">
        <v>56.841886479999999</v>
      </c>
      <c r="K1492" s="9">
        <f t="shared" si="24"/>
        <v>-274.25472151999998</v>
      </c>
    </row>
    <row r="1493" spans="2:11" x14ac:dyDescent="0.2">
      <c r="B1493" s="45"/>
      <c r="C1493" s="8"/>
      <c r="D1493" s="8"/>
      <c r="E1493" s="8"/>
      <c r="F1493" s="11"/>
      <c r="G1493" s="12">
        <v>420</v>
      </c>
      <c r="H1493" s="13" t="s">
        <v>2240</v>
      </c>
      <c r="I1493" s="9">
        <v>18.272283000000002</v>
      </c>
      <c r="J1493" s="9">
        <v>34.061357960000002</v>
      </c>
      <c r="K1493" s="9">
        <f t="shared" si="24"/>
        <v>15.789074960000001</v>
      </c>
    </row>
    <row r="1494" spans="2:11" x14ac:dyDescent="0.2">
      <c r="B1494" s="45"/>
      <c r="C1494" s="8"/>
      <c r="D1494" s="8"/>
      <c r="E1494" s="8"/>
      <c r="F1494" s="11" t="s">
        <v>42</v>
      </c>
      <c r="G1494" s="12"/>
      <c r="H1494" s="13"/>
      <c r="I1494" s="9">
        <v>1924.4221480000001</v>
      </c>
      <c r="J1494" s="9">
        <v>1934.9907454999998</v>
      </c>
      <c r="K1494" s="9">
        <f t="shared" si="24"/>
        <v>10.568597499999669</v>
      </c>
    </row>
    <row r="1495" spans="2:11" x14ac:dyDescent="0.2">
      <c r="B1495" s="45"/>
      <c r="C1495" s="8"/>
      <c r="D1495" s="8"/>
      <c r="E1495" s="8"/>
      <c r="F1495" s="11"/>
      <c r="G1495" s="12" t="s">
        <v>45</v>
      </c>
      <c r="H1495" s="13" t="s">
        <v>419</v>
      </c>
      <c r="I1495" s="9">
        <v>1148.152145</v>
      </c>
      <c r="J1495" s="9">
        <v>1108.27973086</v>
      </c>
      <c r="K1495" s="9">
        <f t="shared" si="24"/>
        <v>-39.872414140000046</v>
      </c>
    </row>
    <row r="1496" spans="2:11" x14ac:dyDescent="0.2">
      <c r="B1496" s="45"/>
      <c r="C1496" s="8"/>
      <c r="D1496" s="8"/>
      <c r="E1496" s="8"/>
      <c r="F1496" s="11"/>
      <c r="G1496" s="12" t="s">
        <v>96</v>
      </c>
      <c r="H1496" s="13" t="s">
        <v>420</v>
      </c>
      <c r="I1496" s="9">
        <v>737.95667400000002</v>
      </c>
      <c r="J1496" s="9">
        <v>790.13492845999986</v>
      </c>
      <c r="K1496" s="9">
        <f t="shared" si="24"/>
        <v>52.178254459999835</v>
      </c>
    </row>
    <row r="1497" spans="2:11" x14ac:dyDescent="0.2">
      <c r="B1497" s="45"/>
      <c r="C1497" s="8"/>
      <c r="D1497" s="8"/>
      <c r="E1497" s="8"/>
      <c r="F1497" s="11"/>
      <c r="G1497" s="12" t="s">
        <v>47</v>
      </c>
      <c r="H1497" s="13" t="s">
        <v>421</v>
      </c>
      <c r="I1497" s="9">
        <v>18.453405</v>
      </c>
      <c r="J1497" s="9">
        <v>18.059987469999996</v>
      </c>
      <c r="K1497" s="9">
        <f t="shared" si="24"/>
        <v>-0.39341753000000423</v>
      </c>
    </row>
    <row r="1498" spans="2:11" x14ac:dyDescent="0.2">
      <c r="B1498" s="45"/>
      <c r="C1498" s="8"/>
      <c r="D1498" s="8"/>
      <c r="E1498" s="8"/>
      <c r="F1498" s="11"/>
      <c r="G1498" s="12" t="s">
        <v>53</v>
      </c>
      <c r="H1498" s="13" t="s">
        <v>422</v>
      </c>
      <c r="I1498" s="9">
        <v>11.635979000000001</v>
      </c>
      <c r="J1498" s="9">
        <v>11.418147500000002</v>
      </c>
      <c r="K1498" s="9">
        <f t="shared" si="24"/>
        <v>-0.21783149999999907</v>
      </c>
    </row>
    <row r="1499" spans="2:11" x14ac:dyDescent="0.2">
      <c r="B1499" s="45"/>
      <c r="C1499" s="8"/>
      <c r="D1499" s="8"/>
      <c r="E1499" s="8"/>
      <c r="F1499" s="11"/>
      <c r="G1499" s="12" t="s">
        <v>88</v>
      </c>
      <c r="H1499" s="13" t="s">
        <v>423</v>
      </c>
      <c r="I1499" s="9">
        <v>8.2239450000000005</v>
      </c>
      <c r="J1499" s="9">
        <v>7.0979512100000006</v>
      </c>
      <c r="K1499" s="9">
        <f t="shared" si="24"/>
        <v>-1.1259937899999999</v>
      </c>
    </row>
    <row r="1500" spans="2:11" x14ac:dyDescent="0.2">
      <c r="B1500" s="45"/>
      <c r="C1500" s="8"/>
      <c r="D1500" s="8"/>
      <c r="E1500" s="8"/>
      <c r="F1500" s="11" t="s">
        <v>77</v>
      </c>
      <c r="G1500" s="12"/>
      <c r="H1500" s="13"/>
      <c r="I1500" s="9">
        <v>137.078485</v>
      </c>
      <c r="J1500" s="9">
        <v>118.67278903000002</v>
      </c>
      <c r="K1500" s="9">
        <f t="shared" si="24"/>
        <v>-18.405695969999982</v>
      </c>
    </row>
    <row r="1501" spans="2:11" x14ac:dyDescent="0.2">
      <c r="B1501" s="45"/>
      <c r="C1501" s="8"/>
      <c r="D1501" s="8"/>
      <c r="E1501" s="8"/>
      <c r="F1501" s="11"/>
      <c r="G1501" s="12" t="s">
        <v>424</v>
      </c>
      <c r="H1501" s="13" t="s">
        <v>425</v>
      </c>
      <c r="I1501" s="9">
        <v>6.2228700000000003</v>
      </c>
      <c r="J1501" s="9">
        <v>5.8878297899999987</v>
      </c>
      <c r="K1501" s="9">
        <f t="shared" si="24"/>
        <v>-0.33504021000000161</v>
      </c>
    </row>
    <row r="1502" spans="2:11" ht="25.5" x14ac:dyDescent="0.2">
      <c r="B1502" s="45"/>
      <c r="C1502" s="8"/>
      <c r="D1502" s="8"/>
      <c r="E1502" s="8"/>
      <c r="F1502" s="11"/>
      <c r="G1502" s="12" t="s">
        <v>426</v>
      </c>
      <c r="H1502" s="13" t="s">
        <v>427</v>
      </c>
      <c r="I1502" s="9">
        <v>21.829567999999998</v>
      </c>
      <c r="J1502" s="9">
        <v>12.561827319999999</v>
      </c>
      <c r="K1502" s="9">
        <f t="shared" si="24"/>
        <v>-9.2677406799999993</v>
      </c>
    </row>
    <row r="1503" spans="2:11" x14ac:dyDescent="0.2">
      <c r="B1503" s="45"/>
      <c r="C1503" s="8"/>
      <c r="D1503" s="8"/>
      <c r="E1503" s="8"/>
      <c r="F1503" s="11"/>
      <c r="G1503" s="12" t="s">
        <v>428</v>
      </c>
      <c r="H1503" s="13" t="s">
        <v>429</v>
      </c>
      <c r="I1503" s="9">
        <v>27.002901999999999</v>
      </c>
      <c r="J1503" s="9">
        <v>27.002902000000002</v>
      </c>
      <c r="K1503" s="9">
        <f t="shared" si="24"/>
        <v>0</v>
      </c>
    </row>
    <row r="1504" spans="2:11" x14ac:dyDescent="0.2">
      <c r="B1504" s="45"/>
      <c r="C1504" s="8"/>
      <c r="D1504" s="8"/>
      <c r="E1504" s="8"/>
      <c r="F1504" s="11"/>
      <c r="G1504" s="12" t="s">
        <v>430</v>
      </c>
      <c r="H1504" s="13" t="s">
        <v>431</v>
      </c>
      <c r="I1504" s="9">
        <v>10.562618000000001</v>
      </c>
      <c r="J1504" s="9">
        <v>9.298838550000001</v>
      </c>
      <c r="K1504" s="9">
        <f t="shared" si="24"/>
        <v>-1.2637794499999995</v>
      </c>
    </row>
    <row r="1505" spans="2:11" x14ac:dyDescent="0.2">
      <c r="B1505" s="45"/>
      <c r="C1505" s="8"/>
      <c r="D1505" s="8"/>
      <c r="E1505" s="8"/>
      <c r="F1505" s="11"/>
      <c r="G1505" s="12" t="s">
        <v>432</v>
      </c>
      <c r="H1505" s="13" t="s">
        <v>433</v>
      </c>
      <c r="I1505" s="9">
        <v>10.072979999999999</v>
      </c>
      <c r="J1505" s="9">
        <v>9.0470563500000001</v>
      </c>
      <c r="K1505" s="9">
        <f t="shared" si="24"/>
        <v>-1.0259236499999993</v>
      </c>
    </row>
    <row r="1506" spans="2:11" x14ac:dyDescent="0.2">
      <c r="B1506" s="45"/>
      <c r="C1506" s="8"/>
      <c r="D1506" s="8"/>
      <c r="E1506" s="8"/>
      <c r="F1506" s="11"/>
      <c r="G1506" s="12" t="s">
        <v>434</v>
      </c>
      <c r="H1506" s="13" t="s">
        <v>435</v>
      </c>
      <c r="I1506" s="9">
        <v>13.736957</v>
      </c>
      <c r="J1506" s="9">
        <v>12.154164410000002</v>
      </c>
      <c r="K1506" s="9">
        <f t="shared" si="24"/>
        <v>-1.5827925899999986</v>
      </c>
    </row>
    <row r="1507" spans="2:11" x14ac:dyDescent="0.2">
      <c r="B1507" s="45"/>
      <c r="C1507" s="8"/>
      <c r="D1507" s="8"/>
      <c r="E1507" s="8"/>
      <c r="F1507" s="11"/>
      <c r="G1507" s="12" t="s">
        <v>436</v>
      </c>
      <c r="H1507" s="13" t="s">
        <v>437</v>
      </c>
      <c r="I1507" s="9">
        <v>19.541022999999999</v>
      </c>
      <c r="J1507" s="9">
        <v>19.84586307</v>
      </c>
      <c r="K1507" s="9">
        <f t="shared" si="24"/>
        <v>0.30484007000000091</v>
      </c>
    </row>
    <row r="1508" spans="2:11" x14ac:dyDescent="0.2">
      <c r="B1508" s="45"/>
      <c r="C1508" s="8"/>
      <c r="D1508" s="8"/>
      <c r="E1508" s="8"/>
      <c r="F1508" s="11"/>
      <c r="G1508" s="12" t="s">
        <v>438</v>
      </c>
      <c r="H1508" s="13" t="s">
        <v>439</v>
      </c>
      <c r="I1508" s="9">
        <v>28.109566999999998</v>
      </c>
      <c r="J1508" s="9">
        <v>22.874307540000004</v>
      </c>
      <c r="K1508" s="9">
        <f t="shared" si="24"/>
        <v>-5.2352594599999946</v>
      </c>
    </row>
    <row r="1509" spans="2:11" ht="14.25" x14ac:dyDescent="0.2">
      <c r="B1509" s="45"/>
      <c r="C1509" s="46" t="s">
        <v>440</v>
      </c>
      <c r="D1509" s="46"/>
      <c r="E1509" s="46"/>
      <c r="F1509" s="47"/>
      <c r="G1509" s="48"/>
      <c r="H1509" s="49"/>
      <c r="I1509" s="50">
        <v>468055.73959700001</v>
      </c>
      <c r="J1509" s="50">
        <v>460799.40706315998</v>
      </c>
      <c r="K1509" s="50">
        <f t="shared" si="24"/>
        <v>-7256.3325338400318</v>
      </c>
    </row>
    <row r="1510" spans="2:11" ht="14.25" x14ac:dyDescent="0.2">
      <c r="B1510" s="45"/>
      <c r="C1510" s="8"/>
      <c r="D1510" s="51">
        <v>19</v>
      </c>
      <c r="E1510" s="52" t="s">
        <v>441</v>
      </c>
      <c r="F1510" s="53"/>
      <c r="G1510" s="54"/>
      <c r="H1510" s="55"/>
      <c r="I1510" s="56">
        <v>235728.10167599999</v>
      </c>
      <c r="J1510" s="56">
        <v>235482.12956676001</v>
      </c>
      <c r="K1510" s="56">
        <f t="shared" si="24"/>
        <v>-245.972109239985</v>
      </c>
    </row>
    <row r="1511" spans="2:11" x14ac:dyDescent="0.2">
      <c r="B1511" s="45"/>
      <c r="C1511" s="8"/>
      <c r="D1511" s="8"/>
      <c r="E1511" s="8"/>
      <c r="F1511" s="11" t="s">
        <v>2</v>
      </c>
      <c r="G1511" s="12"/>
      <c r="H1511" s="13"/>
      <c r="I1511" s="9">
        <v>26831.046694000001</v>
      </c>
      <c r="J1511" s="9">
        <v>26585.074584760001</v>
      </c>
      <c r="K1511" s="9">
        <f t="shared" si="24"/>
        <v>-245.97210923999955</v>
      </c>
    </row>
    <row r="1512" spans="2:11" x14ac:dyDescent="0.2">
      <c r="B1512" s="45"/>
      <c r="C1512" s="8"/>
      <c r="D1512" s="8"/>
      <c r="E1512" s="8"/>
      <c r="F1512" s="11"/>
      <c r="G1512" s="12">
        <v>411</v>
      </c>
      <c r="H1512" s="13" t="s">
        <v>1512</v>
      </c>
      <c r="I1512" s="9">
        <v>7363.2620100000004</v>
      </c>
      <c r="J1512" s="9">
        <v>7363.2620100000004</v>
      </c>
      <c r="K1512" s="9">
        <f t="shared" si="24"/>
        <v>0</v>
      </c>
    </row>
    <row r="1513" spans="2:11" x14ac:dyDescent="0.2">
      <c r="B1513" s="45"/>
      <c r="C1513" s="8"/>
      <c r="D1513" s="8"/>
      <c r="E1513" s="8"/>
      <c r="F1513" s="11"/>
      <c r="G1513" s="12">
        <v>416</v>
      </c>
      <c r="H1513" s="13" t="s">
        <v>1515</v>
      </c>
      <c r="I1513" s="9">
        <v>19467.784683999998</v>
      </c>
      <c r="J1513" s="9">
        <v>19221.812574760002</v>
      </c>
      <c r="K1513" s="9">
        <f t="shared" si="24"/>
        <v>-245.97210923999592</v>
      </c>
    </row>
    <row r="1514" spans="2:11" x14ac:dyDescent="0.2">
      <c r="B1514" s="45"/>
      <c r="C1514" s="8"/>
      <c r="D1514" s="8"/>
      <c r="E1514" s="8"/>
      <c r="F1514" s="11" t="s">
        <v>77</v>
      </c>
      <c r="G1514" s="12"/>
      <c r="H1514" s="13"/>
      <c r="I1514" s="9">
        <v>208897.054982</v>
      </c>
      <c r="J1514" s="9">
        <v>208897.054982</v>
      </c>
      <c r="K1514" s="9">
        <f t="shared" si="24"/>
        <v>0</v>
      </c>
    </row>
    <row r="1515" spans="2:11" ht="25.5" x14ac:dyDescent="0.2">
      <c r="B1515" s="45"/>
      <c r="C1515" s="8"/>
      <c r="D1515" s="8"/>
      <c r="E1515" s="8"/>
      <c r="F1515" s="11"/>
      <c r="G1515" s="12" t="s">
        <v>442</v>
      </c>
      <c r="H1515" s="13" t="s">
        <v>443</v>
      </c>
      <c r="I1515" s="9">
        <v>85318.895141999994</v>
      </c>
      <c r="J1515" s="9">
        <v>85318.895141999994</v>
      </c>
      <c r="K1515" s="9">
        <f t="shared" si="24"/>
        <v>0</v>
      </c>
    </row>
    <row r="1516" spans="2:11" x14ac:dyDescent="0.2">
      <c r="B1516" s="45"/>
      <c r="C1516" s="8"/>
      <c r="D1516" s="8"/>
      <c r="E1516" s="8"/>
      <c r="F1516" s="11"/>
      <c r="G1516" s="12" t="s">
        <v>444</v>
      </c>
      <c r="H1516" s="13" t="s">
        <v>445</v>
      </c>
      <c r="I1516" s="9">
        <v>122043.30040599999</v>
      </c>
      <c r="J1516" s="9">
        <v>122043.30040599999</v>
      </c>
      <c r="K1516" s="9">
        <f t="shared" si="24"/>
        <v>0</v>
      </c>
    </row>
    <row r="1517" spans="2:11" x14ac:dyDescent="0.2">
      <c r="B1517" s="45"/>
      <c r="C1517" s="8"/>
      <c r="D1517" s="8"/>
      <c r="E1517" s="8"/>
      <c r="F1517" s="11"/>
      <c r="G1517" s="12" t="s">
        <v>446</v>
      </c>
      <c r="H1517" s="13" t="s">
        <v>447</v>
      </c>
      <c r="I1517" s="9">
        <v>1534.859434</v>
      </c>
      <c r="J1517" s="9">
        <v>1534.859434</v>
      </c>
      <c r="K1517" s="9">
        <f t="shared" si="24"/>
        <v>0</v>
      </c>
    </row>
    <row r="1518" spans="2:11" ht="14.25" x14ac:dyDescent="0.2">
      <c r="B1518" s="45"/>
      <c r="C1518" s="8"/>
      <c r="D1518" s="51">
        <v>23</v>
      </c>
      <c r="E1518" s="52" t="s">
        <v>448</v>
      </c>
      <c r="F1518" s="53"/>
      <c r="G1518" s="54"/>
      <c r="H1518" s="55"/>
      <c r="I1518" s="56">
        <v>42117.591160999997</v>
      </c>
      <c r="J1518" s="56">
        <v>33175.624925399999</v>
      </c>
      <c r="K1518" s="56">
        <f t="shared" si="24"/>
        <v>-8941.9662355999972</v>
      </c>
    </row>
    <row r="1519" spans="2:11" x14ac:dyDescent="0.2">
      <c r="B1519" s="45"/>
      <c r="C1519" s="8"/>
      <c r="D1519" s="8"/>
      <c r="E1519" s="8"/>
      <c r="F1519" s="11" t="s">
        <v>2</v>
      </c>
      <c r="G1519" s="12"/>
      <c r="H1519" s="13"/>
      <c r="I1519" s="9">
        <v>42117.591160999997</v>
      </c>
      <c r="J1519" s="9">
        <v>33175.624925399999</v>
      </c>
      <c r="K1519" s="9">
        <f t="shared" si="24"/>
        <v>-8941.9662355999972</v>
      </c>
    </row>
    <row r="1520" spans="2:11" x14ac:dyDescent="0.2">
      <c r="B1520" s="45"/>
      <c r="C1520" s="8"/>
      <c r="D1520" s="8"/>
      <c r="E1520" s="8"/>
      <c r="F1520" s="11"/>
      <c r="G1520" s="12">
        <v>411</v>
      </c>
      <c r="H1520" s="13" t="s">
        <v>1512</v>
      </c>
      <c r="I1520" s="9">
        <v>42117.591160999997</v>
      </c>
      <c r="J1520" s="9">
        <v>33175.624925399999</v>
      </c>
      <c r="K1520" s="9">
        <f t="shared" si="24"/>
        <v>-8941.9662355999972</v>
      </c>
    </row>
    <row r="1521" spans="2:11" ht="14.25" x14ac:dyDescent="0.2">
      <c r="B1521" s="45"/>
      <c r="C1521" s="8"/>
      <c r="D1521" s="51">
        <v>25</v>
      </c>
      <c r="E1521" s="52" t="s">
        <v>449</v>
      </c>
      <c r="F1521" s="53"/>
      <c r="G1521" s="54"/>
      <c r="H1521" s="55"/>
      <c r="I1521" s="56">
        <v>8417.0167170000004</v>
      </c>
      <c r="J1521" s="56">
        <v>8417.0167169999986</v>
      </c>
      <c r="K1521" s="56">
        <f t="shared" si="24"/>
        <v>0</v>
      </c>
    </row>
    <row r="1522" spans="2:11" x14ac:dyDescent="0.2">
      <c r="B1522" s="45"/>
      <c r="C1522" s="8"/>
      <c r="D1522" s="8"/>
      <c r="E1522" s="8"/>
      <c r="F1522" s="11" t="s">
        <v>42</v>
      </c>
      <c r="G1522" s="12"/>
      <c r="H1522" s="13"/>
      <c r="I1522" s="9">
        <v>8417.0167170000004</v>
      </c>
      <c r="J1522" s="9">
        <v>8417.0167169999986</v>
      </c>
      <c r="K1522" s="9">
        <f t="shared" si="24"/>
        <v>0</v>
      </c>
    </row>
    <row r="1523" spans="2:11" x14ac:dyDescent="0.2">
      <c r="B1523" s="45"/>
      <c r="C1523" s="8"/>
      <c r="D1523" s="8"/>
      <c r="E1523" s="8"/>
      <c r="F1523" s="11"/>
      <c r="G1523" s="12" t="s">
        <v>85</v>
      </c>
      <c r="H1523" s="13" t="s">
        <v>450</v>
      </c>
      <c r="I1523" s="9">
        <v>8417.0167170000004</v>
      </c>
      <c r="J1523" s="9">
        <v>8417.0167169999986</v>
      </c>
      <c r="K1523" s="9">
        <f t="shared" si="24"/>
        <v>0</v>
      </c>
    </row>
    <row r="1524" spans="2:11" ht="14.25" x14ac:dyDescent="0.2">
      <c r="B1524" s="45"/>
      <c r="C1524" s="8"/>
      <c r="D1524" s="51">
        <v>33</v>
      </c>
      <c r="E1524" s="52" t="s">
        <v>451</v>
      </c>
      <c r="F1524" s="53"/>
      <c r="G1524" s="54"/>
      <c r="H1524" s="55"/>
      <c r="I1524" s="56">
        <v>181793.03004300001</v>
      </c>
      <c r="J1524" s="56">
        <v>183724.63585399999</v>
      </c>
      <c r="K1524" s="56">
        <f t="shared" ref="K1524:K1561" si="25">+J1524-I1524</f>
        <v>1931.6058109999867</v>
      </c>
    </row>
    <row r="1525" spans="2:11" x14ac:dyDescent="0.2">
      <c r="B1525" s="45"/>
      <c r="C1525" s="8"/>
      <c r="D1525" s="8"/>
      <c r="E1525" s="8"/>
      <c r="F1525" s="11" t="s">
        <v>2</v>
      </c>
      <c r="G1525" s="12"/>
      <c r="H1525" s="13"/>
      <c r="I1525" s="9">
        <v>181793.03004300001</v>
      </c>
      <c r="J1525" s="9">
        <v>183724.63585399999</v>
      </c>
      <c r="K1525" s="9">
        <f t="shared" si="25"/>
        <v>1931.6058109999867</v>
      </c>
    </row>
    <row r="1526" spans="2:11" x14ac:dyDescent="0.2">
      <c r="B1526" s="45"/>
      <c r="C1526" s="8"/>
      <c r="D1526" s="8"/>
      <c r="E1526" s="8"/>
      <c r="F1526" s="11"/>
      <c r="G1526" s="12">
        <v>416</v>
      </c>
      <c r="H1526" s="13" t="s">
        <v>1515</v>
      </c>
      <c r="I1526" s="9">
        <v>181793.03004300001</v>
      </c>
      <c r="J1526" s="9">
        <v>183724.63585399999</v>
      </c>
      <c r="K1526" s="9">
        <f t="shared" si="25"/>
        <v>1931.6058109999867</v>
      </c>
    </row>
    <row r="1527" spans="2:11" ht="14.25" x14ac:dyDescent="0.2">
      <c r="B1527" s="45"/>
      <c r="C1527" s="46" t="s">
        <v>452</v>
      </c>
      <c r="D1527" s="46"/>
      <c r="E1527" s="46"/>
      <c r="F1527" s="47"/>
      <c r="G1527" s="48"/>
      <c r="H1527" s="49"/>
      <c r="I1527" s="50">
        <v>276676.15430300002</v>
      </c>
      <c r="J1527" s="50">
        <v>265242.60791199998</v>
      </c>
      <c r="K1527" s="50">
        <f t="shared" si="25"/>
        <v>-11433.54639100004</v>
      </c>
    </row>
    <row r="1528" spans="2:11" ht="14.25" x14ac:dyDescent="0.2">
      <c r="B1528" s="45"/>
      <c r="C1528" s="8"/>
      <c r="D1528" s="51">
        <v>50</v>
      </c>
      <c r="E1528" s="52" t="s">
        <v>445</v>
      </c>
      <c r="F1528" s="53"/>
      <c r="G1528" s="54"/>
      <c r="H1528" s="55"/>
      <c r="I1528" s="56">
        <v>167664.79633099999</v>
      </c>
      <c r="J1528" s="56">
        <v>156231.24994000001</v>
      </c>
      <c r="K1528" s="56">
        <f t="shared" si="25"/>
        <v>-11433.546390999982</v>
      </c>
    </row>
    <row r="1529" spans="2:11" x14ac:dyDescent="0.2">
      <c r="B1529" s="45"/>
      <c r="C1529" s="8"/>
      <c r="D1529" s="8"/>
      <c r="E1529" s="8"/>
      <c r="F1529" s="11" t="s">
        <v>452</v>
      </c>
      <c r="G1529" s="12"/>
      <c r="H1529" s="13"/>
      <c r="I1529" s="9">
        <v>167664.79633099999</v>
      </c>
      <c r="J1529" s="9">
        <v>156231.24994000001</v>
      </c>
      <c r="K1529" s="9">
        <f t="shared" si="25"/>
        <v>-11433.546390999982</v>
      </c>
    </row>
    <row r="1530" spans="2:11" x14ac:dyDescent="0.2">
      <c r="B1530" s="45"/>
      <c r="C1530" s="8"/>
      <c r="D1530" s="8"/>
      <c r="E1530" s="8"/>
      <c r="F1530" s="11"/>
      <c r="G1530" s="12" t="s">
        <v>444</v>
      </c>
      <c r="H1530" s="13" t="s">
        <v>445</v>
      </c>
      <c r="I1530" s="9">
        <v>167664.79633099999</v>
      </c>
      <c r="J1530" s="9">
        <v>156231.24994000001</v>
      </c>
      <c r="K1530" s="9">
        <f t="shared" si="25"/>
        <v>-11433.546390999982</v>
      </c>
    </row>
    <row r="1531" spans="2:11" ht="14.25" x14ac:dyDescent="0.2">
      <c r="B1531" s="45"/>
      <c r="C1531" s="8"/>
      <c r="D1531" s="51">
        <v>51</v>
      </c>
      <c r="E1531" s="52" t="s">
        <v>443</v>
      </c>
      <c r="F1531" s="53"/>
      <c r="G1531" s="54"/>
      <c r="H1531" s="55"/>
      <c r="I1531" s="56">
        <v>109011.357972</v>
      </c>
      <c r="J1531" s="56">
        <v>109011.357972</v>
      </c>
      <c r="K1531" s="56">
        <f t="shared" si="25"/>
        <v>0</v>
      </c>
    </row>
    <row r="1532" spans="2:11" x14ac:dyDescent="0.2">
      <c r="B1532" s="45"/>
      <c r="C1532" s="8"/>
      <c r="D1532" s="8"/>
      <c r="E1532" s="8"/>
      <c r="F1532" s="11" t="s">
        <v>452</v>
      </c>
      <c r="G1532" s="12"/>
      <c r="H1532" s="13"/>
      <c r="I1532" s="9">
        <v>109011.357972</v>
      </c>
      <c r="J1532" s="9">
        <v>109011.357972</v>
      </c>
      <c r="K1532" s="9">
        <f t="shared" si="25"/>
        <v>0</v>
      </c>
    </row>
    <row r="1533" spans="2:11" ht="25.5" x14ac:dyDescent="0.2">
      <c r="B1533" s="45"/>
      <c r="C1533" s="8"/>
      <c r="D1533" s="8"/>
      <c r="E1533" s="8"/>
      <c r="F1533" s="11"/>
      <c r="G1533" s="12" t="s">
        <v>442</v>
      </c>
      <c r="H1533" s="13" t="s">
        <v>443</v>
      </c>
      <c r="I1533" s="9">
        <v>109011.357972</v>
      </c>
      <c r="J1533" s="9">
        <v>109011.357972</v>
      </c>
      <c r="K1533" s="9">
        <f t="shared" si="25"/>
        <v>0</v>
      </c>
    </row>
    <row r="1534" spans="2:11" ht="14.25" x14ac:dyDescent="0.2">
      <c r="B1534" s="45"/>
      <c r="C1534" s="46" t="s">
        <v>453</v>
      </c>
      <c r="D1534" s="46"/>
      <c r="E1534" s="46"/>
      <c r="F1534" s="47"/>
      <c r="G1534" s="48"/>
      <c r="H1534" s="49"/>
      <c r="I1534" s="50">
        <v>227082.68145999999</v>
      </c>
      <c r="J1534" s="50">
        <v>208654.42457999999</v>
      </c>
      <c r="K1534" s="50">
        <f t="shared" si="25"/>
        <v>-18428.256880000001</v>
      </c>
    </row>
    <row r="1535" spans="2:11" ht="14.25" x14ac:dyDescent="0.2">
      <c r="B1535" s="45"/>
      <c r="C1535" s="8"/>
      <c r="D1535" s="51">
        <v>52</v>
      </c>
      <c r="E1535" s="52" t="s">
        <v>454</v>
      </c>
      <c r="F1535" s="53"/>
      <c r="G1535" s="54"/>
      <c r="H1535" s="55"/>
      <c r="I1535" s="56">
        <v>121765.358133</v>
      </c>
      <c r="J1535" s="56">
        <v>103337.101253</v>
      </c>
      <c r="K1535" s="56">
        <f t="shared" si="25"/>
        <v>-18428.256880000001</v>
      </c>
    </row>
    <row r="1536" spans="2:11" x14ac:dyDescent="0.2">
      <c r="B1536" s="45"/>
      <c r="C1536" s="8"/>
      <c r="D1536" s="8"/>
      <c r="E1536" s="8"/>
      <c r="F1536" s="11" t="s">
        <v>453</v>
      </c>
      <c r="G1536" s="12"/>
      <c r="H1536" s="13"/>
      <c r="I1536" s="9">
        <v>121765.358133</v>
      </c>
      <c r="J1536" s="9">
        <v>103337.101253</v>
      </c>
      <c r="K1536" s="9">
        <f t="shared" si="25"/>
        <v>-18428.256880000001</v>
      </c>
    </row>
    <row r="1537" spans="2:14" x14ac:dyDescent="0.2">
      <c r="B1537" s="45"/>
      <c r="C1537" s="8"/>
      <c r="D1537" s="8"/>
      <c r="E1537" s="8"/>
      <c r="F1537" s="11"/>
      <c r="G1537" s="12" t="s">
        <v>455</v>
      </c>
      <c r="H1537" s="13" t="s">
        <v>456</v>
      </c>
      <c r="I1537" s="9">
        <v>121765.358133</v>
      </c>
      <c r="J1537" s="9">
        <v>103337.101253</v>
      </c>
      <c r="K1537" s="9">
        <f t="shared" si="25"/>
        <v>-18428.256880000001</v>
      </c>
    </row>
    <row r="1538" spans="2:14" ht="14.25" x14ac:dyDescent="0.2">
      <c r="B1538" s="45"/>
      <c r="C1538" s="8"/>
      <c r="D1538" s="51">
        <v>53</v>
      </c>
      <c r="E1538" s="52" t="s">
        <v>457</v>
      </c>
      <c r="F1538" s="53"/>
      <c r="G1538" s="54"/>
      <c r="H1538" s="55"/>
      <c r="I1538" s="56">
        <v>105317.32332700001</v>
      </c>
      <c r="J1538" s="56">
        <v>105317.32332700001</v>
      </c>
      <c r="K1538" s="56">
        <f t="shared" si="25"/>
        <v>0</v>
      </c>
    </row>
    <row r="1539" spans="2:14" x14ac:dyDescent="0.2">
      <c r="B1539" s="45"/>
      <c r="C1539" s="8"/>
      <c r="D1539" s="8"/>
      <c r="E1539" s="8"/>
      <c r="F1539" s="11" t="s">
        <v>453</v>
      </c>
      <c r="G1539" s="12"/>
      <c r="H1539" s="13"/>
      <c r="I1539" s="9">
        <v>105317.32332700001</v>
      </c>
      <c r="J1539" s="9">
        <v>105317.32332700001</v>
      </c>
      <c r="K1539" s="9">
        <f t="shared" si="25"/>
        <v>0</v>
      </c>
    </row>
    <row r="1540" spans="2:14" x14ac:dyDescent="0.2">
      <c r="B1540" s="45"/>
      <c r="C1540" s="8"/>
      <c r="D1540" s="8"/>
      <c r="E1540" s="8"/>
      <c r="F1540" s="11"/>
      <c r="G1540" s="12" t="s">
        <v>458</v>
      </c>
      <c r="H1540" s="13" t="s">
        <v>459</v>
      </c>
      <c r="I1540" s="9">
        <v>105317.32332700001</v>
      </c>
      <c r="J1540" s="9">
        <v>105317.32332700001</v>
      </c>
      <c r="K1540" s="9">
        <f t="shared" si="25"/>
        <v>0</v>
      </c>
    </row>
    <row r="1541" spans="2:14" s="1" customFormat="1" ht="20.100000000000001" customHeight="1" x14ac:dyDescent="0.25">
      <c r="B1541" s="77" t="s">
        <v>2248</v>
      </c>
      <c r="C1541" s="77"/>
      <c r="D1541" s="77"/>
      <c r="E1541" s="77"/>
      <c r="F1541" s="77"/>
      <c r="G1541" s="77"/>
      <c r="H1541" s="77"/>
      <c r="I1541" s="78">
        <v>404100.94445499999</v>
      </c>
      <c r="J1541" s="78">
        <v>411103.94445499999</v>
      </c>
      <c r="K1541" s="78">
        <f t="shared" si="25"/>
        <v>7003</v>
      </c>
      <c r="L1541" s="10"/>
      <c r="M1541" s="10"/>
      <c r="N1541" s="10"/>
    </row>
    <row r="1542" spans="2:14" ht="14.25" x14ac:dyDescent="0.2">
      <c r="B1542" s="45"/>
      <c r="C1542" s="46" t="s">
        <v>460</v>
      </c>
      <c r="D1542" s="46"/>
      <c r="E1542" s="46"/>
      <c r="F1542" s="47"/>
      <c r="G1542" s="48"/>
      <c r="H1542" s="49"/>
      <c r="I1542" s="50">
        <v>350220.49464500003</v>
      </c>
      <c r="J1542" s="50">
        <v>357223.49464500003</v>
      </c>
      <c r="K1542" s="50">
        <f t="shared" si="25"/>
        <v>7003</v>
      </c>
    </row>
    <row r="1543" spans="2:14" ht="14.25" x14ac:dyDescent="0.2">
      <c r="B1543" s="45"/>
      <c r="C1543" s="8"/>
      <c r="D1543" s="51">
        <v>24</v>
      </c>
      <c r="E1543" s="52" t="s">
        <v>461</v>
      </c>
      <c r="F1543" s="53"/>
      <c r="G1543" s="54"/>
      <c r="H1543" s="55"/>
      <c r="I1543" s="56">
        <v>66854.143106000003</v>
      </c>
      <c r="J1543" s="56">
        <v>66854.143106000003</v>
      </c>
      <c r="K1543" s="56">
        <f t="shared" si="25"/>
        <v>0</v>
      </c>
    </row>
    <row r="1544" spans="2:14" x14ac:dyDescent="0.2">
      <c r="B1544" s="45"/>
      <c r="C1544" s="8"/>
      <c r="D1544" s="8"/>
      <c r="E1544" s="8"/>
      <c r="F1544" s="11" t="s">
        <v>2</v>
      </c>
      <c r="G1544" s="12"/>
      <c r="H1544" s="13"/>
      <c r="I1544" s="9">
        <v>66854.143106000003</v>
      </c>
      <c r="J1544" s="9">
        <v>66854.143106000003</v>
      </c>
      <c r="K1544" s="9">
        <f t="shared" si="25"/>
        <v>0</v>
      </c>
    </row>
    <row r="1545" spans="2:14" x14ac:dyDescent="0.2">
      <c r="B1545" s="45"/>
      <c r="C1545" s="8"/>
      <c r="D1545" s="8"/>
      <c r="E1545" s="8"/>
      <c r="F1545" s="11"/>
      <c r="G1545" s="12">
        <v>210</v>
      </c>
      <c r="H1545" s="13" t="s">
        <v>1498</v>
      </c>
      <c r="I1545" s="9">
        <v>66854.143106000003</v>
      </c>
      <c r="J1545" s="9">
        <v>66854.143106000003</v>
      </c>
      <c r="K1545" s="9">
        <f t="shared" si="25"/>
        <v>0</v>
      </c>
    </row>
    <row r="1546" spans="2:14" ht="14.25" x14ac:dyDescent="0.2">
      <c r="B1546" s="45"/>
      <c r="C1546" s="8"/>
      <c r="D1546" s="51">
        <v>28</v>
      </c>
      <c r="E1546" s="52" t="s">
        <v>462</v>
      </c>
      <c r="F1546" s="53"/>
      <c r="G1546" s="54"/>
      <c r="H1546" s="55"/>
      <c r="I1546" s="56">
        <v>232991.91941999999</v>
      </c>
      <c r="J1546" s="56">
        <v>239994.91941999999</v>
      </c>
      <c r="K1546" s="56">
        <f t="shared" si="25"/>
        <v>7003</v>
      </c>
    </row>
    <row r="1547" spans="2:14" x14ac:dyDescent="0.2">
      <c r="B1547" s="45"/>
      <c r="C1547" s="8"/>
      <c r="D1547" s="8"/>
      <c r="E1547" s="8"/>
      <c r="F1547" s="11" t="s">
        <v>2</v>
      </c>
      <c r="G1547" s="12"/>
      <c r="H1547" s="13"/>
      <c r="I1547" s="9">
        <v>232991.91941999999</v>
      </c>
      <c r="J1547" s="9">
        <v>239994.91941999999</v>
      </c>
      <c r="K1547" s="9">
        <f t="shared" si="25"/>
        <v>7003</v>
      </c>
    </row>
    <row r="1548" spans="2:14" x14ac:dyDescent="0.2">
      <c r="B1548" s="45"/>
      <c r="C1548" s="8"/>
      <c r="D1548" s="8"/>
      <c r="E1548" s="8"/>
      <c r="F1548" s="11"/>
      <c r="G1548" s="12">
        <v>114</v>
      </c>
      <c r="H1548" s="13" t="s">
        <v>1508</v>
      </c>
      <c r="I1548" s="9">
        <v>232991.91941999999</v>
      </c>
      <c r="J1548" s="9">
        <v>239994.91941999999</v>
      </c>
      <c r="K1548" s="9">
        <f t="shared" si="25"/>
        <v>7003</v>
      </c>
    </row>
    <row r="1549" spans="2:14" ht="14.25" x14ac:dyDescent="0.2">
      <c r="B1549" s="45"/>
      <c r="C1549" s="8"/>
      <c r="D1549" s="51">
        <v>30</v>
      </c>
      <c r="E1549" s="52" t="s">
        <v>463</v>
      </c>
      <c r="F1549" s="53"/>
      <c r="G1549" s="54"/>
      <c r="H1549" s="55"/>
      <c r="I1549" s="56">
        <v>21745.082118999999</v>
      </c>
      <c r="J1549" s="56">
        <v>21745.082118999999</v>
      </c>
      <c r="K1549" s="56">
        <f t="shared" si="25"/>
        <v>0</v>
      </c>
    </row>
    <row r="1550" spans="2:14" x14ac:dyDescent="0.2">
      <c r="B1550" s="45"/>
      <c r="C1550" s="8"/>
      <c r="D1550" s="8"/>
      <c r="E1550" s="8"/>
      <c r="F1550" s="11" t="s">
        <v>2</v>
      </c>
      <c r="G1550" s="12"/>
      <c r="H1550" s="13"/>
      <c r="I1550" s="9">
        <v>21745.082118999999</v>
      </c>
      <c r="J1550" s="9">
        <v>21745.082118999999</v>
      </c>
      <c r="K1550" s="9">
        <f t="shared" si="25"/>
        <v>0</v>
      </c>
    </row>
    <row r="1551" spans="2:14" x14ac:dyDescent="0.2">
      <c r="B1551" s="45"/>
      <c r="C1551" s="8"/>
      <c r="D1551" s="8"/>
      <c r="E1551" s="8"/>
      <c r="F1551" s="11"/>
      <c r="G1551" s="12">
        <v>411</v>
      </c>
      <c r="H1551" s="13" t="s">
        <v>1512</v>
      </c>
      <c r="I1551" s="9">
        <v>21745.082118999999</v>
      </c>
      <c r="J1551" s="9">
        <v>21745.082118999999</v>
      </c>
      <c r="K1551" s="9">
        <f t="shared" si="25"/>
        <v>0</v>
      </c>
    </row>
    <row r="1552" spans="2:14" ht="14.25" x14ac:dyDescent="0.2">
      <c r="B1552" s="45"/>
      <c r="C1552" s="8"/>
      <c r="D1552" s="51">
        <v>34</v>
      </c>
      <c r="E1552" s="52" t="s">
        <v>464</v>
      </c>
      <c r="F1552" s="53"/>
      <c r="G1552" s="54"/>
      <c r="H1552" s="55"/>
      <c r="I1552" s="56">
        <v>28629.35</v>
      </c>
      <c r="J1552" s="56">
        <v>28629.35</v>
      </c>
      <c r="K1552" s="56">
        <f t="shared" si="25"/>
        <v>0</v>
      </c>
    </row>
    <row r="1553" spans="1:11" x14ac:dyDescent="0.2">
      <c r="B1553" s="45"/>
      <c r="C1553" s="8"/>
      <c r="D1553" s="8"/>
      <c r="E1553" s="8"/>
      <c r="F1553" s="11" t="s">
        <v>2</v>
      </c>
      <c r="G1553" s="12"/>
      <c r="H1553" s="13"/>
      <c r="I1553" s="9">
        <v>28629.35</v>
      </c>
      <c r="J1553" s="9">
        <v>28629.35</v>
      </c>
      <c r="K1553" s="9">
        <f t="shared" si="25"/>
        <v>0</v>
      </c>
    </row>
    <row r="1554" spans="1:11" x14ac:dyDescent="0.2">
      <c r="B1554" s="45"/>
      <c r="C1554" s="8"/>
      <c r="D1554" s="8"/>
      <c r="E1554" s="8"/>
      <c r="F1554" s="11"/>
      <c r="G1554" s="12">
        <v>210</v>
      </c>
      <c r="H1554" s="13" t="s">
        <v>1498</v>
      </c>
      <c r="I1554" s="9">
        <v>28629.35</v>
      </c>
      <c r="J1554" s="9">
        <v>28629.35</v>
      </c>
      <c r="K1554" s="9">
        <f t="shared" si="25"/>
        <v>0</v>
      </c>
    </row>
    <row r="1555" spans="1:11" ht="14.25" x14ac:dyDescent="0.2">
      <c r="B1555" s="45"/>
      <c r="C1555" s="46" t="s">
        <v>453</v>
      </c>
      <c r="D1555" s="46"/>
      <c r="E1555" s="46"/>
      <c r="F1555" s="47"/>
      <c r="G1555" s="48"/>
      <c r="H1555" s="49"/>
      <c r="I1555" s="50">
        <v>53880.449809999998</v>
      </c>
      <c r="J1555" s="50">
        <v>53880.449809999998</v>
      </c>
      <c r="K1555" s="50">
        <f t="shared" si="25"/>
        <v>0</v>
      </c>
    </row>
    <row r="1556" spans="1:11" ht="14.25" x14ac:dyDescent="0.2">
      <c r="B1556" s="45"/>
      <c r="C1556" s="8"/>
      <c r="D1556" s="51">
        <v>52</v>
      </c>
      <c r="E1556" s="52" t="s">
        <v>454</v>
      </c>
      <c r="F1556" s="53"/>
      <c r="G1556" s="54"/>
      <c r="H1556" s="55"/>
      <c r="I1556" s="56">
        <v>46306.933216999998</v>
      </c>
      <c r="J1556" s="56">
        <v>46306.933216999998</v>
      </c>
      <c r="K1556" s="56">
        <f t="shared" si="25"/>
        <v>0</v>
      </c>
    </row>
    <row r="1557" spans="1:11" x14ac:dyDescent="0.2">
      <c r="B1557" s="45"/>
      <c r="C1557" s="8"/>
      <c r="D1557" s="8"/>
      <c r="E1557" s="8"/>
      <c r="F1557" s="11" t="s">
        <v>453</v>
      </c>
      <c r="G1557" s="12"/>
      <c r="H1557" s="13"/>
      <c r="I1557" s="9">
        <v>46306.933216999998</v>
      </c>
      <c r="J1557" s="9">
        <v>46306.933216999998</v>
      </c>
      <c r="K1557" s="9">
        <f t="shared" si="25"/>
        <v>0</v>
      </c>
    </row>
    <row r="1558" spans="1:11" x14ac:dyDescent="0.2">
      <c r="B1558" s="45"/>
      <c r="C1558" s="8"/>
      <c r="D1558" s="8"/>
      <c r="E1558" s="8"/>
      <c r="F1558" s="11"/>
      <c r="G1558" s="12" t="s">
        <v>455</v>
      </c>
      <c r="H1558" s="13" t="s">
        <v>456</v>
      </c>
      <c r="I1558" s="9">
        <v>46306.933216999998</v>
      </c>
      <c r="J1558" s="9">
        <v>46306.933216999998</v>
      </c>
      <c r="K1558" s="9">
        <f t="shared" si="25"/>
        <v>0</v>
      </c>
    </row>
    <row r="1559" spans="1:11" ht="14.25" x14ac:dyDescent="0.2">
      <c r="B1559" s="45"/>
      <c r="C1559" s="8"/>
      <c r="D1559" s="51">
        <v>53</v>
      </c>
      <c r="E1559" s="52" t="s">
        <v>457</v>
      </c>
      <c r="F1559" s="53"/>
      <c r="G1559" s="54"/>
      <c r="H1559" s="55"/>
      <c r="I1559" s="56">
        <v>7573.5165930000003</v>
      </c>
      <c r="J1559" s="56">
        <v>7573.5165930000003</v>
      </c>
      <c r="K1559" s="56">
        <f t="shared" si="25"/>
        <v>0</v>
      </c>
    </row>
    <row r="1560" spans="1:11" x14ac:dyDescent="0.2">
      <c r="B1560" s="45"/>
      <c r="C1560" s="8"/>
      <c r="D1560" s="8"/>
      <c r="E1560" s="8"/>
      <c r="F1560" s="11" t="s">
        <v>453</v>
      </c>
      <c r="G1560" s="12"/>
      <c r="H1560" s="13"/>
      <c r="I1560" s="9">
        <v>7573.5165930000003</v>
      </c>
      <c r="J1560" s="9">
        <v>7573.5165930000003</v>
      </c>
      <c r="K1560" s="9">
        <f t="shared" si="25"/>
        <v>0</v>
      </c>
    </row>
    <row r="1561" spans="1:11" x14ac:dyDescent="0.2">
      <c r="B1561" s="45"/>
      <c r="C1561" s="8"/>
      <c r="D1561" s="8"/>
      <c r="E1561" s="8"/>
      <c r="F1561" s="11"/>
      <c r="G1561" s="12" t="s">
        <v>458</v>
      </c>
      <c r="H1561" s="13" t="s">
        <v>459</v>
      </c>
      <c r="I1561" s="9">
        <v>7573.5165930000003</v>
      </c>
      <c r="J1561" s="9">
        <v>7573.5165930000003</v>
      </c>
      <c r="K1561" s="9">
        <f t="shared" si="25"/>
        <v>0</v>
      </c>
    </row>
    <row r="1562" spans="1:11" ht="14.25" x14ac:dyDescent="0.2">
      <c r="B1562" s="72" t="s">
        <v>11</v>
      </c>
      <c r="C1562" s="72"/>
      <c r="D1562" s="72"/>
      <c r="E1562" s="72"/>
      <c r="F1562" s="72"/>
      <c r="G1562" s="72"/>
      <c r="H1562" s="72"/>
      <c r="I1562" s="73">
        <v>228648.33859999999</v>
      </c>
      <c r="J1562" s="73">
        <v>227403.65091487003</v>
      </c>
      <c r="K1562" s="73">
        <f>+J1562-I1562</f>
        <v>-1244.6876851299603</v>
      </c>
    </row>
    <row r="1563" spans="1:11" x14ac:dyDescent="0.2">
      <c r="B1563" s="74"/>
      <c r="C1563" s="74"/>
      <c r="D1563" s="74"/>
      <c r="E1563" s="74"/>
      <c r="F1563" s="74" t="s">
        <v>12</v>
      </c>
      <c r="G1563" s="74"/>
      <c r="H1563" s="74"/>
      <c r="I1563" s="85">
        <v>10868.983052</v>
      </c>
      <c r="J1563" s="85">
        <v>9624.295366870012</v>
      </c>
      <c r="K1563" s="85">
        <f>+J1563-I1563</f>
        <v>-1244.6876851299876</v>
      </c>
    </row>
    <row r="1564" spans="1:11" x14ac:dyDescent="0.2">
      <c r="B1564" s="74"/>
      <c r="C1564" s="74"/>
      <c r="D1564" s="74"/>
      <c r="E1564" s="74"/>
      <c r="F1564" s="74" t="s">
        <v>13</v>
      </c>
      <c r="G1564" s="74"/>
      <c r="H1564" s="74"/>
      <c r="I1564" s="85">
        <v>217779.35554799999</v>
      </c>
      <c r="J1564" s="85">
        <v>217779.35554799999</v>
      </c>
      <c r="K1564" s="85">
        <f>+J1564-I1564</f>
        <v>0</v>
      </c>
    </row>
    <row r="1565" spans="1:11" ht="7.5" customHeight="1" thickBot="1" x14ac:dyDescent="0.25">
      <c r="A1565" s="5"/>
      <c r="B1565" s="2"/>
      <c r="C1565" s="2"/>
      <c r="D1565" s="2"/>
      <c r="E1565" s="2"/>
      <c r="F1565" s="3"/>
      <c r="G1565" s="3"/>
      <c r="H1565" s="3"/>
      <c r="I1565" s="3"/>
      <c r="J1565" s="3"/>
      <c r="K1565" s="4"/>
    </row>
    <row r="1566" spans="1:11" x14ac:dyDescent="0.2">
      <c r="A1566" s="5"/>
      <c r="B1566" s="1" t="s">
        <v>14</v>
      </c>
    </row>
    <row r="1567" spans="1:11" x14ac:dyDescent="0.2">
      <c r="A1567" s="5"/>
      <c r="B1567" s="1" t="s">
        <v>15</v>
      </c>
    </row>
    <row r="1568" spans="1:11" x14ac:dyDescent="0.2">
      <c r="A1568" s="5"/>
      <c r="I1568" s="10"/>
      <c r="J1568" s="10"/>
      <c r="K1568" s="10"/>
    </row>
    <row r="1569" spans="9:11" x14ac:dyDescent="0.2">
      <c r="I1569" s="10"/>
      <c r="J1569" s="10"/>
      <c r="K1569" s="10"/>
    </row>
    <row r="1570" spans="9:11" x14ac:dyDescent="0.2">
      <c r="I1570" s="10"/>
      <c r="J1570" s="10"/>
      <c r="K1570" s="10"/>
    </row>
  </sheetData>
  <mergeCells count="7">
    <mergeCell ref="A6:K6"/>
    <mergeCell ref="I7:K7"/>
    <mergeCell ref="A2:K2"/>
    <mergeCell ref="I1:K1"/>
    <mergeCell ref="A1:H1"/>
    <mergeCell ref="A4:K4"/>
    <mergeCell ref="A5:K5"/>
  </mergeCells>
  <pageMargins left="0.39370078740157483" right="0.39370078740157483" top="0.39370078740157483" bottom="0.39370078740157483" header="0.31496062992125984" footer="0.31496062992125984"/>
  <pageSetup scale="75" fitToHeight="0" orientation="portrait" r:id="rId1"/>
  <ignoredErrors>
    <ignoredError sqref="I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3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7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7" customFormat="1" ht="45.75" customHeight="1" x14ac:dyDescent="0.25">
      <c r="A1" s="83" t="s">
        <v>2253</v>
      </c>
      <c r="B1" s="83"/>
      <c r="C1" s="83"/>
      <c r="D1" s="83"/>
      <c r="E1" s="83"/>
      <c r="F1" s="83"/>
      <c r="G1" s="83"/>
      <c r="H1" s="83"/>
      <c r="I1" s="83"/>
      <c r="J1" s="83"/>
      <c r="K1" s="82" t="s">
        <v>2257</v>
      </c>
      <c r="L1" s="82"/>
      <c r="M1" s="82"/>
    </row>
    <row r="2" spans="1:17" customFormat="1" ht="42" customHeight="1" thickBot="1" x14ac:dyDescent="0.45">
      <c r="A2" s="57" t="s">
        <v>2256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62"/>
      <c r="M2" s="62"/>
    </row>
    <row r="3" spans="1:17" customFormat="1" ht="5.25" customHeight="1" x14ac:dyDescent="0.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7" s="6" customFormat="1" ht="21.75" x14ac:dyDescent="0.6">
      <c r="A4" s="84" t="s">
        <v>2259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14"/>
      <c r="O4" s="14"/>
      <c r="P4" s="14"/>
      <c r="Q4" s="14"/>
    </row>
    <row r="5" spans="1:17" s="6" customFormat="1" ht="15" customHeight="1" x14ac:dyDescent="0.6">
      <c r="A5" s="84" t="s">
        <v>2260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14"/>
      <c r="O5" s="14"/>
      <c r="P5" s="14"/>
      <c r="Q5" s="14"/>
    </row>
    <row r="6" spans="1:17" s="6" customFormat="1" ht="15" customHeight="1" x14ac:dyDescent="0.6">
      <c r="A6" s="79" t="s">
        <v>2254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4"/>
      <c r="O6" s="14"/>
      <c r="P6" s="14"/>
      <c r="Q6" s="14"/>
    </row>
    <row r="7" spans="1:17" s="6" customFormat="1" ht="21" customHeight="1" x14ac:dyDescent="0.6">
      <c r="A7" s="75"/>
      <c r="B7" s="75"/>
      <c r="C7" s="75"/>
      <c r="D7" s="75"/>
      <c r="E7" s="75"/>
      <c r="F7" s="75"/>
      <c r="G7" s="75"/>
      <c r="H7" s="75"/>
      <c r="I7" s="75"/>
      <c r="J7" s="75"/>
      <c r="K7" s="80" t="s">
        <v>2260</v>
      </c>
      <c r="L7" s="80"/>
      <c r="M7" s="80"/>
      <c r="N7" s="14"/>
      <c r="O7" s="14"/>
      <c r="P7" s="14"/>
      <c r="Q7" s="14"/>
    </row>
    <row r="8" spans="1:17" s="1" customFormat="1" ht="16.5" x14ac:dyDescent="0.25">
      <c r="A8" s="75"/>
      <c r="B8" s="75"/>
      <c r="C8" s="75"/>
      <c r="D8" s="75" t="s">
        <v>25</v>
      </c>
      <c r="E8" s="75"/>
      <c r="F8" s="75"/>
      <c r="G8" s="75"/>
      <c r="H8" s="75"/>
      <c r="I8" s="75"/>
      <c r="J8" s="75"/>
      <c r="K8" s="75" t="s">
        <v>26</v>
      </c>
      <c r="L8" s="75" t="s">
        <v>2255</v>
      </c>
      <c r="M8" s="75" t="s">
        <v>3</v>
      </c>
      <c r="N8" s="16"/>
      <c r="O8" s="16"/>
      <c r="P8" s="16"/>
      <c r="Q8" s="16"/>
    </row>
    <row r="9" spans="1:17" s="1" customFormat="1" ht="15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 t="s">
        <v>5</v>
      </c>
      <c r="L9" s="76" t="s">
        <v>6</v>
      </c>
      <c r="M9" s="76" t="s">
        <v>7</v>
      </c>
      <c r="N9" s="19"/>
      <c r="O9" s="16"/>
      <c r="P9" s="16"/>
      <c r="Q9" s="16"/>
    </row>
    <row r="10" spans="1:17" s="1" customFormat="1" ht="5.0999999999999996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9"/>
      <c r="O10" s="16"/>
      <c r="P10" s="16"/>
      <c r="Q10" s="16"/>
    </row>
    <row r="11" spans="1:17" s="1" customFormat="1" ht="5.0999999999999996" customHeight="1" thickBo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9"/>
      <c r="O11" s="16"/>
      <c r="P11" s="16"/>
      <c r="Q11" s="16"/>
    </row>
    <row r="12" spans="1:17" s="1" customFormat="1" ht="5.0999999999999996" customHeight="1" thickBo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19"/>
      <c r="O12" s="16"/>
      <c r="P12" s="16"/>
      <c r="Q12" s="16"/>
    </row>
    <row r="13" spans="1:17" s="1" customFormat="1" ht="4.5" customHeight="1" x14ac:dyDescent="0.25">
      <c r="A13" s="15"/>
      <c r="B13" s="15"/>
      <c r="C13" s="15"/>
      <c r="D13" s="17"/>
      <c r="E13" s="18"/>
      <c r="F13" s="18"/>
      <c r="G13" s="18"/>
      <c r="H13" s="18"/>
      <c r="I13" s="18"/>
      <c r="J13" s="18"/>
      <c r="K13" s="28"/>
      <c r="L13" s="28"/>
      <c r="M13" s="28"/>
      <c r="N13" s="19"/>
      <c r="O13" s="16"/>
      <c r="P13" s="16"/>
      <c r="Q13" s="16"/>
    </row>
    <row r="14" spans="1:17" s="1" customFormat="1" ht="20.100000000000001" customHeight="1" x14ac:dyDescent="0.25">
      <c r="A14" s="86" t="s">
        <v>8</v>
      </c>
      <c r="B14" s="86"/>
      <c r="C14" s="86"/>
      <c r="D14" s="86"/>
      <c r="E14" s="86"/>
      <c r="F14" s="86"/>
      <c r="G14" s="86"/>
      <c r="H14" s="86"/>
      <c r="I14" s="86"/>
      <c r="J14" s="86"/>
      <c r="K14" s="88">
        <f>+K15+K853</f>
        <v>1431986.0500080001</v>
      </c>
      <c r="L14" s="88">
        <f>+L15+L853</f>
        <v>1431611.37662911</v>
      </c>
      <c r="M14" s="88">
        <f>L14-K14</f>
        <v>-374.67337889014743</v>
      </c>
      <c r="N14" s="23"/>
      <c r="O14" s="23"/>
      <c r="P14" s="23"/>
      <c r="Q14" s="23"/>
    </row>
    <row r="15" spans="1:17" s="1" customFormat="1" ht="20.100000000000001" customHeight="1" x14ac:dyDescent="0.25">
      <c r="A15" s="30"/>
      <c r="B15" s="77" t="s">
        <v>9</v>
      </c>
      <c r="C15" s="77"/>
      <c r="D15" s="77"/>
      <c r="E15" s="77"/>
      <c r="F15" s="77"/>
      <c r="G15" s="77"/>
      <c r="H15" s="77"/>
      <c r="I15" s="77"/>
      <c r="J15" s="77"/>
      <c r="K15" s="78">
        <f>+K16+K752+K802-K891</f>
        <v>1027885.1055530001</v>
      </c>
      <c r="L15" s="78">
        <f>+L16+L752+L802-L891</f>
        <v>1020507.4321741101</v>
      </c>
      <c r="M15" s="78">
        <f>L15-K15</f>
        <v>-7377.673378890031</v>
      </c>
      <c r="N15" s="23"/>
      <c r="O15" s="23"/>
      <c r="P15" s="23"/>
      <c r="Q15" s="23"/>
    </row>
    <row r="16" spans="1:17" s="1" customFormat="1" ht="15" x14ac:dyDescent="0.25">
      <c r="A16" s="30"/>
      <c r="B16" s="30"/>
      <c r="C16" s="63" t="s">
        <v>10</v>
      </c>
      <c r="D16" s="63"/>
      <c r="E16" s="63"/>
      <c r="F16" s="63"/>
      <c r="G16" s="63"/>
      <c r="H16" s="63"/>
      <c r="I16" s="64"/>
      <c r="J16" s="65"/>
      <c r="K16" s="64">
        <f>+K17+K108+K120+K128+K673</f>
        <v>752774.60838999995</v>
      </c>
      <c r="L16" s="64">
        <f>+L17+L108+L120+L128+L673</f>
        <v>774014.05059698015</v>
      </c>
      <c r="M16" s="64">
        <f t="shared" ref="M16" si="0">L16-K16</f>
        <v>21239.442206980195</v>
      </c>
      <c r="N16" s="30"/>
      <c r="O16" s="23"/>
      <c r="P16" s="30"/>
      <c r="Q16" s="30"/>
    </row>
    <row r="17" spans="1:17" ht="15" x14ac:dyDescent="0.3">
      <c r="A17" s="31"/>
      <c r="B17" s="30"/>
      <c r="C17" s="30">
        <v>1</v>
      </c>
      <c r="D17" s="32" t="s">
        <v>0</v>
      </c>
      <c r="E17" s="33"/>
      <c r="F17" s="32"/>
      <c r="G17" s="32"/>
      <c r="H17" s="32"/>
      <c r="I17" s="32"/>
      <c r="J17" s="34"/>
      <c r="K17" s="35">
        <v>25275.317711</v>
      </c>
      <c r="L17" s="35">
        <v>25478.663002000001</v>
      </c>
      <c r="M17" s="35">
        <f t="shared" ref="M17:M79" si="1">L17-K17</f>
        <v>203.34529100000145</v>
      </c>
      <c r="N17" s="31"/>
      <c r="O17" s="31"/>
      <c r="P17" s="31"/>
      <c r="Q17" s="31"/>
    </row>
    <row r="18" spans="1:17" ht="15" x14ac:dyDescent="0.3">
      <c r="A18" s="31"/>
      <c r="B18" s="30"/>
      <c r="C18" s="30"/>
      <c r="D18" s="21"/>
      <c r="E18" s="37">
        <v>1</v>
      </c>
      <c r="F18" s="38" t="s">
        <v>1</v>
      </c>
      <c r="G18" s="39"/>
      <c r="H18" s="40"/>
      <c r="I18" s="41"/>
      <c r="J18" s="42"/>
      <c r="K18" s="42">
        <v>4238.2651800000003</v>
      </c>
      <c r="L18" s="42">
        <v>4441.610471</v>
      </c>
      <c r="M18" s="42">
        <f t="shared" si="1"/>
        <v>203.34529099999963</v>
      </c>
      <c r="N18" s="31"/>
      <c r="O18" s="31"/>
      <c r="P18" s="31"/>
      <c r="Q18" s="31"/>
    </row>
    <row r="19" spans="1:17" ht="15" x14ac:dyDescent="0.3">
      <c r="A19" s="31"/>
      <c r="B19" s="30"/>
      <c r="C19" s="30"/>
      <c r="D19" s="21"/>
      <c r="E19" s="36"/>
      <c r="F19" s="21"/>
      <c r="G19" s="21" t="s">
        <v>16</v>
      </c>
      <c r="H19" s="21"/>
      <c r="I19" s="21"/>
      <c r="J19" s="22"/>
      <c r="K19" s="23">
        <v>4238.2651800000003</v>
      </c>
      <c r="L19" s="23">
        <v>4441.610471</v>
      </c>
      <c r="M19" s="23">
        <f t="shared" si="1"/>
        <v>203.34529099999963</v>
      </c>
      <c r="N19" s="31"/>
      <c r="O19" s="31"/>
      <c r="P19" s="31"/>
      <c r="Q19" s="31"/>
    </row>
    <row r="20" spans="1:17" ht="15" x14ac:dyDescent="0.3">
      <c r="A20" s="31"/>
      <c r="B20" s="30"/>
      <c r="C20" s="30"/>
      <c r="D20" s="21"/>
      <c r="E20" s="36"/>
      <c r="F20" s="21"/>
      <c r="G20" s="21"/>
      <c r="H20" s="38" t="s">
        <v>17</v>
      </c>
      <c r="I20" s="38"/>
      <c r="J20" s="43"/>
      <c r="K20" s="44">
        <v>4238.2651800000003</v>
      </c>
      <c r="L20" s="44">
        <v>4441.610471</v>
      </c>
      <c r="M20" s="44">
        <f t="shared" si="1"/>
        <v>203.34529099999963</v>
      </c>
      <c r="N20" s="31"/>
      <c r="O20" s="31"/>
      <c r="P20" s="31"/>
      <c r="Q20" s="31"/>
    </row>
    <row r="21" spans="1:17" ht="15" x14ac:dyDescent="0.3">
      <c r="A21" s="31"/>
      <c r="B21" s="30"/>
      <c r="C21" s="30"/>
      <c r="D21" s="21"/>
      <c r="E21" s="36"/>
      <c r="F21" s="21"/>
      <c r="G21" s="21"/>
      <c r="H21" s="21"/>
      <c r="I21" s="21" t="s">
        <v>18</v>
      </c>
      <c r="J21" s="22" t="s">
        <v>19</v>
      </c>
      <c r="K21" s="23">
        <v>1.1599999999999999</v>
      </c>
      <c r="L21" s="23">
        <v>1.1599999999999999</v>
      </c>
      <c r="M21" s="23">
        <f t="shared" si="1"/>
        <v>0</v>
      </c>
      <c r="N21" s="31"/>
      <c r="O21" s="31"/>
      <c r="P21" s="31"/>
      <c r="Q21" s="31"/>
    </row>
    <row r="22" spans="1:17" ht="15" x14ac:dyDescent="0.3">
      <c r="A22" s="31"/>
      <c r="B22" s="30"/>
      <c r="C22" s="30"/>
      <c r="D22" s="21"/>
      <c r="E22" s="36"/>
      <c r="F22" s="21"/>
      <c r="G22" s="21"/>
      <c r="H22" s="21"/>
      <c r="I22" s="21" t="s">
        <v>20</v>
      </c>
      <c r="J22" s="22" t="s">
        <v>27</v>
      </c>
      <c r="K22" s="23">
        <v>88.034774999999996</v>
      </c>
      <c r="L22" s="23">
        <v>88.034774999999996</v>
      </c>
      <c r="M22" s="23">
        <f t="shared" si="1"/>
        <v>0</v>
      </c>
      <c r="N22" s="31"/>
      <c r="O22" s="31"/>
      <c r="P22" s="31"/>
      <c r="Q22" s="31"/>
    </row>
    <row r="23" spans="1:17" ht="15" x14ac:dyDescent="0.3">
      <c r="A23" s="31"/>
      <c r="B23" s="30"/>
      <c r="C23" s="30"/>
      <c r="D23" s="21"/>
      <c r="E23" s="36"/>
      <c r="F23" s="21"/>
      <c r="G23" s="21"/>
      <c r="H23" s="21"/>
      <c r="I23" s="21" t="s">
        <v>21</v>
      </c>
      <c r="J23" s="22" t="s">
        <v>22</v>
      </c>
      <c r="K23" s="23">
        <v>3629.5503399999998</v>
      </c>
      <c r="L23" s="23">
        <v>3629.5503399999998</v>
      </c>
      <c r="M23" s="23">
        <f t="shared" si="1"/>
        <v>0</v>
      </c>
      <c r="N23" s="31"/>
      <c r="O23" s="31"/>
      <c r="P23" s="31"/>
      <c r="Q23" s="31"/>
    </row>
    <row r="24" spans="1:17" ht="30" x14ac:dyDescent="0.3">
      <c r="A24" s="31"/>
      <c r="B24" s="30"/>
      <c r="C24" s="30"/>
      <c r="D24" s="21"/>
      <c r="E24" s="36"/>
      <c r="F24" s="21"/>
      <c r="G24" s="21"/>
      <c r="H24" s="21"/>
      <c r="I24" s="21" t="s">
        <v>23</v>
      </c>
      <c r="J24" s="22" t="s">
        <v>24</v>
      </c>
      <c r="K24" s="23">
        <v>519.52006500000005</v>
      </c>
      <c r="L24" s="23">
        <v>722.86535600000002</v>
      </c>
      <c r="M24" s="23">
        <f t="shared" si="1"/>
        <v>203.34529099999997</v>
      </c>
      <c r="N24" s="31"/>
      <c r="O24" s="31"/>
      <c r="P24" s="31"/>
      <c r="Q24" s="31"/>
    </row>
    <row r="25" spans="1:17" ht="15" x14ac:dyDescent="0.3">
      <c r="A25" s="31"/>
      <c r="B25" s="30"/>
      <c r="C25" s="30"/>
      <c r="D25" s="21"/>
      <c r="E25" s="37">
        <v>3</v>
      </c>
      <c r="F25" s="38" t="s">
        <v>28</v>
      </c>
      <c r="G25" s="39"/>
      <c r="H25" s="40"/>
      <c r="I25" s="41"/>
      <c r="J25" s="42"/>
      <c r="K25" s="42">
        <v>16033.781374</v>
      </c>
      <c r="L25" s="42">
        <v>16033.781374</v>
      </c>
      <c r="M25" s="42">
        <f t="shared" si="1"/>
        <v>0</v>
      </c>
      <c r="N25" s="31"/>
      <c r="O25" s="31"/>
      <c r="P25" s="31"/>
      <c r="Q25" s="31"/>
    </row>
    <row r="26" spans="1:17" ht="15" x14ac:dyDescent="0.3">
      <c r="A26" s="31"/>
      <c r="B26" s="30"/>
      <c r="C26" s="30"/>
      <c r="D26" s="21"/>
      <c r="E26" s="36"/>
      <c r="F26" s="21"/>
      <c r="G26" s="21" t="s">
        <v>16</v>
      </c>
      <c r="H26" s="21"/>
      <c r="I26" s="21"/>
      <c r="J26" s="22"/>
      <c r="K26" s="23">
        <v>16033.781374</v>
      </c>
      <c r="L26" s="23">
        <v>16033.781374</v>
      </c>
      <c r="M26" s="23">
        <f t="shared" si="1"/>
        <v>0</v>
      </c>
      <c r="N26" s="31"/>
      <c r="O26" s="31"/>
      <c r="P26" s="31"/>
      <c r="Q26" s="31"/>
    </row>
    <row r="27" spans="1:17" ht="15" x14ac:dyDescent="0.3">
      <c r="A27" s="31"/>
      <c r="B27" s="30"/>
      <c r="C27" s="30"/>
      <c r="D27" s="21"/>
      <c r="E27" s="36"/>
      <c r="F27" s="21"/>
      <c r="G27" s="21"/>
      <c r="H27" s="38" t="s">
        <v>17</v>
      </c>
      <c r="I27" s="38"/>
      <c r="J27" s="43"/>
      <c r="K27" s="44">
        <v>16033.781374</v>
      </c>
      <c r="L27" s="44">
        <v>16033.781374</v>
      </c>
      <c r="M27" s="44">
        <f t="shared" si="1"/>
        <v>0</v>
      </c>
      <c r="N27" s="31"/>
      <c r="O27" s="31"/>
      <c r="P27" s="31"/>
      <c r="Q27" s="31"/>
    </row>
    <row r="28" spans="1:17" ht="15" x14ac:dyDescent="0.3">
      <c r="A28" s="31"/>
      <c r="B28" s="30"/>
      <c r="C28" s="30"/>
      <c r="D28" s="21"/>
      <c r="E28" s="36"/>
      <c r="F28" s="21"/>
      <c r="G28" s="21"/>
      <c r="H28" s="21"/>
      <c r="I28" s="21" t="s">
        <v>21</v>
      </c>
      <c r="J28" s="22" t="s">
        <v>465</v>
      </c>
      <c r="K28" s="23">
        <v>16033.781374</v>
      </c>
      <c r="L28" s="23">
        <v>16033.781374</v>
      </c>
      <c r="M28" s="23">
        <f t="shared" si="1"/>
        <v>0</v>
      </c>
      <c r="N28" s="31"/>
      <c r="O28" s="31"/>
      <c r="P28" s="31"/>
      <c r="Q28" s="31"/>
    </row>
    <row r="29" spans="1:17" ht="15" x14ac:dyDescent="0.3">
      <c r="A29" s="31"/>
      <c r="B29" s="30"/>
      <c r="C29" s="30"/>
      <c r="D29" s="21"/>
      <c r="E29" s="37">
        <v>22</v>
      </c>
      <c r="F29" s="38" t="s">
        <v>29</v>
      </c>
      <c r="G29" s="39"/>
      <c r="H29" s="40"/>
      <c r="I29" s="41"/>
      <c r="J29" s="42"/>
      <c r="K29" s="42">
        <v>3690.3522309999998</v>
      </c>
      <c r="L29" s="42">
        <v>3690.3522309999998</v>
      </c>
      <c r="M29" s="42">
        <f t="shared" si="1"/>
        <v>0</v>
      </c>
      <c r="N29" s="31"/>
      <c r="O29" s="31"/>
      <c r="P29" s="31"/>
      <c r="Q29" s="31"/>
    </row>
    <row r="30" spans="1:17" ht="15" x14ac:dyDescent="0.3">
      <c r="A30" s="31"/>
      <c r="B30" s="30"/>
      <c r="C30" s="30"/>
      <c r="D30" s="21"/>
      <c r="E30" s="36"/>
      <c r="F30" s="21"/>
      <c r="G30" s="21" t="s">
        <v>16</v>
      </c>
      <c r="H30" s="21"/>
      <c r="I30" s="21"/>
      <c r="J30" s="22"/>
      <c r="K30" s="23">
        <v>3690.3522309999998</v>
      </c>
      <c r="L30" s="23">
        <v>3690.3522309999998</v>
      </c>
      <c r="M30" s="23">
        <f t="shared" si="1"/>
        <v>0</v>
      </c>
      <c r="N30" s="31"/>
      <c r="O30" s="31"/>
      <c r="P30" s="31"/>
      <c r="Q30" s="31"/>
    </row>
    <row r="31" spans="1:17" ht="15" x14ac:dyDescent="0.3">
      <c r="A31" s="31"/>
      <c r="B31" s="30"/>
      <c r="C31" s="30"/>
      <c r="D31" s="21"/>
      <c r="E31" s="36"/>
      <c r="F31" s="21"/>
      <c r="G31" s="21"/>
      <c r="H31" s="38" t="s">
        <v>17</v>
      </c>
      <c r="I31" s="38"/>
      <c r="J31" s="43"/>
      <c r="K31" s="44">
        <v>3119.149257</v>
      </c>
      <c r="L31" s="44">
        <v>3119.149257</v>
      </c>
      <c r="M31" s="44">
        <f t="shared" si="1"/>
        <v>0</v>
      </c>
      <c r="N31" s="31"/>
      <c r="O31" s="31"/>
      <c r="P31" s="31"/>
      <c r="Q31" s="31"/>
    </row>
    <row r="32" spans="1:17" ht="15" x14ac:dyDescent="0.3">
      <c r="A32" s="31"/>
      <c r="B32" s="30"/>
      <c r="C32" s="30"/>
      <c r="D32" s="21"/>
      <c r="E32" s="36"/>
      <c r="F32" s="21"/>
      <c r="G32" s="21"/>
      <c r="H32" s="21"/>
      <c r="I32" s="21" t="s">
        <v>23</v>
      </c>
      <c r="J32" s="22" t="s">
        <v>467</v>
      </c>
      <c r="K32" s="23">
        <v>130.34526700000001</v>
      </c>
      <c r="L32" s="23">
        <v>130.34526700000001</v>
      </c>
      <c r="M32" s="23">
        <f t="shared" si="1"/>
        <v>0</v>
      </c>
      <c r="N32" s="31"/>
      <c r="O32" s="31"/>
      <c r="P32" s="31"/>
      <c r="Q32" s="31"/>
    </row>
    <row r="33" spans="1:17" ht="15" x14ac:dyDescent="0.3">
      <c r="A33" s="31"/>
      <c r="B33" s="30"/>
      <c r="C33" s="30"/>
      <c r="D33" s="21"/>
      <c r="E33" s="36"/>
      <c r="F33" s="21"/>
      <c r="G33" s="21"/>
      <c r="H33" s="21"/>
      <c r="I33" s="21" t="s">
        <v>468</v>
      </c>
      <c r="J33" s="22" t="s">
        <v>469</v>
      </c>
      <c r="K33" s="23">
        <v>267.26431200000002</v>
      </c>
      <c r="L33" s="23">
        <v>267.26431200000002</v>
      </c>
      <c r="M33" s="23">
        <f t="shared" si="1"/>
        <v>0</v>
      </c>
      <c r="N33" s="31"/>
      <c r="O33" s="31"/>
      <c r="P33" s="31"/>
      <c r="Q33" s="31"/>
    </row>
    <row r="34" spans="1:17" ht="15" x14ac:dyDescent="0.3">
      <c r="A34" s="31"/>
      <c r="B34" s="30"/>
      <c r="C34" s="30"/>
      <c r="D34" s="21"/>
      <c r="E34" s="36"/>
      <c r="F34" s="21"/>
      <c r="G34" s="21"/>
      <c r="H34" s="21"/>
      <c r="I34" s="21" t="s">
        <v>470</v>
      </c>
      <c r="J34" s="21" t="s">
        <v>471</v>
      </c>
      <c r="K34" s="23">
        <v>705.77549999999997</v>
      </c>
      <c r="L34" s="23">
        <v>705.77549999999997</v>
      </c>
      <c r="M34" s="23">
        <f t="shared" si="1"/>
        <v>0</v>
      </c>
      <c r="N34" s="31"/>
      <c r="O34" s="31"/>
      <c r="P34" s="31"/>
      <c r="Q34" s="31"/>
    </row>
    <row r="35" spans="1:17" ht="15" x14ac:dyDescent="0.3">
      <c r="A35" s="31"/>
      <c r="B35" s="30"/>
      <c r="C35" s="30"/>
      <c r="D35" s="21"/>
      <c r="E35" s="36"/>
      <c r="F35" s="21"/>
      <c r="G35" s="21"/>
      <c r="H35" s="21"/>
      <c r="I35" s="21" t="s">
        <v>472</v>
      </c>
      <c r="J35" s="22" t="s">
        <v>473</v>
      </c>
      <c r="K35" s="23">
        <v>344.61757299999999</v>
      </c>
      <c r="L35" s="23">
        <v>344.61757299999999</v>
      </c>
      <c r="M35" s="23">
        <f t="shared" si="1"/>
        <v>0</v>
      </c>
      <c r="N35" s="31"/>
      <c r="O35" s="31"/>
      <c r="P35" s="31"/>
      <c r="Q35" s="31"/>
    </row>
    <row r="36" spans="1:17" ht="30" x14ac:dyDescent="0.3">
      <c r="A36" s="31"/>
      <c r="B36" s="30"/>
      <c r="C36" s="30"/>
      <c r="D36" s="21"/>
      <c r="E36" s="36"/>
      <c r="F36" s="21"/>
      <c r="G36" s="21"/>
      <c r="H36" s="21"/>
      <c r="I36" s="21" t="s">
        <v>474</v>
      </c>
      <c r="J36" s="22" t="s">
        <v>475</v>
      </c>
      <c r="K36" s="23">
        <v>1396.1431930000001</v>
      </c>
      <c r="L36" s="23">
        <v>1396.1431930000001</v>
      </c>
      <c r="M36" s="23">
        <f t="shared" si="1"/>
        <v>0</v>
      </c>
      <c r="N36" s="31"/>
      <c r="O36" s="31"/>
      <c r="P36" s="31"/>
      <c r="Q36" s="31"/>
    </row>
    <row r="37" spans="1:17" ht="15" x14ac:dyDescent="0.3">
      <c r="A37" s="31"/>
      <c r="B37" s="30"/>
      <c r="C37" s="30"/>
      <c r="D37" s="21"/>
      <c r="E37" s="36"/>
      <c r="F37" s="21"/>
      <c r="G37" s="21"/>
      <c r="H37" s="21"/>
      <c r="I37" s="21" t="s">
        <v>476</v>
      </c>
      <c r="J37" s="22" t="s">
        <v>477</v>
      </c>
      <c r="K37" s="23">
        <v>38.494436999999998</v>
      </c>
      <c r="L37" s="23">
        <v>38.494436999999998</v>
      </c>
      <c r="M37" s="23">
        <f t="shared" si="1"/>
        <v>0</v>
      </c>
      <c r="N37" s="31"/>
      <c r="O37" s="31"/>
      <c r="P37" s="31"/>
      <c r="Q37" s="31"/>
    </row>
    <row r="38" spans="1:17" ht="15" x14ac:dyDescent="0.3">
      <c r="A38" s="31"/>
      <c r="B38" s="30"/>
      <c r="C38" s="30"/>
      <c r="D38" s="21"/>
      <c r="E38" s="36"/>
      <c r="F38" s="21"/>
      <c r="G38" s="21"/>
      <c r="H38" s="21"/>
      <c r="I38" s="21" t="s">
        <v>478</v>
      </c>
      <c r="J38" s="22" t="s">
        <v>479</v>
      </c>
      <c r="K38" s="23">
        <v>236.50897499999999</v>
      </c>
      <c r="L38" s="23">
        <v>236.50897499999999</v>
      </c>
      <c r="M38" s="23">
        <f t="shared" si="1"/>
        <v>0</v>
      </c>
      <c r="N38" s="31"/>
      <c r="O38" s="31"/>
      <c r="P38" s="31"/>
      <c r="Q38" s="31"/>
    </row>
    <row r="39" spans="1:17" ht="15" x14ac:dyDescent="0.3">
      <c r="A39" s="31"/>
      <c r="B39" s="30"/>
      <c r="C39" s="30"/>
      <c r="D39" s="21"/>
      <c r="E39" s="36"/>
      <c r="F39" s="21"/>
      <c r="G39" s="21"/>
      <c r="H39" s="38" t="s">
        <v>480</v>
      </c>
      <c r="I39" s="38"/>
      <c r="J39" s="43"/>
      <c r="K39" s="44">
        <v>571.20297400000004</v>
      </c>
      <c r="L39" s="44">
        <v>571.20297400000004</v>
      </c>
      <c r="M39" s="44">
        <f t="shared" si="1"/>
        <v>0</v>
      </c>
      <c r="N39" s="31"/>
      <c r="O39" s="31"/>
      <c r="P39" s="31"/>
      <c r="Q39" s="31"/>
    </row>
    <row r="40" spans="1:17" ht="15" x14ac:dyDescent="0.3">
      <c r="A40" s="31"/>
      <c r="B40" s="30"/>
      <c r="C40" s="30"/>
      <c r="D40" s="21"/>
      <c r="E40" s="36"/>
      <c r="F40" s="21"/>
      <c r="G40" s="21"/>
      <c r="H40" s="21"/>
      <c r="I40" s="21" t="s">
        <v>481</v>
      </c>
      <c r="J40" s="22" t="s">
        <v>482</v>
      </c>
      <c r="K40" s="23">
        <v>500.06829199999999</v>
      </c>
      <c r="L40" s="23">
        <v>500.06829199999999</v>
      </c>
      <c r="M40" s="23">
        <f t="shared" si="1"/>
        <v>0</v>
      </c>
      <c r="N40" s="31"/>
      <c r="O40" s="31"/>
      <c r="P40" s="31"/>
      <c r="Q40" s="31"/>
    </row>
    <row r="41" spans="1:17" ht="15" x14ac:dyDescent="0.3">
      <c r="A41" s="31"/>
      <c r="B41" s="30"/>
      <c r="C41" s="30"/>
      <c r="D41" s="21"/>
      <c r="E41" s="36"/>
      <c r="F41" s="21"/>
      <c r="G41" s="21"/>
      <c r="H41" s="21"/>
      <c r="I41" s="21" t="s">
        <v>483</v>
      </c>
      <c r="J41" s="22" t="s">
        <v>484</v>
      </c>
      <c r="K41" s="23">
        <v>36.173515999999999</v>
      </c>
      <c r="L41" s="23">
        <v>36.173515999999999</v>
      </c>
      <c r="M41" s="23">
        <f t="shared" si="1"/>
        <v>0</v>
      </c>
      <c r="N41" s="31"/>
      <c r="O41" s="31"/>
      <c r="P41" s="31"/>
      <c r="Q41" s="31"/>
    </row>
    <row r="42" spans="1:17" ht="15" x14ac:dyDescent="0.3">
      <c r="A42" s="31"/>
      <c r="B42" s="30"/>
      <c r="C42" s="30"/>
      <c r="D42" s="21"/>
      <c r="E42" s="36"/>
      <c r="F42" s="21"/>
      <c r="G42" s="21"/>
      <c r="H42" s="21"/>
      <c r="I42" s="21" t="s">
        <v>485</v>
      </c>
      <c r="J42" s="22" t="s">
        <v>486</v>
      </c>
      <c r="K42" s="23">
        <v>34.961165999999999</v>
      </c>
      <c r="L42" s="23">
        <v>34.961165999999999</v>
      </c>
      <c r="M42" s="23">
        <f t="shared" si="1"/>
        <v>0</v>
      </c>
      <c r="N42" s="31"/>
      <c r="O42" s="31"/>
      <c r="P42" s="31"/>
      <c r="Q42" s="31"/>
    </row>
    <row r="43" spans="1:17" ht="15" x14ac:dyDescent="0.3">
      <c r="A43" s="31"/>
      <c r="B43" s="30"/>
      <c r="C43" s="30"/>
      <c r="D43" s="21"/>
      <c r="E43" s="37">
        <v>35</v>
      </c>
      <c r="F43" s="38" t="s">
        <v>30</v>
      </c>
      <c r="G43" s="39"/>
      <c r="H43" s="40"/>
      <c r="I43" s="41"/>
      <c r="J43" s="42"/>
      <c r="K43" s="42">
        <v>395.77170699999999</v>
      </c>
      <c r="L43" s="42">
        <v>395.77170699999999</v>
      </c>
      <c r="M43" s="42">
        <f t="shared" si="1"/>
        <v>0</v>
      </c>
      <c r="N43" s="31"/>
      <c r="O43" s="31"/>
      <c r="P43" s="31"/>
      <c r="Q43" s="31"/>
    </row>
    <row r="44" spans="1:17" ht="15" x14ac:dyDescent="0.3">
      <c r="A44" s="31"/>
      <c r="B44" s="30"/>
      <c r="C44" s="30"/>
      <c r="D44" s="21"/>
      <c r="E44" s="36"/>
      <c r="F44" s="21"/>
      <c r="G44" s="21" t="s">
        <v>16</v>
      </c>
      <c r="H44" s="21"/>
      <c r="I44" s="21"/>
      <c r="J44" s="22"/>
      <c r="K44" s="23">
        <v>395.77170699999999</v>
      </c>
      <c r="L44" s="23">
        <v>395.77170699999999</v>
      </c>
      <c r="M44" s="23">
        <f t="shared" si="1"/>
        <v>0</v>
      </c>
      <c r="N44" s="31"/>
      <c r="O44" s="31"/>
      <c r="P44" s="31"/>
      <c r="Q44" s="31"/>
    </row>
    <row r="45" spans="1:17" ht="15" x14ac:dyDescent="0.3">
      <c r="A45" s="31"/>
      <c r="B45" s="30"/>
      <c r="C45" s="30"/>
      <c r="D45" s="21"/>
      <c r="E45" s="36"/>
      <c r="F45" s="21"/>
      <c r="G45" s="21"/>
      <c r="H45" s="38" t="s">
        <v>17</v>
      </c>
      <c r="I45" s="38"/>
      <c r="J45" s="43"/>
      <c r="K45" s="44">
        <v>328.421313</v>
      </c>
      <c r="L45" s="44">
        <v>328.421313</v>
      </c>
      <c r="M45" s="44">
        <f t="shared" si="1"/>
        <v>0</v>
      </c>
      <c r="N45" s="31"/>
      <c r="O45" s="31"/>
      <c r="P45" s="31"/>
      <c r="Q45" s="31"/>
    </row>
    <row r="46" spans="1:17" ht="30" x14ac:dyDescent="0.3">
      <c r="A46" s="31"/>
      <c r="B46" s="30"/>
      <c r="C46" s="30"/>
      <c r="D46" s="21"/>
      <c r="E46" s="36"/>
      <c r="F46" s="21"/>
      <c r="G46" s="21"/>
      <c r="H46" s="21"/>
      <c r="I46" s="21" t="s">
        <v>487</v>
      </c>
      <c r="J46" s="22" t="s">
        <v>488</v>
      </c>
      <c r="K46" s="23">
        <v>4.2320849999999997</v>
      </c>
      <c r="L46" s="23">
        <v>4.2320849999999997</v>
      </c>
      <c r="M46" s="23">
        <f t="shared" si="1"/>
        <v>0</v>
      </c>
      <c r="N46" s="31"/>
      <c r="O46" s="31"/>
      <c r="P46" s="31"/>
      <c r="Q46" s="31"/>
    </row>
    <row r="47" spans="1:17" ht="30" customHeight="1" x14ac:dyDescent="0.3">
      <c r="A47" s="31"/>
      <c r="B47" s="30"/>
      <c r="C47" s="30"/>
      <c r="D47" s="21"/>
      <c r="E47" s="36"/>
      <c r="F47" s="21"/>
      <c r="G47" s="21"/>
      <c r="H47" s="21"/>
      <c r="I47" s="21" t="s">
        <v>489</v>
      </c>
      <c r="J47" s="22" t="s">
        <v>2244</v>
      </c>
      <c r="K47" s="23">
        <v>169.292282</v>
      </c>
      <c r="L47" s="23">
        <v>169.292282</v>
      </c>
      <c r="M47" s="23">
        <f t="shared" si="1"/>
        <v>0</v>
      </c>
      <c r="N47" s="31"/>
      <c r="O47" s="31"/>
      <c r="P47" s="31"/>
      <c r="Q47" s="31"/>
    </row>
    <row r="48" spans="1:17" ht="15" x14ac:dyDescent="0.3">
      <c r="A48" s="31"/>
      <c r="B48" s="30"/>
      <c r="C48" s="30"/>
      <c r="D48" s="21"/>
      <c r="E48" s="36"/>
      <c r="F48" s="21"/>
      <c r="G48" s="21"/>
      <c r="H48" s="21"/>
      <c r="I48" s="21" t="s">
        <v>490</v>
      </c>
      <c r="J48" s="22" t="s">
        <v>491</v>
      </c>
      <c r="K48" s="23">
        <v>24.522169000000002</v>
      </c>
      <c r="L48" s="23">
        <v>24.522169000000002</v>
      </c>
      <c r="M48" s="23">
        <f t="shared" si="1"/>
        <v>0</v>
      </c>
      <c r="N48" s="31"/>
      <c r="O48" s="31"/>
      <c r="P48" s="31"/>
      <c r="Q48" s="31"/>
    </row>
    <row r="49" spans="1:17" ht="30" x14ac:dyDescent="0.3">
      <c r="A49" s="31"/>
      <c r="B49" s="30"/>
      <c r="C49" s="30"/>
      <c r="D49" s="21"/>
      <c r="E49" s="36"/>
      <c r="F49" s="21"/>
      <c r="G49" s="21"/>
      <c r="H49" s="21"/>
      <c r="I49" s="21" t="s">
        <v>492</v>
      </c>
      <c r="J49" s="22" t="s">
        <v>493</v>
      </c>
      <c r="K49" s="23">
        <v>5.2531829999999999</v>
      </c>
      <c r="L49" s="23">
        <v>5.2531829999999999</v>
      </c>
      <c r="M49" s="23">
        <f t="shared" si="1"/>
        <v>0</v>
      </c>
      <c r="N49" s="31"/>
      <c r="O49" s="31"/>
      <c r="P49" s="31"/>
      <c r="Q49" s="31"/>
    </row>
    <row r="50" spans="1:17" ht="30" x14ac:dyDescent="0.3">
      <c r="A50" s="31"/>
      <c r="B50" s="30"/>
      <c r="C50" s="30"/>
      <c r="D50" s="21"/>
      <c r="E50" s="36"/>
      <c r="F50" s="21"/>
      <c r="G50" s="21"/>
      <c r="H50" s="21"/>
      <c r="I50" s="21" t="s">
        <v>494</v>
      </c>
      <c r="J50" s="22" t="s">
        <v>495</v>
      </c>
      <c r="K50" s="23">
        <v>5.5236999999999998</v>
      </c>
      <c r="L50" s="23">
        <v>5.5236999999999998</v>
      </c>
      <c r="M50" s="23">
        <f t="shared" si="1"/>
        <v>0</v>
      </c>
      <c r="N50" s="31"/>
      <c r="O50" s="31"/>
      <c r="P50" s="31"/>
      <c r="Q50" s="31"/>
    </row>
    <row r="51" spans="1:17" ht="45" x14ac:dyDescent="0.3">
      <c r="A51" s="31"/>
      <c r="B51" s="30"/>
      <c r="C51" s="30"/>
      <c r="D51" s="21"/>
      <c r="E51" s="36"/>
      <c r="F51" s="21"/>
      <c r="G51" s="21"/>
      <c r="H51" s="21"/>
      <c r="I51" s="21" t="s">
        <v>496</v>
      </c>
      <c r="J51" s="22" t="s">
        <v>497</v>
      </c>
      <c r="K51" s="23">
        <v>8.4796739999999993</v>
      </c>
      <c r="L51" s="23">
        <v>8.4796739999999993</v>
      </c>
      <c r="M51" s="23">
        <f t="shared" si="1"/>
        <v>0</v>
      </c>
      <c r="N51" s="31"/>
      <c r="O51" s="31"/>
      <c r="P51" s="31"/>
      <c r="Q51" s="31"/>
    </row>
    <row r="52" spans="1:17" ht="15" x14ac:dyDescent="0.3">
      <c r="A52" s="31"/>
      <c r="B52" s="30"/>
      <c r="C52" s="30"/>
      <c r="D52" s="21"/>
      <c r="E52" s="36"/>
      <c r="F52" s="21"/>
      <c r="G52" s="21"/>
      <c r="H52" s="21"/>
      <c r="I52" s="21" t="s">
        <v>498</v>
      </c>
      <c r="J52" s="22" t="s">
        <v>499</v>
      </c>
      <c r="K52" s="23">
        <v>1.5931329999999999</v>
      </c>
      <c r="L52" s="23">
        <v>1.5931329999999999</v>
      </c>
      <c r="M52" s="23">
        <f t="shared" si="1"/>
        <v>0</v>
      </c>
      <c r="N52" s="31"/>
      <c r="O52" s="31"/>
      <c r="P52" s="31"/>
      <c r="Q52" s="31"/>
    </row>
    <row r="53" spans="1:17" ht="15" x14ac:dyDescent="0.3">
      <c r="A53" s="31"/>
      <c r="B53" s="30"/>
      <c r="C53" s="30"/>
      <c r="D53" s="21"/>
      <c r="E53" s="36"/>
      <c r="F53" s="21"/>
      <c r="G53" s="21"/>
      <c r="H53" s="21"/>
      <c r="I53" s="21" t="s">
        <v>500</v>
      </c>
      <c r="J53" s="22" t="s">
        <v>501</v>
      </c>
      <c r="K53" s="23">
        <v>1.4974890000000001</v>
      </c>
      <c r="L53" s="23">
        <v>1.4974890000000001</v>
      </c>
      <c r="M53" s="23">
        <f t="shared" si="1"/>
        <v>0</v>
      </c>
      <c r="N53" s="31"/>
      <c r="O53" s="31"/>
      <c r="P53" s="31"/>
      <c r="Q53" s="31"/>
    </row>
    <row r="54" spans="1:17" ht="45" x14ac:dyDescent="0.3">
      <c r="A54" s="31"/>
      <c r="B54" s="30"/>
      <c r="C54" s="30"/>
      <c r="D54" s="21"/>
      <c r="E54" s="36"/>
      <c r="F54" s="21"/>
      <c r="G54" s="21"/>
      <c r="H54" s="21"/>
      <c r="I54" s="21" t="s">
        <v>502</v>
      </c>
      <c r="J54" s="22" t="s">
        <v>503</v>
      </c>
      <c r="K54" s="23">
        <v>8.1024309999999993</v>
      </c>
      <c r="L54" s="23">
        <v>8.1024309999999993</v>
      </c>
      <c r="M54" s="23">
        <f t="shared" si="1"/>
        <v>0</v>
      </c>
      <c r="N54" s="31"/>
      <c r="O54" s="31"/>
      <c r="P54" s="31"/>
      <c r="Q54" s="31"/>
    </row>
    <row r="55" spans="1:17" ht="30" x14ac:dyDescent="0.3">
      <c r="A55" s="31"/>
      <c r="B55" s="30"/>
      <c r="C55" s="30"/>
      <c r="D55" s="21"/>
      <c r="E55" s="36"/>
      <c r="F55" s="21"/>
      <c r="G55" s="21"/>
      <c r="H55" s="21"/>
      <c r="I55" s="21" t="s">
        <v>504</v>
      </c>
      <c r="J55" s="22" t="s">
        <v>505</v>
      </c>
      <c r="K55" s="23">
        <v>4.0948779999999996</v>
      </c>
      <c r="L55" s="23">
        <v>4.0948779999999996</v>
      </c>
      <c r="M55" s="23">
        <f t="shared" si="1"/>
        <v>0</v>
      </c>
      <c r="N55" s="31"/>
      <c r="O55" s="31"/>
      <c r="P55" s="31"/>
      <c r="Q55" s="31"/>
    </row>
    <row r="56" spans="1:17" ht="45" x14ac:dyDescent="0.3">
      <c r="A56" s="31"/>
      <c r="B56" s="30"/>
      <c r="C56" s="30"/>
      <c r="D56" s="21"/>
      <c r="E56" s="36"/>
      <c r="F56" s="21"/>
      <c r="G56" s="21"/>
      <c r="H56" s="21"/>
      <c r="I56" s="21" t="s">
        <v>506</v>
      </c>
      <c r="J56" s="22" t="s">
        <v>2249</v>
      </c>
      <c r="K56" s="23">
        <v>23.724428</v>
      </c>
      <c r="L56" s="23">
        <v>23.724428</v>
      </c>
      <c r="M56" s="23">
        <f t="shared" si="1"/>
        <v>0</v>
      </c>
      <c r="N56" s="31"/>
      <c r="O56" s="31"/>
      <c r="P56" s="31"/>
      <c r="Q56" s="31"/>
    </row>
    <row r="57" spans="1:17" ht="45" x14ac:dyDescent="0.3">
      <c r="A57" s="31"/>
      <c r="B57" s="30"/>
      <c r="C57" s="30"/>
      <c r="D57" s="21"/>
      <c r="E57" s="36"/>
      <c r="F57" s="21"/>
      <c r="G57" s="21"/>
      <c r="H57" s="21"/>
      <c r="I57" s="21" t="s">
        <v>507</v>
      </c>
      <c r="J57" s="22" t="s">
        <v>508</v>
      </c>
      <c r="K57" s="23">
        <v>13.754720000000001</v>
      </c>
      <c r="L57" s="23">
        <v>13.754720000000001</v>
      </c>
      <c r="M57" s="23">
        <f t="shared" si="1"/>
        <v>0</v>
      </c>
      <c r="N57" s="31"/>
      <c r="O57" s="31"/>
      <c r="P57" s="31"/>
      <c r="Q57" s="31"/>
    </row>
    <row r="58" spans="1:17" ht="15" x14ac:dyDescent="0.3">
      <c r="A58" s="31"/>
      <c r="B58" s="30"/>
      <c r="C58" s="30"/>
      <c r="D58" s="21"/>
      <c r="E58" s="36"/>
      <c r="F58" s="21"/>
      <c r="G58" s="21"/>
      <c r="H58" s="21"/>
      <c r="I58" s="21" t="s">
        <v>509</v>
      </c>
      <c r="J58" s="22" t="s">
        <v>510</v>
      </c>
      <c r="K58" s="23">
        <v>15.826008</v>
      </c>
      <c r="L58" s="23">
        <v>15.826008</v>
      </c>
      <c r="M58" s="23">
        <f t="shared" si="1"/>
        <v>0</v>
      </c>
      <c r="N58" s="31"/>
      <c r="O58" s="31"/>
      <c r="P58" s="31"/>
      <c r="Q58" s="31"/>
    </row>
    <row r="59" spans="1:17" ht="45" x14ac:dyDescent="0.3">
      <c r="A59" s="31"/>
      <c r="B59" s="30"/>
      <c r="C59" s="30"/>
      <c r="D59" s="21"/>
      <c r="E59" s="36"/>
      <c r="F59" s="21"/>
      <c r="G59" s="21"/>
      <c r="H59" s="21"/>
      <c r="I59" s="21" t="s">
        <v>511</v>
      </c>
      <c r="J59" s="22" t="s">
        <v>512</v>
      </c>
      <c r="K59" s="23">
        <v>12.427718</v>
      </c>
      <c r="L59" s="23">
        <v>12.427718</v>
      </c>
      <c r="M59" s="23">
        <f t="shared" si="1"/>
        <v>0</v>
      </c>
      <c r="N59" s="31"/>
      <c r="O59" s="31"/>
      <c r="P59" s="31"/>
      <c r="Q59" s="31"/>
    </row>
    <row r="60" spans="1:17" ht="45" x14ac:dyDescent="0.3">
      <c r="A60" s="31"/>
      <c r="B60" s="30"/>
      <c r="C60" s="30"/>
      <c r="D60" s="21"/>
      <c r="E60" s="36"/>
      <c r="F60" s="21"/>
      <c r="G60" s="21"/>
      <c r="H60" s="21"/>
      <c r="I60" s="21" t="s">
        <v>513</v>
      </c>
      <c r="J60" s="22" t="s">
        <v>514</v>
      </c>
      <c r="K60" s="23">
        <v>4.7848499999999996</v>
      </c>
      <c r="L60" s="23">
        <v>4.7848499999999996</v>
      </c>
      <c r="M60" s="23">
        <f t="shared" si="1"/>
        <v>0</v>
      </c>
      <c r="N60" s="31"/>
      <c r="O60" s="31"/>
      <c r="P60" s="31"/>
      <c r="Q60" s="31"/>
    </row>
    <row r="61" spans="1:17" ht="60" x14ac:dyDescent="0.3">
      <c r="A61" s="31"/>
      <c r="B61" s="30"/>
      <c r="C61" s="30"/>
      <c r="D61" s="21"/>
      <c r="E61" s="36"/>
      <c r="F61" s="21"/>
      <c r="G61" s="21"/>
      <c r="H61" s="21"/>
      <c r="I61" s="21" t="s">
        <v>515</v>
      </c>
      <c r="J61" s="22" t="s">
        <v>516</v>
      </c>
      <c r="K61" s="23">
        <v>4.409198</v>
      </c>
      <c r="L61" s="23">
        <v>4.409198</v>
      </c>
      <c r="M61" s="23">
        <f t="shared" si="1"/>
        <v>0</v>
      </c>
      <c r="N61" s="31"/>
      <c r="O61" s="31"/>
      <c r="P61" s="31"/>
      <c r="Q61" s="31"/>
    </row>
    <row r="62" spans="1:17" ht="45" x14ac:dyDescent="0.3">
      <c r="A62" s="31"/>
      <c r="B62" s="30"/>
      <c r="C62" s="30"/>
      <c r="D62" s="21"/>
      <c r="E62" s="36"/>
      <c r="F62" s="21"/>
      <c r="G62" s="21"/>
      <c r="H62" s="21"/>
      <c r="I62" s="21" t="s">
        <v>517</v>
      </c>
      <c r="J62" s="22" t="s">
        <v>2282</v>
      </c>
      <c r="K62" s="23">
        <v>3.2942209999999998</v>
      </c>
      <c r="L62" s="23">
        <v>3.2942209999999998</v>
      </c>
      <c r="M62" s="23">
        <f t="shared" si="1"/>
        <v>0</v>
      </c>
      <c r="N62" s="31"/>
      <c r="O62" s="31"/>
      <c r="P62" s="31"/>
      <c r="Q62" s="31"/>
    </row>
    <row r="63" spans="1:17" ht="30" x14ac:dyDescent="0.3">
      <c r="A63" s="31"/>
      <c r="B63" s="30"/>
      <c r="C63" s="30"/>
      <c r="D63" s="21"/>
      <c r="E63" s="36"/>
      <c r="F63" s="21"/>
      <c r="G63" s="21"/>
      <c r="H63" s="21"/>
      <c r="I63" s="21" t="s">
        <v>518</v>
      </c>
      <c r="J63" s="22" t="s">
        <v>519</v>
      </c>
      <c r="K63" s="23">
        <v>2.8185349999999998</v>
      </c>
      <c r="L63" s="23">
        <v>2.8185349999999998</v>
      </c>
      <c r="M63" s="23">
        <f t="shared" si="1"/>
        <v>0</v>
      </c>
      <c r="N63" s="31"/>
      <c r="O63" s="31"/>
      <c r="P63" s="31"/>
      <c r="Q63" s="31"/>
    </row>
    <row r="64" spans="1:17" ht="30" x14ac:dyDescent="0.3">
      <c r="A64" s="31"/>
      <c r="B64" s="30"/>
      <c r="C64" s="30"/>
      <c r="D64" s="21"/>
      <c r="E64" s="36"/>
      <c r="F64" s="21"/>
      <c r="G64" s="21"/>
      <c r="H64" s="21"/>
      <c r="I64" s="21" t="s">
        <v>520</v>
      </c>
      <c r="J64" s="22" t="s">
        <v>521</v>
      </c>
      <c r="K64" s="23">
        <v>1.5136879999999999</v>
      </c>
      <c r="L64" s="23">
        <v>1.5136879999999999</v>
      </c>
      <c r="M64" s="23">
        <f t="shared" si="1"/>
        <v>0</v>
      </c>
      <c r="N64" s="31"/>
      <c r="O64" s="31"/>
      <c r="P64" s="31"/>
      <c r="Q64" s="31"/>
    </row>
    <row r="65" spans="1:17" ht="30" x14ac:dyDescent="0.3">
      <c r="A65" s="31"/>
      <c r="B65" s="30"/>
      <c r="C65" s="30"/>
      <c r="D65" s="21"/>
      <c r="E65" s="36"/>
      <c r="F65" s="21"/>
      <c r="G65" s="21"/>
      <c r="H65" s="21"/>
      <c r="I65" s="21" t="s">
        <v>522</v>
      </c>
      <c r="J65" s="22" t="s">
        <v>523</v>
      </c>
      <c r="K65" s="23">
        <v>4.6569279999999997</v>
      </c>
      <c r="L65" s="23">
        <v>4.6569279999999997</v>
      </c>
      <c r="M65" s="23">
        <f t="shared" si="1"/>
        <v>0</v>
      </c>
      <c r="N65" s="31"/>
      <c r="O65" s="31"/>
      <c r="P65" s="31"/>
      <c r="Q65" s="31"/>
    </row>
    <row r="66" spans="1:17" ht="60" x14ac:dyDescent="0.3">
      <c r="A66" s="31"/>
      <c r="B66" s="30"/>
      <c r="C66" s="30"/>
      <c r="D66" s="21"/>
      <c r="E66" s="36"/>
      <c r="F66" s="21"/>
      <c r="G66" s="21"/>
      <c r="H66" s="21"/>
      <c r="I66" s="21" t="s">
        <v>524</v>
      </c>
      <c r="J66" s="22" t="s">
        <v>525</v>
      </c>
      <c r="K66" s="23">
        <v>1.0581309999999999</v>
      </c>
      <c r="L66" s="23">
        <v>1.0581309999999999</v>
      </c>
      <c r="M66" s="23">
        <f t="shared" si="1"/>
        <v>0</v>
      </c>
      <c r="N66" s="31"/>
      <c r="O66" s="31"/>
      <c r="P66" s="31"/>
      <c r="Q66" s="31"/>
    </row>
    <row r="67" spans="1:17" ht="15" x14ac:dyDescent="0.3">
      <c r="A67" s="31"/>
      <c r="B67" s="30"/>
      <c r="C67" s="30"/>
      <c r="D67" s="21"/>
      <c r="E67" s="36"/>
      <c r="F67" s="21"/>
      <c r="G67" s="21"/>
      <c r="H67" s="21"/>
      <c r="I67" s="21" t="s">
        <v>526</v>
      </c>
      <c r="J67" s="22" t="s">
        <v>527</v>
      </c>
      <c r="K67" s="23">
        <v>7.5618639999999999</v>
      </c>
      <c r="L67" s="23">
        <v>7.5618639999999999</v>
      </c>
      <c r="M67" s="23">
        <f t="shared" si="1"/>
        <v>0</v>
      </c>
      <c r="N67" s="31"/>
      <c r="O67" s="31"/>
      <c r="P67" s="31"/>
      <c r="Q67" s="31"/>
    </row>
    <row r="68" spans="1:17" ht="15" x14ac:dyDescent="0.3">
      <c r="A68" s="31"/>
      <c r="B68" s="30"/>
      <c r="C68" s="30"/>
      <c r="D68" s="21"/>
      <c r="E68" s="36"/>
      <c r="F68" s="21"/>
      <c r="G68" s="21"/>
      <c r="H68" s="38" t="s">
        <v>480</v>
      </c>
      <c r="I68" s="38"/>
      <c r="J68" s="43"/>
      <c r="K68" s="44">
        <v>67.350393999999994</v>
      </c>
      <c r="L68" s="44">
        <v>67.350393999999994</v>
      </c>
      <c r="M68" s="44">
        <f t="shared" si="1"/>
        <v>0</v>
      </c>
      <c r="N68" s="31"/>
      <c r="O68" s="31"/>
      <c r="P68" s="31"/>
      <c r="Q68" s="31"/>
    </row>
    <row r="69" spans="1:17" ht="15" x14ac:dyDescent="0.3">
      <c r="A69" s="31"/>
      <c r="B69" s="30"/>
      <c r="C69" s="30"/>
      <c r="D69" s="21"/>
      <c r="E69" s="36"/>
      <c r="F69" s="21"/>
      <c r="G69" s="21"/>
      <c r="H69" s="21"/>
      <c r="I69" s="21" t="s">
        <v>481</v>
      </c>
      <c r="J69" s="22" t="s">
        <v>528</v>
      </c>
      <c r="K69" s="23">
        <v>58.461162999999999</v>
      </c>
      <c r="L69" s="23">
        <v>58.461162999999999</v>
      </c>
      <c r="M69" s="23">
        <f t="shared" si="1"/>
        <v>0</v>
      </c>
      <c r="N69" s="31"/>
      <c r="O69" s="31"/>
      <c r="P69" s="31"/>
      <c r="Q69" s="31"/>
    </row>
    <row r="70" spans="1:17" ht="15" x14ac:dyDescent="0.3">
      <c r="A70" s="31"/>
      <c r="B70" s="30"/>
      <c r="C70" s="30"/>
      <c r="D70" s="21"/>
      <c r="E70" s="36"/>
      <c r="F70" s="21"/>
      <c r="G70" s="21"/>
      <c r="H70" s="21"/>
      <c r="I70" s="21" t="s">
        <v>485</v>
      </c>
      <c r="J70" s="22" t="s">
        <v>529</v>
      </c>
      <c r="K70" s="23">
        <v>8.8892310000000005</v>
      </c>
      <c r="L70" s="23">
        <v>8.8892310000000005</v>
      </c>
      <c r="M70" s="23">
        <f t="shared" si="1"/>
        <v>0</v>
      </c>
      <c r="N70" s="31"/>
      <c r="O70" s="31"/>
      <c r="P70" s="31"/>
      <c r="Q70" s="31"/>
    </row>
    <row r="71" spans="1:17" ht="15" x14ac:dyDescent="0.3">
      <c r="A71" s="31"/>
      <c r="B71" s="30"/>
      <c r="C71" s="30"/>
      <c r="D71" s="21"/>
      <c r="E71" s="37">
        <v>41</v>
      </c>
      <c r="F71" s="38" t="s">
        <v>31</v>
      </c>
      <c r="G71" s="39"/>
      <c r="H71" s="40"/>
      <c r="I71" s="41"/>
      <c r="J71" s="42"/>
      <c r="K71" s="42">
        <v>141.29956100000001</v>
      </c>
      <c r="L71" s="42">
        <v>141.29956100000001</v>
      </c>
      <c r="M71" s="42">
        <f t="shared" si="1"/>
        <v>0</v>
      </c>
      <c r="N71" s="31"/>
      <c r="O71" s="31"/>
      <c r="P71" s="31"/>
      <c r="Q71" s="31"/>
    </row>
    <row r="72" spans="1:17" ht="15" x14ac:dyDescent="0.3">
      <c r="A72" s="31"/>
      <c r="B72" s="30"/>
      <c r="C72" s="30"/>
      <c r="D72" s="21"/>
      <c r="E72" s="36"/>
      <c r="F72" s="21"/>
      <c r="G72" s="21" t="s">
        <v>16</v>
      </c>
      <c r="H72" s="21"/>
      <c r="I72" s="21"/>
      <c r="J72" s="22"/>
      <c r="K72" s="23">
        <v>141.29956100000001</v>
      </c>
      <c r="L72" s="23">
        <v>141.29956100000001</v>
      </c>
      <c r="M72" s="23">
        <f t="shared" si="1"/>
        <v>0</v>
      </c>
      <c r="N72" s="31"/>
      <c r="O72" s="31"/>
      <c r="P72" s="31"/>
      <c r="Q72" s="31"/>
    </row>
    <row r="73" spans="1:17" ht="15" x14ac:dyDescent="0.3">
      <c r="A73" s="31"/>
      <c r="B73" s="30"/>
      <c r="C73" s="30"/>
      <c r="D73" s="21"/>
      <c r="E73" s="36"/>
      <c r="F73" s="21"/>
      <c r="G73" s="21"/>
      <c r="H73" s="38" t="s">
        <v>17</v>
      </c>
      <c r="I73" s="38"/>
      <c r="J73" s="43"/>
      <c r="K73" s="44">
        <v>120.94054800000001</v>
      </c>
      <c r="L73" s="44">
        <v>120.94054800000001</v>
      </c>
      <c r="M73" s="44">
        <f t="shared" si="1"/>
        <v>0</v>
      </c>
      <c r="N73" s="31"/>
      <c r="O73" s="31"/>
      <c r="P73" s="31"/>
      <c r="Q73" s="31"/>
    </row>
    <row r="74" spans="1:17" ht="30" x14ac:dyDescent="0.3">
      <c r="A74" s="31"/>
      <c r="B74" s="30"/>
      <c r="C74" s="30"/>
      <c r="D74" s="21"/>
      <c r="E74" s="36"/>
      <c r="F74" s="21"/>
      <c r="G74" s="21"/>
      <c r="H74" s="21"/>
      <c r="I74" s="21" t="s">
        <v>530</v>
      </c>
      <c r="J74" s="22" t="s">
        <v>531</v>
      </c>
      <c r="K74" s="23">
        <v>120.94054800000001</v>
      </c>
      <c r="L74" s="23">
        <v>120.94054800000001</v>
      </c>
      <c r="M74" s="23">
        <f t="shared" si="1"/>
        <v>0</v>
      </c>
      <c r="N74" s="31"/>
      <c r="O74" s="31"/>
      <c r="P74" s="31"/>
      <c r="Q74" s="31"/>
    </row>
    <row r="75" spans="1:17" ht="15" x14ac:dyDescent="0.3">
      <c r="A75" s="31"/>
      <c r="B75" s="30"/>
      <c r="C75" s="30"/>
      <c r="D75" s="21"/>
      <c r="E75" s="36"/>
      <c r="F75" s="21"/>
      <c r="G75" s="21"/>
      <c r="H75" s="38" t="s">
        <v>480</v>
      </c>
      <c r="I75" s="38"/>
      <c r="J75" s="43"/>
      <c r="K75" s="44">
        <v>20.359013000000001</v>
      </c>
      <c r="L75" s="44">
        <v>20.359013000000001</v>
      </c>
      <c r="M75" s="44">
        <f t="shared" si="1"/>
        <v>0</v>
      </c>
      <c r="N75" s="31"/>
      <c r="O75" s="31"/>
      <c r="P75" s="31"/>
      <c r="Q75" s="31"/>
    </row>
    <row r="76" spans="1:17" ht="15" x14ac:dyDescent="0.3">
      <c r="A76" s="31"/>
      <c r="B76" s="30"/>
      <c r="C76" s="30"/>
      <c r="D76" s="21"/>
      <c r="E76" s="36"/>
      <c r="F76" s="21"/>
      <c r="G76" s="21"/>
      <c r="H76" s="21"/>
      <c r="I76" s="21" t="s">
        <v>481</v>
      </c>
      <c r="J76" s="22" t="s">
        <v>528</v>
      </c>
      <c r="K76" s="23">
        <v>17.327898000000001</v>
      </c>
      <c r="L76" s="23">
        <v>17.327898000000001</v>
      </c>
      <c r="M76" s="23">
        <f t="shared" si="1"/>
        <v>0</v>
      </c>
      <c r="N76" s="31"/>
      <c r="O76" s="31"/>
      <c r="P76" s="31"/>
      <c r="Q76" s="31"/>
    </row>
    <row r="77" spans="1:17" ht="15" x14ac:dyDescent="0.3">
      <c r="A77" s="31"/>
      <c r="B77" s="30"/>
      <c r="C77" s="30"/>
      <c r="D77" s="21"/>
      <c r="E77" s="36"/>
      <c r="F77" s="21"/>
      <c r="G77" s="21"/>
      <c r="H77" s="21"/>
      <c r="I77" s="21" t="s">
        <v>485</v>
      </c>
      <c r="J77" s="22" t="s">
        <v>532</v>
      </c>
      <c r="K77" s="23">
        <v>3.0311149999999998</v>
      </c>
      <c r="L77" s="23">
        <v>3.0311149999999998</v>
      </c>
      <c r="M77" s="23">
        <f t="shared" si="1"/>
        <v>0</v>
      </c>
      <c r="N77" s="31"/>
      <c r="O77" s="31"/>
      <c r="P77" s="31"/>
      <c r="Q77" s="31"/>
    </row>
    <row r="78" spans="1:17" ht="15" x14ac:dyDescent="0.3">
      <c r="A78" s="31"/>
      <c r="B78" s="30"/>
      <c r="C78" s="30"/>
      <c r="D78" s="21"/>
      <c r="E78" s="37">
        <v>42</v>
      </c>
      <c r="F78" s="38" t="s">
        <v>32</v>
      </c>
      <c r="G78" s="39"/>
      <c r="H78" s="40"/>
      <c r="I78" s="41"/>
      <c r="J78" s="42"/>
      <c r="K78" s="42">
        <v>185.84016700000001</v>
      </c>
      <c r="L78" s="42">
        <v>185.84016700000001</v>
      </c>
      <c r="M78" s="42">
        <f t="shared" si="1"/>
        <v>0</v>
      </c>
      <c r="N78" s="31"/>
      <c r="O78" s="31"/>
      <c r="P78" s="31"/>
      <c r="Q78" s="31"/>
    </row>
    <row r="79" spans="1:17" ht="15" x14ac:dyDescent="0.3">
      <c r="A79" s="31"/>
      <c r="B79" s="30"/>
      <c r="C79" s="30"/>
      <c r="D79" s="21"/>
      <c r="E79" s="36"/>
      <c r="F79" s="21"/>
      <c r="G79" s="21" t="s">
        <v>16</v>
      </c>
      <c r="H79" s="21"/>
      <c r="I79" s="21"/>
      <c r="J79" s="22"/>
      <c r="K79" s="23">
        <v>185.84016700000001</v>
      </c>
      <c r="L79" s="23">
        <v>185.84016700000001</v>
      </c>
      <c r="M79" s="23">
        <f t="shared" si="1"/>
        <v>0</v>
      </c>
      <c r="N79" s="31"/>
      <c r="O79" s="31"/>
      <c r="P79" s="31"/>
      <c r="Q79" s="31"/>
    </row>
    <row r="80" spans="1:17" ht="15" x14ac:dyDescent="0.3">
      <c r="A80" s="31"/>
      <c r="B80" s="30"/>
      <c r="C80" s="30"/>
      <c r="D80" s="21"/>
      <c r="E80" s="36"/>
      <c r="F80" s="21"/>
      <c r="G80" s="21"/>
      <c r="H80" s="38" t="s">
        <v>17</v>
      </c>
      <c r="I80" s="38"/>
      <c r="J80" s="43"/>
      <c r="K80" s="44">
        <v>117.03516399999999</v>
      </c>
      <c r="L80" s="44">
        <v>117.03516399999999</v>
      </c>
      <c r="M80" s="44">
        <f t="shared" ref="M80:M143" si="2">L80-K80</f>
        <v>0</v>
      </c>
      <c r="N80" s="31"/>
      <c r="O80" s="31"/>
      <c r="P80" s="31"/>
      <c r="Q80" s="31"/>
    </row>
    <row r="81" spans="1:17" ht="15" x14ac:dyDescent="0.3">
      <c r="A81" s="31"/>
      <c r="B81" s="30"/>
      <c r="C81" s="30"/>
      <c r="D81" s="21"/>
      <c r="E81" s="36"/>
      <c r="F81" s="21"/>
      <c r="G81" s="21"/>
      <c r="H81" s="21"/>
      <c r="I81" s="21" t="s">
        <v>466</v>
      </c>
      <c r="J81" s="22" t="s">
        <v>533</v>
      </c>
      <c r="K81" s="23">
        <v>15.300141999999999</v>
      </c>
      <c r="L81" s="23">
        <v>15.300141999999999</v>
      </c>
      <c r="M81" s="23">
        <f t="shared" si="2"/>
        <v>0</v>
      </c>
      <c r="N81" s="31"/>
      <c r="O81" s="31"/>
      <c r="P81" s="31"/>
      <c r="Q81" s="31"/>
    </row>
    <row r="82" spans="1:17" ht="15" x14ac:dyDescent="0.3">
      <c r="A82" s="31"/>
      <c r="B82" s="30"/>
      <c r="C82" s="30"/>
      <c r="D82" s="21"/>
      <c r="E82" s="36"/>
      <c r="F82" s="21"/>
      <c r="G82" s="21"/>
      <c r="H82" s="21"/>
      <c r="I82" s="21" t="s">
        <v>534</v>
      </c>
      <c r="J82" s="22" t="s">
        <v>535</v>
      </c>
      <c r="K82" s="23">
        <v>19.723002999999999</v>
      </c>
      <c r="L82" s="23">
        <v>19.723002999999999</v>
      </c>
      <c r="M82" s="23">
        <f t="shared" si="2"/>
        <v>0</v>
      </c>
      <c r="N82" s="31"/>
      <c r="O82" s="31"/>
      <c r="P82" s="31"/>
      <c r="Q82" s="31"/>
    </row>
    <row r="83" spans="1:17" ht="15" x14ac:dyDescent="0.3">
      <c r="A83" s="31"/>
      <c r="B83" s="30"/>
      <c r="C83" s="30"/>
      <c r="D83" s="21"/>
      <c r="E83" s="36"/>
      <c r="F83" s="21"/>
      <c r="G83" s="21"/>
      <c r="H83" s="21"/>
      <c r="I83" s="21" t="s">
        <v>536</v>
      </c>
      <c r="J83" s="22" t="s">
        <v>537</v>
      </c>
      <c r="K83" s="23">
        <v>48.230584999999998</v>
      </c>
      <c r="L83" s="23">
        <v>48.230584999999998</v>
      </c>
      <c r="M83" s="23">
        <f t="shared" si="2"/>
        <v>0</v>
      </c>
      <c r="N83" s="31"/>
      <c r="O83" s="31"/>
      <c r="P83" s="31"/>
      <c r="Q83" s="31"/>
    </row>
    <row r="84" spans="1:17" ht="15" x14ac:dyDescent="0.3">
      <c r="A84" s="31"/>
      <c r="B84" s="30"/>
      <c r="C84" s="30"/>
      <c r="D84" s="21"/>
      <c r="E84" s="36"/>
      <c r="F84" s="21"/>
      <c r="G84" s="21"/>
      <c r="H84" s="21"/>
      <c r="I84" s="21" t="s">
        <v>538</v>
      </c>
      <c r="J84" s="22" t="s">
        <v>539</v>
      </c>
      <c r="K84" s="23">
        <v>16.190093999999998</v>
      </c>
      <c r="L84" s="23">
        <v>16.190093999999998</v>
      </c>
      <c r="M84" s="23">
        <f t="shared" si="2"/>
        <v>0</v>
      </c>
      <c r="N84" s="31"/>
      <c r="O84" s="31"/>
      <c r="P84" s="31"/>
      <c r="Q84" s="31"/>
    </row>
    <row r="85" spans="1:17" ht="15" x14ac:dyDescent="0.3">
      <c r="A85" s="31"/>
      <c r="B85" s="30"/>
      <c r="C85" s="30"/>
      <c r="D85" s="21"/>
      <c r="E85" s="36"/>
      <c r="F85" s="21"/>
      <c r="G85" s="21"/>
      <c r="H85" s="21"/>
      <c r="I85" s="21" t="s">
        <v>540</v>
      </c>
      <c r="J85" s="22" t="s">
        <v>541</v>
      </c>
      <c r="K85" s="23">
        <v>17.591339999999999</v>
      </c>
      <c r="L85" s="23">
        <v>17.591339999999999</v>
      </c>
      <c r="M85" s="23">
        <f t="shared" si="2"/>
        <v>0</v>
      </c>
      <c r="N85" s="31"/>
      <c r="O85" s="31"/>
      <c r="P85" s="31"/>
      <c r="Q85" s="31"/>
    </row>
    <row r="86" spans="1:17" ht="15" x14ac:dyDescent="0.3">
      <c r="A86" s="31"/>
      <c r="B86" s="30"/>
      <c r="C86" s="30"/>
      <c r="D86" s="21"/>
      <c r="E86" s="36"/>
      <c r="F86" s="21"/>
      <c r="G86" s="21"/>
      <c r="H86" s="38" t="s">
        <v>480</v>
      </c>
      <c r="I86" s="38"/>
      <c r="J86" s="43"/>
      <c r="K86" s="44">
        <v>68.805002999999999</v>
      </c>
      <c r="L86" s="44">
        <v>68.805002999999999</v>
      </c>
      <c r="M86" s="44">
        <f t="shared" si="2"/>
        <v>0</v>
      </c>
      <c r="N86" s="31"/>
      <c r="O86" s="31"/>
      <c r="P86" s="31"/>
      <c r="Q86" s="31"/>
    </row>
    <row r="87" spans="1:17" ht="15" x14ac:dyDescent="0.3">
      <c r="A87" s="31"/>
      <c r="B87" s="30"/>
      <c r="C87" s="30"/>
      <c r="D87" s="21"/>
      <c r="E87" s="36"/>
      <c r="F87" s="21"/>
      <c r="G87" s="21"/>
      <c r="H87" s="21"/>
      <c r="I87" s="21" t="s">
        <v>481</v>
      </c>
      <c r="J87" s="22" t="s">
        <v>528</v>
      </c>
      <c r="K87" s="23">
        <v>61.667619000000002</v>
      </c>
      <c r="L87" s="23">
        <v>61.667619000000002</v>
      </c>
      <c r="M87" s="23">
        <f t="shared" si="2"/>
        <v>0</v>
      </c>
      <c r="N87" s="31"/>
      <c r="O87" s="31"/>
      <c r="P87" s="31"/>
      <c r="Q87" s="31"/>
    </row>
    <row r="88" spans="1:17" ht="15" x14ac:dyDescent="0.3">
      <c r="A88" s="31"/>
      <c r="B88" s="30"/>
      <c r="C88" s="30"/>
      <c r="D88" s="21"/>
      <c r="E88" s="36"/>
      <c r="F88" s="21"/>
      <c r="G88" s="21"/>
      <c r="H88" s="21"/>
      <c r="I88" s="21" t="s">
        <v>485</v>
      </c>
      <c r="J88" s="22" t="s">
        <v>532</v>
      </c>
      <c r="K88" s="23">
        <v>7.137384</v>
      </c>
      <c r="L88" s="23">
        <v>7.137384</v>
      </c>
      <c r="M88" s="23">
        <f t="shared" si="2"/>
        <v>0</v>
      </c>
      <c r="N88" s="31"/>
      <c r="O88" s="31"/>
      <c r="P88" s="31"/>
      <c r="Q88" s="31"/>
    </row>
    <row r="89" spans="1:17" ht="15" x14ac:dyDescent="0.3">
      <c r="A89" s="31"/>
      <c r="B89" s="30"/>
      <c r="C89" s="30"/>
      <c r="D89" s="21"/>
      <c r="E89" s="37">
        <v>43</v>
      </c>
      <c r="F89" s="38" t="s">
        <v>33</v>
      </c>
      <c r="G89" s="39"/>
      <c r="H89" s="40"/>
      <c r="I89" s="41"/>
      <c r="J89" s="42"/>
      <c r="K89" s="42">
        <v>355.644497</v>
      </c>
      <c r="L89" s="42">
        <v>355.644497</v>
      </c>
      <c r="M89" s="42">
        <f t="shared" si="2"/>
        <v>0</v>
      </c>
      <c r="N89" s="31"/>
      <c r="O89" s="31"/>
      <c r="P89" s="31"/>
      <c r="Q89" s="31"/>
    </row>
    <row r="90" spans="1:17" ht="15" x14ac:dyDescent="0.3">
      <c r="A90" s="31"/>
      <c r="B90" s="30"/>
      <c r="C90" s="30"/>
      <c r="D90" s="21"/>
      <c r="E90" s="36"/>
      <c r="F90" s="21"/>
      <c r="G90" s="21" t="s">
        <v>16</v>
      </c>
      <c r="H90" s="21"/>
      <c r="I90" s="21"/>
      <c r="J90" s="22"/>
      <c r="K90" s="23">
        <v>355.644497</v>
      </c>
      <c r="L90" s="23">
        <v>355.644497</v>
      </c>
      <c r="M90" s="23">
        <f t="shared" si="2"/>
        <v>0</v>
      </c>
      <c r="N90" s="31"/>
      <c r="O90" s="31"/>
      <c r="P90" s="31"/>
      <c r="Q90" s="31"/>
    </row>
    <row r="91" spans="1:17" ht="15" x14ac:dyDescent="0.3">
      <c r="A91" s="31"/>
      <c r="B91" s="30"/>
      <c r="C91" s="30"/>
      <c r="D91" s="21"/>
      <c r="E91" s="36"/>
      <c r="F91" s="21"/>
      <c r="G91" s="21"/>
      <c r="H91" s="38" t="s">
        <v>17</v>
      </c>
      <c r="I91" s="38"/>
      <c r="J91" s="43"/>
      <c r="K91" s="44">
        <v>259.65912300000002</v>
      </c>
      <c r="L91" s="44">
        <v>259.65912300000002</v>
      </c>
      <c r="M91" s="44">
        <f t="shared" si="2"/>
        <v>0</v>
      </c>
      <c r="N91" s="31"/>
      <c r="O91" s="31"/>
      <c r="P91" s="31"/>
      <c r="Q91" s="31"/>
    </row>
    <row r="92" spans="1:17" ht="30" x14ac:dyDescent="0.3">
      <c r="A92" s="31"/>
      <c r="B92" s="30"/>
      <c r="C92" s="30"/>
      <c r="D92" s="21"/>
      <c r="E92" s="36"/>
      <c r="F92" s="21"/>
      <c r="G92" s="21"/>
      <c r="H92" s="21"/>
      <c r="I92" s="21" t="s">
        <v>542</v>
      </c>
      <c r="J92" s="22" t="s">
        <v>543</v>
      </c>
      <c r="K92" s="23">
        <v>243.71147999999999</v>
      </c>
      <c r="L92" s="23">
        <v>243.71147999999999</v>
      </c>
      <c r="M92" s="23">
        <f t="shared" si="2"/>
        <v>0</v>
      </c>
      <c r="N92" s="31"/>
      <c r="O92" s="31"/>
      <c r="P92" s="31"/>
      <c r="Q92" s="31"/>
    </row>
    <row r="93" spans="1:17" ht="15" x14ac:dyDescent="0.3">
      <c r="A93" s="31"/>
      <c r="B93" s="30"/>
      <c r="C93" s="30"/>
      <c r="D93" s="21"/>
      <c r="E93" s="36"/>
      <c r="F93" s="21"/>
      <c r="G93" s="21"/>
      <c r="H93" s="21"/>
      <c r="I93" s="21" t="s">
        <v>544</v>
      </c>
      <c r="J93" s="22" t="s">
        <v>545</v>
      </c>
      <c r="K93" s="23">
        <v>15.947642999999999</v>
      </c>
      <c r="L93" s="23">
        <v>15.947642999999999</v>
      </c>
      <c r="M93" s="23">
        <f t="shared" si="2"/>
        <v>0</v>
      </c>
      <c r="N93" s="31"/>
      <c r="O93" s="31"/>
      <c r="P93" s="31"/>
      <c r="Q93" s="31"/>
    </row>
    <row r="94" spans="1:17" ht="15" x14ac:dyDescent="0.3">
      <c r="A94" s="31"/>
      <c r="B94" s="30"/>
      <c r="C94" s="30"/>
      <c r="D94" s="21"/>
      <c r="E94" s="36"/>
      <c r="F94" s="21"/>
      <c r="G94" s="21"/>
      <c r="H94" s="38" t="s">
        <v>480</v>
      </c>
      <c r="I94" s="38"/>
      <c r="J94" s="43"/>
      <c r="K94" s="44">
        <v>95.985373999999993</v>
      </c>
      <c r="L94" s="44">
        <v>95.985373999999993</v>
      </c>
      <c r="M94" s="44">
        <f t="shared" si="2"/>
        <v>0</v>
      </c>
      <c r="N94" s="31"/>
      <c r="O94" s="31"/>
      <c r="P94" s="31"/>
      <c r="Q94" s="31"/>
    </row>
    <row r="95" spans="1:17" ht="15" x14ac:dyDescent="0.3">
      <c r="A95" s="31"/>
      <c r="B95" s="30"/>
      <c r="C95" s="30"/>
      <c r="D95" s="21"/>
      <c r="E95" s="36"/>
      <c r="F95" s="21"/>
      <c r="G95" s="21"/>
      <c r="H95" s="21"/>
      <c r="I95" s="21" t="s">
        <v>481</v>
      </c>
      <c r="J95" s="22" t="s">
        <v>528</v>
      </c>
      <c r="K95" s="23">
        <v>85.868010999999996</v>
      </c>
      <c r="L95" s="23">
        <v>85.868010999999996</v>
      </c>
      <c r="M95" s="23">
        <f t="shared" si="2"/>
        <v>0</v>
      </c>
      <c r="N95" s="31"/>
      <c r="O95" s="31"/>
      <c r="P95" s="31"/>
      <c r="Q95" s="31"/>
    </row>
    <row r="96" spans="1:17" ht="15" x14ac:dyDescent="0.3">
      <c r="A96" s="31"/>
      <c r="B96" s="30"/>
      <c r="C96" s="30"/>
      <c r="D96" s="21"/>
      <c r="E96" s="36"/>
      <c r="F96" s="21"/>
      <c r="G96" s="21"/>
      <c r="H96" s="21"/>
      <c r="I96" s="21" t="s">
        <v>485</v>
      </c>
      <c r="J96" s="22" t="s">
        <v>532</v>
      </c>
      <c r="K96" s="23">
        <v>10.117362999999999</v>
      </c>
      <c r="L96" s="23">
        <v>10.117362999999999</v>
      </c>
      <c r="M96" s="23">
        <f t="shared" si="2"/>
        <v>0</v>
      </c>
      <c r="N96" s="31"/>
      <c r="O96" s="31"/>
      <c r="P96" s="31"/>
      <c r="Q96" s="31"/>
    </row>
    <row r="97" spans="1:17" ht="15" x14ac:dyDescent="0.3">
      <c r="A97" s="31"/>
      <c r="B97" s="30"/>
      <c r="C97" s="30"/>
      <c r="D97" s="21"/>
      <c r="E97" s="37">
        <v>44</v>
      </c>
      <c r="F97" s="38" t="s">
        <v>34</v>
      </c>
      <c r="G97" s="39"/>
      <c r="H97" s="40"/>
      <c r="I97" s="41"/>
      <c r="J97" s="42"/>
      <c r="K97" s="42">
        <v>234.36299399999999</v>
      </c>
      <c r="L97" s="42">
        <v>234.36299399999999</v>
      </c>
      <c r="M97" s="42">
        <f t="shared" si="2"/>
        <v>0</v>
      </c>
      <c r="N97" s="31"/>
      <c r="O97" s="31"/>
      <c r="P97" s="31"/>
      <c r="Q97" s="31"/>
    </row>
    <row r="98" spans="1:17" ht="15" x14ac:dyDescent="0.3">
      <c r="A98" s="31"/>
      <c r="B98" s="30"/>
      <c r="C98" s="30"/>
      <c r="D98" s="21"/>
      <c r="E98" s="36"/>
      <c r="F98" s="21"/>
      <c r="G98" s="21" t="s">
        <v>16</v>
      </c>
      <c r="H98" s="21"/>
      <c r="I98" s="21"/>
      <c r="J98" s="22"/>
      <c r="K98" s="23">
        <v>234.36299399999999</v>
      </c>
      <c r="L98" s="23">
        <v>234.36299399999999</v>
      </c>
      <c r="M98" s="23">
        <f t="shared" si="2"/>
        <v>0</v>
      </c>
      <c r="N98" s="31"/>
      <c r="O98" s="31"/>
      <c r="P98" s="31"/>
      <c r="Q98" s="31"/>
    </row>
    <row r="99" spans="1:17" ht="15" x14ac:dyDescent="0.3">
      <c r="A99" s="31"/>
      <c r="B99" s="30"/>
      <c r="C99" s="30"/>
      <c r="D99" s="21"/>
      <c r="E99" s="36"/>
      <c r="F99" s="21"/>
      <c r="G99" s="21"/>
      <c r="H99" s="38" t="s">
        <v>17</v>
      </c>
      <c r="I99" s="38"/>
      <c r="J99" s="43"/>
      <c r="K99" s="44">
        <v>202.56873899999999</v>
      </c>
      <c r="L99" s="44">
        <v>202.56873899999999</v>
      </c>
      <c r="M99" s="44">
        <f t="shared" si="2"/>
        <v>0</v>
      </c>
      <c r="N99" s="31"/>
      <c r="O99" s="31"/>
      <c r="P99" s="31"/>
      <c r="Q99" s="31"/>
    </row>
    <row r="100" spans="1:17" ht="30" x14ac:dyDescent="0.3">
      <c r="A100" s="31"/>
      <c r="B100" s="30"/>
      <c r="C100" s="30"/>
      <c r="D100" s="21"/>
      <c r="E100" s="36"/>
      <c r="F100" s="21"/>
      <c r="G100" s="21"/>
      <c r="H100" s="21"/>
      <c r="I100" s="21" t="s">
        <v>487</v>
      </c>
      <c r="J100" s="22" t="s">
        <v>546</v>
      </c>
      <c r="K100" s="23">
        <v>84.804981999999995</v>
      </c>
      <c r="L100" s="23">
        <v>84.804981999999995</v>
      </c>
      <c r="M100" s="23">
        <f t="shared" si="2"/>
        <v>0</v>
      </c>
      <c r="N100" s="31"/>
      <c r="O100" s="31"/>
      <c r="P100" s="31"/>
      <c r="Q100" s="31"/>
    </row>
    <row r="101" spans="1:17" ht="30" x14ac:dyDescent="0.3">
      <c r="A101" s="31"/>
      <c r="B101" s="30"/>
      <c r="C101" s="30"/>
      <c r="D101" s="21"/>
      <c r="E101" s="36"/>
      <c r="F101" s="21"/>
      <c r="G101" s="21"/>
      <c r="H101" s="21"/>
      <c r="I101" s="21" t="s">
        <v>489</v>
      </c>
      <c r="J101" s="22" t="s">
        <v>547</v>
      </c>
      <c r="K101" s="23">
        <v>37.062018000000002</v>
      </c>
      <c r="L101" s="23">
        <v>37.062018000000002</v>
      </c>
      <c r="M101" s="23">
        <f t="shared" si="2"/>
        <v>0</v>
      </c>
      <c r="N101" s="31"/>
      <c r="O101" s="31"/>
      <c r="P101" s="31"/>
      <c r="Q101" s="31"/>
    </row>
    <row r="102" spans="1:17" ht="30" x14ac:dyDescent="0.3">
      <c r="A102" s="31"/>
      <c r="B102" s="30"/>
      <c r="C102" s="30"/>
      <c r="D102" s="21"/>
      <c r="E102" s="36"/>
      <c r="F102" s="21"/>
      <c r="G102" s="21"/>
      <c r="H102" s="21"/>
      <c r="I102" s="21" t="s">
        <v>490</v>
      </c>
      <c r="J102" s="22" t="s">
        <v>548</v>
      </c>
      <c r="K102" s="23">
        <v>48.268906999999999</v>
      </c>
      <c r="L102" s="23">
        <v>48.268906999999999</v>
      </c>
      <c r="M102" s="23">
        <f t="shared" si="2"/>
        <v>0</v>
      </c>
      <c r="N102" s="31"/>
      <c r="O102" s="31"/>
      <c r="P102" s="31"/>
      <c r="Q102" s="31"/>
    </row>
    <row r="103" spans="1:17" ht="30" x14ac:dyDescent="0.3">
      <c r="A103" s="31"/>
      <c r="B103" s="30"/>
      <c r="C103" s="30"/>
      <c r="D103" s="21"/>
      <c r="E103" s="36"/>
      <c r="F103" s="21"/>
      <c r="G103" s="21"/>
      <c r="H103" s="21"/>
      <c r="I103" s="21" t="s">
        <v>549</v>
      </c>
      <c r="J103" s="22" t="s">
        <v>550</v>
      </c>
      <c r="K103" s="23">
        <v>14.432831999999999</v>
      </c>
      <c r="L103" s="23">
        <v>14.432831999999999</v>
      </c>
      <c r="M103" s="23">
        <f t="shared" si="2"/>
        <v>0</v>
      </c>
      <c r="N103" s="31"/>
      <c r="O103" s="31"/>
      <c r="P103" s="31"/>
      <c r="Q103" s="31"/>
    </row>
    <row r="104" spans="1:17" ht="15" x14ac:dyDescent="0.3">
      <c r="A104" s="31"/>
      <c r="B104" s="30"/>
      <c r="C104" s="30"/>
      <c r="D104" s="21"/>
      <c r="E104" s="36"/>
      <c r="F104" s="21"/>
      <c r="G104" s="21"/>
      <c r="H104" s="21"/>
      <c r="I104" s="21" t="s">
        <v>551</v>
      </c>
      <c r="J104" s="22" t="s">
        <v>552</v>
      </c>
      <c r="K104" s="23">
        <v>18</v>
      </c>
      <c r="L104" s="23">
        <v>18</v>
      </c>
      <c r="M104" s="23">
        <f t="shared" si="2"/>
        <v>0</v>
      </c>
      <c r="N104" s="31"/>
      <c r="O104" s="31"/>
      <c r="P104" s="31"/>
      <c r="Q104" s="31"/>
    </row>
    <row r="105" spans="1:17" ht="15" x14ac:dyDescent="0.3">
      <c r="A105" s="31"/>
      <c r="B105" s="30"/>
      <c r="C105" s="30"/>
      <c r="D105" s="21"/>
      <c r="E105" s="36"/>
      <c r="F105" s="21"/>
      <c r="G105" s="21"/>
      <c r="H105" s="38" t="s">
        <v>480</v>
      </c>
      <c r="I105" s="38"/>
      <c r="J105" s="43"/>
      <c r="K105" s="44">
        <v>31.794255</v>
      </c>
      <c r="L105" s="44">
        <v>31.794255</v>
      </c>
      <c r="M105" s="44">
        <f t="shared" si="2"/>
        <v>0</v>
      </c>
      <c r="N105" s="31"/>
      <c r="O105" s="31"/>
      <c r="P105" s="31"/>
      <c r="Q105" s="31"/>
    </row>
    <row r="106" spans="1:17" ht="15" x14ac:dyDescent="0.3">
      <c r="A106" s="31"/>
      <c r="B106" s="30"/>
      <c r="C106" s="30"/>
      <c r="D106" s="21"/>
      <c r="E106" s="36"/>
      <c r="F106" s="21"/>
      <c r="G106" s="21"/>
      <c r="H106" s="21"/>
      <c r="I106" s="21" t="s">
        <v>481</v>
      </c>
      <c r="J106" s="22" t="s">
        <v>528</v>
      </c>
      <c r="K106" s="23">
        <v>27.401913</v>
      </c>
      <c r="L106" s="23">
        <v>27.401913</v>
      </c>
      <c r="M106" s="23">
        <f t="shared" si="2"/>
        <v>0</v>
      </c>
      <c r="N106" s="31"/>
      <c r="O106" s="31"/>
      <c r="P106" s="31"/>
      <c r="Q106" s="31"/>
    </row>
    <row r="107" spans="1:17" ht="15" x14ac:dyDescent="0.3">
      <c r="A107" s="31"/>
      <c r="B107" s="30"/>
      <c r="C107" s="30"/>
      <c r="D107" s="21"/>
      <c r="E107" s="36"/>
      <c r="F107" s="21"/>
      <c r="G107" s="21"/>
      <c r="H107" s="21"/>
      <c r="I107" s="21" t="s">
        <v>485</v>
      </c>
      <c r="J107" s="22" t="s">
        <v>532</v>
      </c>
      <c r="K107" s="23">
        <v>4.3923420000000002</v>
      </c>
      <c r="L107" s="23">
        <v>4.3923420000000002</v>
      </c>
      <c r="M107" s="23">
        <f t="shared" si="2"/>
        <v>0</v>
      </c>
      <c r="N107" s="31"/>
      <c r="O107" s="31"/>
      <c r="P107" s="31"/>
      <c r="Q107" s="31"/>
    </row>
    <row r="108" spans="1:17" ht="15" x14ac:dyDescent="0.3">
      <c r="A108" s="31"/>
      <c r="B108" s="30"/>
      <c r="C108" s="30">
        <v>2</v>
      </c>
      <c r="D108" s="32" t="s">
        <v>35</v>
      </c>
      <c r="E108" s="33"/>
      <c r="F108" s="32"/>
      <c r="G108" s="32"/>
      <c r="H108" s="32"/>
      <c r="I108" s="32"/>
      <c r="J108" s="34"/>
      <c r="K108" s="35">
        <v>3458.390566</v>
      </c>
      <c r="L108" s="35">
        <v>3433.6655660000001</v>
      </c>
      <c r="M108" s="35">
        <f t="shared" si="2"/>
        <v>-24.724999999999909</v>
      </c>
      <c r="N108" s="31"/>
      <c r="O108" s="31"/>
      <c r="P108" s="31"/>
      <c r="Q108" s="31"/>
    </row>
    <row r="109" spans="1:17" ht="15" x14ac:dyDescent="0.3">
      <c r="A109" s="31"/>
      <c r="B109" s="30"/>
      <c r="C109" s="30"/>
      <c r="D109" s="21"/>
      <c r="E109" s="37">
        <v>40</v>
      </c>
      <c r="F109" s="38" t="s">
        <v>36</v>
      </c>
      <c r="G109" s="39"/>
      <c r="H109" s="40"/>
      <c r="I109" s="41"/>
      <c r="J109" s="42"/>
      <c r="K109" s="42">
        <v>3458.390566</v>
      </c>
      <c r="L109" s="42">
        <v>3433.6655660000001</v>
      </c>
      <c r="M109" s="42">
        <f t="shared" si="2"/>
        <v>-24.724999999999909</v>
      </c>
      <c r="N109" s="31"/>
      <c r="O109" s="31"/>
      <c r="P109" s="31"/>
      <c r="Q109" s="31"/>
    </row>
    <row r="110" spans="1:17" ht="15" x14ac:dyDescent="0.3">
      <c r="A110" s="31"/>
      <c r="B110" s="30"/>
      <c r="C110" s="30"/>
      <c r="D110" s="21"/>
      <c r="E110" s="36"/>
      <c r="F110" s="21"/>
      <c r="G110" s="21" t="s">
        <v>16</v>
      </c>
      <c r="H110" s="21"/>
      <c r="I110" s="21"/>
      <c r="J110" s="22"/>
      <c r="K110" s="23">
        <v>3458.390566</v>
      </c>
      <c r="L110" s="23">
        <v>3433.6655660000001</v>
      </c>
      <c r="M110" s="23">
        <f t="shared" si="2"/>
        <v>-24.724999999999909</v>
      </c>
      <c r="N110" s="31"/>
      <c r="O110" s="31"/>
      <c r="P110" s="31"/>
      <c r="Q110" s="31"/>
    </row>
    <row r="111" spans="1:17" ht="15" x14ac:dyDescent="0.3">
      <c r="A111" s="31"/>
      <c r="B111" s="30"/>
      <c r="C111" s="30"/>
      <c r="D111" s="21"/>
      <c r="E111" s="36"/>
      <c r="F111" s="21"/>
      <c r="G111" s="21"/>
      <c r="H111" s="38" t="s">
        <v>17</v>
      </c>
      <c r="I111" s="38"/>
      <c r="J111" s="43"/>
      <c r="K111" s="44">
        <v>3328.2825640000001</v>
      </c>
      <c r="L111" s="44">
        <v>3303.5575640000002</v>
      </c>
      <c r="M111" s="44">
        <f t="shared" si="2"/>
        <v>-24.724999999999909</v>
      </c>
      <c r="N111" s="31"/>
      <c r="O111" s="31"/>
      <c r="P111" s="31"/>
      <c r="Q111" s="31"/>
    </row>
    <row r="112" spans="1:17" ht="30" x14ac:dyDescent="0.3">
      <c r="A112" s="31"/>
      <c r="B112" s="30"/>
      <c r="C112" s="30"/>
      <c r="D112" s="21"/>
      <c r="E112" s="36"/>
      <c r="F112" s="21"/>
      <c r="G112" s="21"/>
      <c r="H112" s="21"/>
      <c r="I112" s="21" t="s">
        <v>466</v>
      </c>
      <c r="J112" s="22" t="s">
        <v>553</v>
      </c>
      <c r="K112" s="23">
        <v>61.783116999999997</v>
      </c>
      <c r="L112" s="23">
        <v>61.783116999999997</v>
      </c>
      <c r="M112" s="23">
        <f t="shared" si="2"/>
        <v>0</v>
      </c>
      <c r="N112" s="31"/>
      <c r="O112" s="31"/>
      <c r="P112" s="31"/>
      <c r="Q112" s="31"/>
    </row>
    <row r="113" spans="1:17" ht="15" x14ac:dyDescent="0.3">
      <c r="A113" s="31"/>
      <c r="B113" s="30"/>
      <c r="C113" s="30"/>
      <c r="D113" s="21"/>
      <c r="E113" s="36"/>
      <c r="F113" s="21"/>
      <c r="G113" s="21"/>
      <c r="H113" s="21"/>
      <c r="I113" s="21" t="s">
        <v>554</v>
      </c>
      <c r="J113" s="22" t="s">
        <v>555</v>
      </c>
      <c r="K113" s="23">
        <v>1671.00737</v>
      </c>
      <c r="L113" s="23">
        <v>1646.2823699999999</v>
      </c>
      <c r="M113" s="23">
        <f t="shared" si="2"/>
        <v>-24.725000000000136</v>
      </c>
      <c r="N113" s="31"/>
      <c r="O113" s="31"/>
      <c r="P113" s="31"/>
      <c r="Q113" s="31"/>
    </row>
    <row r="114" spans="1:17" ht="15" x14ac:dyDescent="0.3">
      <c r="A114" s="31"/>
      <c r="B114" s="30"/>
      <c r="C114" s="30"/>
      <c r="D114" s="21"/>
      <c r="E114" s="36"/>
      <c r="F114" s="21"/>
      <c r="G114" s="21"/>
      <c r="H114" s="21"/>
      <c r="I114" s="21" t="s">
        <v>534</v>
      </c>
      <c r="J114" s="22" t="s">
        <v>556</v>
      </c>
      <c r="K114" s="23">
        <v>86.334203000000002</v>
      </c>
      <c r="L114" s="23">
        <v>86.334203000000002</v>
      </c>
      <c r="M114" s="23">
        <f t="shared" si="2"/>
        <v>0</v>
      </c>
      <c r="N114" s="31"/>
      <c r="O114" s="31"/>
      <c r="P114" s="31"/>
      <c r="Q114" s="31"/>
    </row>
    <row r="115" spans="1:17" ht="15" x14ac:dyDescent="0.3">
      <c r="A115" s="31"/>
      <c r="B115" s="30"/>
      <c r="C115" s="30"/>
      <c r="D115" s="21"/>
      <c r="E115" s="36"/>
      <c r="F115" s="21"/>
      <c r="G115" s="21"/>
      <c r="H115" s="21"/>
      <c r="I115" s="21" t="s">
        <v>536</v>
      </c>
      <c r="J115" s="22" t="s">
        <v>557</v>
      </c>
      <c r="K115" s="23">
        <v>244.09160499999999</v>
      </c>
      <c r="L115" s="23">
        <v>244.09160499999999</v>
      </c>
      <c r="M115" s="23">
        <f t="shared" si="2"/>
        <v>0</v>
      </c>
      <c r="N115" s="31"/>
      <c r="O115" s="31"/>
      <c r="P115" s="31"/>
      <c r="Q115" s="31"/>
    </row>
    <row r="116" spans="1:17" ht="15" x14ac:dyDescent="0.3">
      <c r="A116" s="31"/>
      <c r="B116" s="30"/>
      <c r="C116" s="30"/>
      <c r="D116" s="21"/>
      <c r="E116" s="36"/>
      <c r="F116" s="21"/>
      <c r="G116" s="21"/>
      <c r="H116" s="21"/>
      <c r="I116" s="21" t="s">
        <v>538</v>
      </c>
      <c r="J116" s="22" t="s">
        <v>558</v>
      </c>
      <c r="K116" s="23">
        <v>1265.0662689999999</v>
      </c>
      <c r="L116" s="23">
        <v>1265.0662689999999</v>
      </c>
      <c r="M116" s="23">
        <f t="shared" si="2"/>
        <v>0</v>
      </c>
      <c r="N116" s="31"/>
      <c r="O116" s="31"/>
      <c r="P116" s="31"/>
      <c r="Q116" s="31"/>
    </row>
    <row r="117" spans="1:17" ht="15" x14ac:dyDescent="0.3">
      <c r="A117" s="31"/>
      <c r="B117" s="30"/>
      <c r="C117" s="30"/>
      <c r="D117" s="21"/>
      <c r="E117" s="36"/>
      <c r="F117" s="21"/>
      <c r="G117" s="21"/>
      <c r="H117" s="38" t="s">
        <v>480</v>
      </c>
      <c r="I117" s="38"/>
      <c r="J117" s="43"/>
      <c r="K117" s="44">
        <v>130.108002</v>
      </c>
      <c r="L117" s="44">
        <v>130.108002</v>
      </c>
      <c r="M117" s="44">
        <f t="shared" si="2"/>
        <v>0</v>
      </c>
      <c r="N117" s="31"/>
      <c r="O117" s="31"/>
      <c r="P117" s="31"/>
      <c r="Q117" s="31"/>
    </row>
    <row r="118" spans="1:17" ht="15" x14ac:dyDescent="0.3">
      <c r="A118" s="31"/>
      <c r="B118" s="30"/>
      <c r="C118" s="30"/>
      <c r="D118" s="21"/>
      <c r="E118" s="36"/>
      <c r="F118" s="21"/>
      <c r="G118" s="21"/>
      <c r="H118" s="21"/>
      <c r="I118" s="21" t="s">
        <v>481</v>
      </c>
      <c r="J118" s="22" t="s">
        <v>528</v>
      </c>
      <c r="K118" s="23">
        <v>114.793009</v>
      </c>
      <c r="L118" s="23">
        <v>114.793009</v>
      </c>
      <c r="M118" s="23">
        <f t="shared" si="2"/>
        <v>0</v>
      </c>
      <c r="N118" s="31"/>
      <c r="O118" s="31"/>
      <c r="P118" s="31"/>
      <c r="Q118" s="31"/>
    </row>
    <row r="119" spans="1:17" ht="15" x14ac:dyDescent="0.3">
      <c r="A119" s="31"/>
      <c r="B119" s="30"/>
      <c r="C119" s="30"/>
      <c r="D119" s="21"/>
      <c r="E119" s="36"/>
      <c r="F119" s="21"/>
      <c r="G119" s="21"/>
      <c r="H119" s="21"/>
      <c r="I119" s="21" t="s">
        <v>485</v>
      </c>
      <c r="J119" s="22" t="s">
        <v>532</v>
      </c>
      <c r="K119" s="23">
        <v>15.314992999999999</v>
      </c>
      <c r="L119" s="23">
        <v>15.314992999999999</v>
      </c>
      <c r="M119" s="23">
        <f t="shared" si="2"/>
        <v>0</v>
      </c>
      <c r="N119" s="31"/>
      <c r="O119" s="31"/>
      <c r="P119" s="31"/>
      <c r="Q119" s="31"/>
    </row>
    <row r="120" spans="1:17" ht="15" x14ac:dyDescent="0.3">
      <c r="A120" s="31"/>
      <c r="B120" s="30"/>
      <c r="C120" s="30">
        <v>3</v>
      </c>
      <c r="D120" s="32" t="s">
        <v>37</v>
      </c>
      <c r="E120" s="33"/>
      <c r="F120" s="32"/>
      <c r="G120" s="32"/>
      <c r="H120" s="32"/>
      <c r="I120" s="32"/>
      <c r="J120" s="34"/>
      <c r="K120" s="35">
        <v>784.13922600000001</v>
      </c>
      <c r="L120" s="35">
        <v>784.13922600000001</v>
      </c>
      <c r="M120" s="35">
        <f t="shared" si="2"/>
        <v>0</v>
      </c>
      <c r="N120" s="31"/>
      <c r="O120" s="31"/>
      <c r="P120" s="31"/>
      <c r="Q120" s="31"/>
    </row>
    <row r="121" spans="1:17" ht="15" x14ac:dyDescent="0.3">
      <c r="A121" s="31"/>
      <c r="B121" s="30"/>
      <c r="C121" s="30"/>
      <c r="D121" s="21"/>
      <c r="E121" s="37">
        <v>32</v>
      </c>
      <c r="F121" s="38" t="s">
        <v>38</v>
      </c>
      <c r="G121" s="39"/>
      <c r="H121" s="40"/>
      <c r="I121" s="41"/>
      <c r="J121" s="42"/>
      <c r="K121" s="42">
        <v>784.13922600000001</v>
      </c>
      <c r="L121" s="42">
        <v>784.13922600000001</v>
      </c>
      <c r="M121" s="42">
        <f t="shared" si="2"/>
        <v>0</v>
      </c>
      <c r="N121" s="31"/>
      <c r="O121" s="31"/>
      <c r="P121" s="31"/>
      <c r="Q121" s="31"/>
    </row>
    <row r="122" spans="1:17" ht="15" x14ac:dyDescent="0.3">
      <c r="A122" s="31"/>
      <c r="B122" s="30"/>
      <c r="C122" s="30"/>
      <c r="D122" s="21"/>
      <c r="E122" s="36"/>
      <c r="F122" s="21"/>
      <c r="G122" s="21" t="s">
        <v>16</v>
      </c>
      <c r="H122" s="21"/>
      <c r="I122" s="21"/>
      <c r="J122" s="22"/>
      <c r="K122" s="23">
        <v>784.13922600000001</v>
      </c>
      <c r="L122" s="23">
        <v>784.13922600000001</v>
      </c>
      <c r="M122" s="23">
        <f t="shared" si="2"/>
        <v>0</v>
      </c>
      <c r="N122" s="31"/>
      <c r="O122" s="31"/>
      <c r="P122" s="31"/>
      <c r="Q122" s="31"/>
    </row>
    <row r="123" spans="1:17" ht="15" x14ac:dyDescent="0.3">
      <c r="A123" s="31"/>
      <c r="B123" s="30"/>
      <c r="C123" s="30"/>
      <c r="D123" s="21"/>
      <c r="E123" s="36"/>
      <c r="F123" s="21"/>
      <c r="G123" s="21"/>
      <c r="H123" s="38" t="s">
        <v>17</v>
      </c>
      <c r="I123" s="38"/>
      <c r="J123" s="43"/>
      <c r="K123" s="44">
        <v>762.64100199999996</v>
      </c>
      <c r="L123" s="44">
        <v>762.64100199999996</v>
      </c>
      <c r="M123" s="44">
        <f t="shared" si="2"/>
        <v>0</v>
      </c>
      <c r="N123" s="31"/>
      <c r="O123" s="31"/>
      <c r="P123" s="31"/>
      <c r="Q123" s="31"/>
    </row>
    <row r="124" spans="1:17" ht="15" x14ac:dyDescent="0.3">
      <c r="A124" s="31"/>
      <c r="B124" s="30"/>
      <c r="C124" s="30"/>
      <c r="D124" s="21"/>
      <c r="E124" s="36"/>
      <c r="F124" s="21"/>
      <c r="G124" s="21"/>
      <c r="H124" s="21"/>
      <c r="I124" s="21" t="s">
        <v>487</v>
      </c>
      <c r="J124" s="22" t="s">
        <v>559</v>
      </c>
      <c r="K124" s="23">
        <v>751.54100200000005</v>
      </c>
      <c r="L124" s="23">
        <v>751.54100200000005</v>
      </c>
      <c r="M124" s="23">
        <f t="shared" si="2"/>
        <v>0</v>
      </c>
      <c r="N124" s="31"/>
      <c r="O124" s="31"/>
      <c r="P124" s="31"/>
      <c r="Q124" s="31"/>
    </row>
    <row r="125" spans="1:17" ht="15" x14ac:dyDescent="0.3">
      <c r="A125" s="31"/>
      <c r="B125" s="30"/>
      <c r="C125" s="30"/>
      <c r="D125" s="21"/>
      <c r="E125" s="36"/>
      <c r="F125" s="21"/>
      <c r="G125" s="21"/>
      <c r="H125" s="21"/>
      <c r="I125" s="21" t="s">
        <v>551</v>
      </c>
      <c r="J125" s="22" t="s">
        <v>552</v>
      </c>
      <c r="K125" s="23">
        <v>11.1</v>
      </c>
      <c r="L125" s="23">
        <v>11.1</v>
      </c>
      <c r="M125" s="23">
        <f t="shared" si="2"/>
        <v>0</v>
      </c>
      <c r="N125" s="31"/>
      <c r="O125" s="31"/>
      <c r="P125" s="31"/>
      <c r="Q125" s="31"/>
    </row>
    <row r="126" spans="1:17" ht="15" x14ac:dyDescent="0.3">
      <c r="A126" s="31"/>
      <c r="B126" s="30"/>
      <c r="C126" s="30"/>
      <c r="D126" s="21"/>
      <c r="E126" s="36"/>
      <c r="F126" s="21"/>
      <c r="G126" s="21"/>
      <c r="H126" s="38" t="s">
        <v>480</v>
      </c>
      <c r="I126" s="38"/>
      <c r="J126" s="43"/>
      <c r="K126" s="44">
        <v>21.498224</v>
      </c>
      <c r="L126" s="44">
        <v>21.498224</v>
      </c>
      <c r="M126" s="44">
        <f t="shared" si="2"/>
        <v>0</v>
      </c>
      <c r="N126" s="31"/>
      <c r="O126" s="31"/>
      <c r="P126" s="31"/>
      <c r="Q126" s="31"/>
    </row>
    <row r="127" spans="1:17" ht="15" x14ac:dyDescent="0.3">
      <c r="A127" s="31"/>
      <c r="B127" s="30"/>
      <c r="C127" s="30"/>
      <c r="D127" s="21"/>
      <c r="E127" s="36"/>
      <c r="F127" s="21"/>
      <c r="G127" s="21"/>
      <c r="H127" s="21"/>
      <c r="I127" s="21" t="s">
        <v>481</v>
      </c>
      <c r="J127" s="22" t="s">
        <v>528</v>
      </c>
      <c r="K127" s="23">
        <v>21.498224</v>
      </c>
      <c r="L127" s="23">
        <v>21.498224</v>
      </c>
      <c r="M127" s="23">
        <f t="shared" si="2"/>
        <v>0</v>
      </c>
      <c r="N127" s="31"/>
      <c r="O127" s="31"/>
      <c r="P127" s="31"/>
      <c r="Q127" s="31"/>
    </row>
    <row r="128" spans="1:17" ht="15" x14ac:dyDescent="0.3">
      <c r="A128" s="31"/>
      <c r="B128" s="30"/>
      <c r="C128" s="30">
        <v>4</v>
      </c>
      <c r="D128" s="32" t="s">
        <v>39</v>
      </c>
      <c r="E128" s="33"/>
      <c r="F128" s="32"/>
      <c r="G128" s="32"/>
      <c r="H128" s="32"/>
      <c r="I128" s="32"/>
      <c r="J128" s="34"/>
      <c r="K128" s="35">
        <v>255201.02129</v>
      </c>
      <c r="L128" s="35">
        <v>283518.17573982017</v>
      </c>
      <c r="M128" s="35">
        <f t="shared" si="2"/>
        <v>28317.154449820169</v>
      </c>
      <c r="N128" s="31"/>
      <c r="O128" s="31"/>
      <c r="P128" s="31"/>
      <c r="Q128" s="31"/>
    </row>
    <row r="129" spans="1:17" ht="15" x14ac:dyDescent="0.3">
      <c r="A129" s="31"/>
      <c r="B129" s="30"/>
      <c r="C129" s="30"/>
      <c r="D129" s="21"/>
      <c r="E129" s="37">
        <v>2</v>
      </c>
      <c r="F129" s="38" t="s">
        <v>40</v>
      </c>
      <c r="G129" s="39"/>
      <c r="H129" s="40"/>
      <c r="I129" s="41"/>
      <c r="J129" s="42"/>
      <c r="K129" s="42">
        <v>319.64624800000001</v>
      </c>
      <c r="L129" s="42">
        <v>319.64624800000001</v>
      </c>
      <c r="M129" s="42">
        <f t="shared" si="2"/>
        <v>0</v>
      </c>
      <c r="N129" s="31"/>
      <c r="O129" s="31"/>
      <c r="P129" s="31"/>
      <c r="Q129" s="31"/>
    </row>
    <row r="130" spans="1:17" ht="15" x14ac:dyDescent="0.3">
      <c r="A130" s="31"/>
      <c r="B130" s="30"/>
      <c r="C130" s="30"/>
      <c r="D130" s="21"/>
      <c r="E130" s="36"/>
      <c r="F130" s="21"/>
      <c r="G130" s="21" t="s">
        <v>16</v>
      </c>
      <c r="H130" s="21"/>
      <c r="I130" s="21"/>
      <c r="J130" s="22"/>
      <c r="K130" s="23">
        <v>319.64624800000001</v>
      </c>
      <c r="L130" s="23">
        <v>319.64624800000001</v>
      </c>
      <c r="M130" s="23">
        <f t="shared" si="2"/>
        <v>0</v>
      </c>
      <c r="N130" s="31"/>
      <c r="O130" s="31"/>
      <c r="P130" s="31"/>
      <c r="Q130" s="31"/>
    </row>
    <row r="131" spans="1:17" ht="15" x14ac:dyDescent="0.3">
      <c r="A131" s="31"/>
      <c r="B131" s="30"/>
      <c r="C131" s="30"/>
      <c r="D131" s="21"/>
      <c r="E131" s="36"/>
      <c r="F131" s="21"/>
      <c r="G131" s="21"/>
      <c r="H131" s="38" t="s">
        <v>17</v>
      </c>
      <c r="I131" s="38"/>
      <c r="J131" s="43"/>
      <c r="K131" s="44">
        <v>306.53615200000002</v>
      </c>
      <c r="L131" s="44">
        <v>304.86858093000001</v>
      </c>
      <c r="M131" s="44">
        <f t="shared" si="2"/>
        <v>-1.6675710700000081</v>
      </c>
      <c r="N131" s="31"/>
      <c r="O131" s="31"/>
      <c r="P131" s="31"/>
      <c r="Q131" s="31"/>
    </row>
    <row r="132" spans="1:17" ht="30" x14ac:dyDescent="0.3">
      <c r="A132" s="31"/>
      <c r="B132" s="30"/>
      <c r="C132" s="30"/>
      <c r="D132" s="21"/>
      <c r="E132" s="36"/>
      <c r="F132" s="21"/>
      <c r="G132" s="21"/>
      <c r="H132" s="21"/>
      <c r="I132" s="21" t="s">
        <v>466</v>
      </c>
      <c r="J132" s="22" t="s">
        <v>560</v>
      </c>
      <c r="K132" s="23">
        <v>2.7412529999999999</v>
      </c>
      <c r="L132" s="23">
        <v>2.8753669500000001</v>
      </c>
      <c r="M132" s="23">
        <f t="shared" si="2"/>
        <v>0.13411395000000015</v>
      </c>
      <c r="N132" s="31"/>
      <c r="O132" s="31"/>
      <c r="P132" s="31"/>
      <c r="Q132" s="31"/>
    </row>
    <row r="133" spans="1:17" ht="30" x14ac:dyDescent="0.3">
      <c r="A133" s="31"/>
      <c r="B133" s="30"/>
      <c r="C133" s="30"/>
      <c r="D133" s="21"/>
      <c r="E133" s="36"/>
      <c r="F133" s="21"/>
      <c r="G133" s="21"/>
      <c r="H133" s="21"/>
      <c r="I133" s="21" t="s">
        <v>554</v>
      </c>
      <c r="J133" s="22" t="s">
        <v>561</v>
      </c>
      <c r="K133" s="23">
        <v>140.500812</v>
      </c>
      <c r="L133" s="23">
        <v>142.08041822000001</v>
      </c>
      <c r="M133" s="23">
        <f t="shared" si="2"/>
        <v>1.5796062200000165</v>
      </c>
      <c r="N133" s="31"/>
      <c r="O133" s="31"/>
      <c r="P133" s="31"/>
      <c r="Q133" s="31"/>
    </row>
    <row r="134" spans="1:17" ht="15" x14ac:dyDescent="0.3">
      <c r="A134" s="31"/>
      <c r="B134" s="30"/>
      <c r="C134" s="30"/>
      <c r="D134" s="21"/>
      <c r="E134" s="36"/>
      <c r="F134" s="21"/>
      <c r="G134" s="21"/>
      <c r="H134" s="21"/>
      <c r="I134" s="21" t="s">
        <v>534</v>
      </c>
      <c r="J134" s="22" t="s">
        <v>562</v>
      </c>
      <c r="K134" s="23">
        <v>10.016738</v>
      </c>
      <c r="L134" s="23">
        <v>6.4236025899999998</v>
      </c>
      <c r="M134" s="23">
        <f t="shared" si="2"/>
        <v>-3.5931354100000004</v>
      </c>
      <c r="N134" s="31"/>
      <c r="O134" s="31"/>
      <c r="P134" s="31"/>
      <c r="Q134" s="31"/>
    </row>
    <row r="135" spans="1:17" ht="30" x14ac:dyDescent="0.3">
      <c r="A135" s="31"/>
      <c r="B135" s="30"/>
      <c r="C135" s="30"/>
      <c r="D135" s="21"/>
      <c r="E135" s="36"/>
      <c r="F135" s="21"/>
      <c r="G135" s="21"/>
      <c r="H135" s="21"/>
      <c r="I135" s="21" t="s">
        <v>536</v>
      </c>
      <c r="J135" s="22" t="s">
        <v>563</v>
      </c>
      <c r="K135" s="23">
        <v>153.27734899999999</v>
      </c>
      <c r="L135" s="23">
        <v>153.48919317000002</v>
      </c>
      <c r="M135" s="23">
        <f t="shared" si="2"/>
        <v>0.21184417000003464</v>
      </c>
      <c r="N135" s="31"/>
      <c r="O135" s="31"/>
      <c r="P135" s="31"/>
      <c r="Q135" s="31"/>
    </row>
    <row r="136" spans="1:17" ht="15" x14ac:dyDescent="0.3">
      <c r="A136" s="31"/>
      <c r="B136" s="30"/>
      <c r="C136" s="30"/>
      <c r="D136" s="21"/>
      <c r="E136" s="36"/>
      <c r="F136" s="21"/>
      <c r="G136" s="21"/>
      <c r="H136" s="38" t="s">
        <v>480</v>
      </c>
      <c r="I136" s="38"/>
      <c r="J136" s="43"/>
      <c r="K136" s="44">
        <v>13.110096</v>
      </c>
      <c r="L136" s="44">
        <v>14.77766707</v>
      </c>
      <c r="M136" s="44">
        <f t="shared" si="2"/>
        <v>1.6675710699999993</v>
      </c>
      <c r="N136" s="31"/>
      <c r="O136" s="31"/>
      <c r="P136" s="31"/>
      <c r="Q136" s="31"/>
    </row>
    <row r="137" spans="1:17" ht="15" x14ac:dyDescent="0.3">
      <c r="A137" s="31"/>
      <c r="B137" s="30"/>
      <c r="C137" s="30"/>
      <c r="D137" s="21"/>
      <c r="E137" s="36"/>
      <c r="F137" s="21"/>
      <c r="G137" s="21"/>
      <c r="H137" s="21"/>
      <c r="I137" s="21" t="s">
        <v>481</v>
      </c>
      <c r="J137" s="22" t="s">
        <v>528</v>
      </c>
      <c r="K137" s="23">
        <v>10.354150000000001</v>
      </c>
      <c r="L137" s="23">
        <v>11.185667110000001</v>
      </c>
      <c r="M137" s="23">
        <f t="shared" si="2"/>
        <v>0.83151711000000006</v>
      </c>
      <c r="N137" s="31"/>
      <c r="O137" s="31"/>
      <c r="P137" s="31"/>
      <c r="Q137" s="31"/>
    </row>
    <row r="138" spans="1:17" ht="15" x14ac:dyDescent="0.3">
      <c r="A138" s="31"/>
      <c r="B138" s="30"/>
      <c r="C138" s="30"/>
      <c r="D138" s="21"/>
      <c r="E138" s="36"/>
      <c r="F138" s="21"/>
      <c r="G138" s="21"/>
      <c r="H138" s="21"/>
      <c r="I138" s="21" t="s">
        <v>485</v>
      </c>
      <c r="J138" s="22" t="s">
        <v>532</v>
      </c>
      <c r="K138" s="23">
        <v>2.7559459999999998</v>
      </c>
      <c r="L138" s="23">
        <v>3.5919999599999994</v>
      </c>
      <c r="M138" s="23">
        <f t="shared" si="2"/>
        <v>0.83605395999999965</v>
      </c>
      <c r="N138" s="31"/>
      <c r="O138" s="31"/>
      <c r="P138" s="31"/>
      <c r="Q138" s="31"/>
    </row>
    <row r="139" spans="1:17" ht="15" x14ac:dyDescent="0.3">
      <c r="A139" s="31"/>
      <c r="B139" s="30"/>
      <c r="C139" s="30"/>
      <c r="D139" s="21"/>
      <c r="E139" s="37">
        <v>4</v>
      </c>
      <c r="F139" s="38" t="s">
        <v>41</v>
      </c>
      <c r="G139" s="39"/>
      <c r="H139" s="40"/>
      <c r="I139" s="41"/>
      <c r="J139" s="42"/>
      <c r="K139" s="42">
        <v>14622.926888</v>
      </c>
      <c r="L139" s="42">
        <v>14622.926888</v>
      </c>
      <c r="M139" s="42">
        <f t="shared" si="2"/>
        <v>0</v>
      </c>
      <c r="N139" s="31"/>
      <c r="O139" s="31"/>
      <c r="P139" s="31"/>
      <c r="Q139" s="31"/>
    </row>
    <row r="140" spans="1:17" ht="15" x14ac:dyDescent="0.3">
      <c r="A140" s="31"/>
      <c r="B140" s="30"/>
      <c r="C140" s="30"/>
      <c r="D140" s="21"/>
      <c r="E140" s="36"/>
      <c r="F140" s="21"/>
      <c r="G140" s="21" t="s">
        <v>16</v>
      </c>
      <c r="H140" s="21"/>
      <c r="I140" s="21"/>
      <c r="J140" s="22"/>
      <c r="K140" s="23">
        <v>14622.926888</v>
      </c>
      <c r="L140" s="23">
        <v>14622.926888</v>
      </c>
      <c r="M140" s="23">
        <f t="shared" si="2"/>
        <v>0</v>
      </c>
      <c r="N140" s="31"/>
      <c r="O140" s="31"/>
      <c r="P140" s="31"/>
      <c r="Q140" s="31"/>
    </row>
    <row r="141" spans="1:17" ht="15" x14ac:dyDescent="0.3">
      <c r="A141" s="31"/>
      <c r="B141" s="30"/>
      <c r="C141" s="30"/>
      <c r="D141" s="21"/>
      <c r="E141" s="36"/>
      <c r="F141" s="21"/>
      <c r="G141" s="21"/>
      <c r="H141" s="38" t="s">
        <v>564</v>
      </c>
      <c r="I141" s="38"/>
      <c r="J141" s="43"/>
      <c r="K141" s="44">
        <v>20.757650999999999</v>
      </c>
      <c r="L141" s="44">
        <v>0</v>
      </c>
      <c r="M141" s="44">
        <f t="shared" si="2"/>
        <v>-20.757650999999999</v>
      </c>
      <c r="N141" s="31"/>
      <c r="O141" s="31"/>
      <c r="P141" s="31"/>
      <c r="Q141" s="31"/>
    </row>
    <row r="142" spans="1:17" ht="30" x14ac:dyDescent="0.3">
      <c r="A142" s="31"/>
      <c r="B142" s="30"/>
      <c r="C142" s="30"/>
      <c r="D142" s="21"/>
      <c r="E142" s="36"/>
      <c r="F142" s="21"/>
      <c r="G142" s="21"/>
      <c r="H142" s="21"/>
      <c r="I142" s="21" t="s">
        <v>845</v>
      </c>
      <c r="J142" s="22" t="s">
        <v>2283</v>
      </c>
      <c r="K142" s="23">
        <v>20.757650999999999</v>
      </c>
      <c r="L142" s="23">
        <v>0</v>
      </c>
      <c r="M142" s="23">
        <f t="shared" si="2"/>
        <v>-20.757650999999999</v>
      </c>
      <c r="N142" s="31"/>
      <c r="O142" s="31"/>
      <c r="P142" s="31"/>
      <c r="Q142" s="31"/>
    </row>
    <row r="143" spans="1:17" ht="15" x14ac:dyDescent="0.3">
      <c r="A143" s="31"/>
      <c r="B143" s="30"/>
      <c r="C143" s="30"/>
      <c r="D143" s="21"/>
      <c r="E143" s="36"/>
      <c r="F143" s="21"/>
      <c r="G143" s="21"/>
      <c r="H143" s="38" t="s">
        <v>17</v>
      </c>
      <c r="I143" s="38"/>
      <c r="J143" s="43"/>
      <c r="K143" s="44">
        <v>14185.483944</v>
      </c>
      <c r="L143" s="44">
        <v>14201.67529752</v>
      </c>
      <c r="M143" s="44">
        <f t="shared" si="2"/>
        <v>16.191353520000121</v>
      </c>
      <c r="N143" s="31"/>
      <c r="O143" s="31"/>
      <c r="P143" s="31"/>
      <c r="Q143" s="31"/>
    </row>
    <row r="144" spans="1:17" ht="15" x14ac:dyDescent="0.3">
      <c r="A144" s="31"/>
      <c r="B144" s="30"/>
      <c r="C144" s="30"/>
      <c r="D144" s="21"/>
      <c r="E144" s="36"/>
      <c r="F144" s="21"/>
      <c r="G144" s="21"/>
      <c r="H144" s="21"/>
      <c r="I144" s="21" t="s">
        <v>487</v>
      </c>
      <c r="J144" s="22" t="s">
        <v>565</v>
      </c>
      <c r="K144" s="23">
        <v>534.26302499999997</v>
      </c>
      <c r="L144" s="23">
        <v>589.3390138200001</v>
      </c>
      <c r="M144" s="23">
        <f t="shared" ref="M144:M207" si="3">L144-K144</f>
        <v>55.075988820000134</v>
      </c>
      <c r="N144" s="31"/>
      <c r="O144" s="31"/>
      <c r="P144" s="31"/>
      <c r="Q144" s="31"/>
    </row>
    <row r="145" spans="1:17" ht="30" x14ac:dyDescent="0.3">
      <c r="A145" s="31"/>
      <c r="B145" s="30"/>
      <c r="C145" s="30"/>
      <c r="D145" s="21"/>
      <c r="E145" s="36"/>
      <c r="F145" s="21"/>
      <c r="G145" s="21"/>
      <c r="H145" s="21"/>
      <c r="I145" s="21" t="s">
        <v>549</v>
      </c>
      <c r="J145" s="22" t="s">
        <v>567</v>
      </c>
      <c r="K145" s="23">
        <v>8.9295080000000002</v>
      </c>
      <c r="L145" s="23">
        <v>8.5564828099999986</v>
      </c>
      <c r="M145" s="23">
        <f t="shared" si="3"/>
        <v>-0.37302519000000167</v>
      </c>
      <c r="N145" s="31"/>
      <c r="O145" s="31"/>
      <c r="P145" s="31"/>
      <c r="Q145" s="31"/>
    </row>
    <row r="146" spans="1:17" ht="15" x14ac:dyDescent="0.3">
      <c r="A146" s="31"/>
      <c r="B146" s="30"/>
      <c r="C146" s="30"/>
      <c r="D146" s="21"/>
      <c r="E146" s="36"/>
      <c r="F146" s="21"/>
      <c r="G146" s="21"/>
      <c r="H146" s="21"/>
      <c r="I146" s="21" t="s">
        <v>492</v>
      </c>
      <c r="J146" s="22" t="s">
        <v>568</v>
      </c>
      <c r="K146" s="23">
        <v>4.3739559999999997</v>
      </c>
      <c r="L146" s="23">
        <v>3.34619723</v>
      </c>
      <c r="M146" s="23">
        <f t="shared" si="3"/>
        <v>-1.0277587699999997</v>
      </c>
      <c r="N146" s="31"/>
      <c r="O146" s="31"/>
      <c r="P146" s="31"/>
      <c r="Q146" s="31"/>
    </row>
    <row r="147" spans="1:17" ht="15" x14ac:dyDescent="0.3">
      <c r="A147" s="31"/>
      <c r="B147" s="30"/>
      <c r="C147" s="30"/>
      <c r="D147" s="21"/>
      <c r="E147" s="36"/>
      <c r="F147" s="21"/>
      <c r="G147" s="21"/>
      <c r="H147" s="21"/>
      <c r="I147" s="21" t="s">
        <v>496</v>
      </c>
      <c r="J147" s="22" t="s">
        <v>569</v>
      </c>
      <c r="K147" s="23">
        <v>334.756576</v>
      </c>
      <c r="L147" s="23">
        <v>334.48517689000005</v>
      </c>
      <c r="M147" s="23">
        <f t="shared" si="3"/>
        <v>-0.27139910999994754</v>
      </c>
      <c r="N147" s="31"/>
      <c r="O147" s="31"/>
      <c r="P147" s="31"/>
      <c r="Q147" s="31"/>
    </row>
    <row r="148" spans="1:17" ht="15" x14ac:dyDescent="0.3">
      <c r="A148" s="31"/>
      <c r="B148" s="30"/>
      <c r="C148" s="30"/>
      <c r="D148" s="21"/>
      <c r="E148" s="36"/>
      <c r="F148" s="21"/>
      <c r="G148" s="21"/>
      <c r="H148" s="21"/>
      <c r="I148" s="21" t="s">
        <v>570</v>
      </c>
      <c r="J148" s="21" t="s">
        <v>571</v>
      </c>
      <c r="K148" s="23">
        <v>62.170163000000002</v>
      </c>
      <c r="L148" s="23">
        <v>73.558951570000005</v>
      </c>
      <c r="M148" s="23">
        <f t="shared" si="3"/>
        <v>11.388788570000003</v>
      </c>
      <c r="N148" s="31"/>
      <c r="O148" s="31"/>
      <c r="P148" s="31"/>
      <c r="Q148" s="31"/>
    </row>
    <row r="149" spans="1:17" ht="15" x14ac:dyDescent="0.3">
      <c r="A149" s="31"/>
      <c r="B149" s="30"/>
      <c r="C149" s="30"/>
      <c r="D149" s="21"/>
      <c r="E149" s="36"/>
      <c r="F149" s="21"/>
      <c r="G149" s="21"/>
      <c r="H149" s="21"/>
      <c r="I149" s="21" t="s">
        <v>500</v>
      </c>
      <c r="J149" s="22" t="s">
        <v>572</v>
      </c>
      <c r="K149" s="23">
        <v>44.493647000000003</v>
      </c>
      <c r="L149" s="23">
        <v>44.645687489999993</v>
      </c>
      <c r="M149" s="23">
        <f t="shared" si="3"/>
        <v>0.15204048999999031</v>
      </c>
      <c r="N149" s="31"/>
      <c r="O149" s="31"/>
      <c r="P149" s="31"/>
      <c r="Q149" s="31"/>
    </row>
    <row r="150" spans="1:17" ht="15" x14ac:dyDescent="0.3">
      <c r="A150" s="31"/>
      <c r="B150" s="30"/>
      <c r="C150" s="30"/>
      <c r="D150" s="21"/>
      <c r="E150" s="36"/>
      <c r="F150" s="21"/>
      <c r="G150" s="21"/>
      <c r="H150" s="21"/>
      <c r="I150" s="21" t="s">
        <v>506</v>
      </c>
      <c r="J150" s="22" t="s">
        <v>573</v>
      </c>
      <c r="K150" s="23">
        <v>8.7508949999999999</v>
      </c>
      <c r="L150" s="23">
        <v>8.0229045299999999</v>
      </c>
      <c r="M150" s="23">
        <f t="shared" si="3"/>
        <v>-0.72799046999999995</v>
      </c>
      <c r="N150" s="31"/>
      <c r="O150" s="31"/>
      <c r="P150" s="31"/>
      <c r="Q150" s="31"/>
    </row>
    <row r="151" spans="1:17" ht="30" x14ac:dyDescent="0.3">
      <c r="A151" s="31"/>
      <c r="B151" s="30"/>
      <c r="C151" s="30"/>
      <c r="D151" s="21"/>
      <c r="E151" s="36"/>
      <c r="F151" s="21"/>
      <c r="G151" s="21"/>
      <c r="H151" s="21"/>
      <c r="I151" s="21" t="s">
        <v>574</v>
      </c>
      <c r="J151" s="22" t="s">
        <v>575</v>
      </c>
      <c r="K151" s="23">
        <v>344.25708200000003</v>
      </c>
      <c r="L151" s="23">
        <v>317.14674909000001</v>
      </c>
      <c r="M151" s="23">
        <f t="shared" si="3"/>
        <v>-27.110332910000011</v>
      </c>
      <c r="N151" s="31"/>
      <c r="O151" s="31"/>
      <c r="P151" s="31"/>
      <c r="Q151" s="31"/>
    </row>
    <row r="152" spans="1:17" ht="15" x14ac:dyDescent="0.3">
      <c r="A152" s="31"/>
      <c r="B152" s="30"/>
      <c r="C152" s="30"/>
      <c r="D152" s="21"/>
      <c r="E152" s="36"/>
      <c r="F152" s="21"/>
      <c r="G152" s="21"/>
      <c r="H152" s="21"/>
      <c r="I152" s="21" t="s">
        <v>576</v>
      </c>
      <c r="J152" s="22" t="s">
        <v>577</v>
      </c>
      <c r="K152" s="23">
        <v>6678.0230879999999</v>
      </c>
      <c r="L152" s="23">
        <v>6689.5363974999991</v>
      </c>
      <c r="M152" s="23">
        <f t="shared" si="3"/>
        <v>11.513309499999195</v>
      </c>
      <c r="N152" s="31"/>
      <c r="O152" s="31"/>
      <c r="P152" s="31"/>
      <c r="Q152" s="31"/>
    </row>
    <row r="153" spans="1:17" ht="15" x14ac:dyDescent="0.3">
      <c r="A153" s="31"/>
      <c r="B153" s="30"/>
      <c r="C153" s="30"/>
      <c r="D153" s="21"/>
      <c r="E153" s="36"/>
      <c r="F153" s="21"/>
      <c r="G153" s="21"/>
      <c r="H153" s="21"/>
      <c r="I153" s="21" t="s">
        <v>578</v>
      </c>
      <c r="J153" s="22" t="s">
        <v>579</v>
      </c>
      <c r="K153" s="23">
        <v>5384.9448759999996</v>
      </c>
      <c r="L153" s="23">
        <v>5477.8546172999995</v>
      </c>
      <c r="M153" s="23">
        <f t="shared" si="3"/>
        <v>92.909741299999951</v>
      </c>
      <c r="N153" s="31"/>
      <c r="O153" s="31"/>
      <c r="P153" s="31"/>
      <c r="Q153" s="31"/>
    </row>
    <row r="154" spans="1:17" ht="30" x14ac:dyDescent="0.3">
      <c r="A154" s="31"/>
      <c r="B154" s="30"/>
      <c r="C154" s="30"/>
      <c r="D154" s="21"/>
      <c r="E154" s="36"/>
      <c r="F154" s="21"/>
      <c r="G154" s="21"/>
      <c r="H154" s="21"/>
      <c r="I154" s="21" t="s">
        <v>580</v>
      </c>
      <c r="J154" s="22" t="s">
        <v>581</v>
      </c>
      <c r="K154" s="23">
        <v>9.2729599999999994</v>
      </c>
      <c r="L154" s="23">
        <v>9.0042291599999995</v>
      </c>
      <c r="M154" s="23">
        <f t="shared" si="3"/>
        <v>-0.26873083999999992</v>
      </c>
      <c r="N154" s="31"/>
      <c r="O154" s="31"/>
      <c r="P154" s="31"/>
      <c r="Q154" s="31"/>
    </row>
    <row r="155" spans="1:17" ht="15" x14ac:dyDescent="0.3">
      <c r="A155" s="31"/>
      <c r="B155" s="30"/>
      <c r="C155" s="30"/>
      <c r="D155" s="21"/>
      <c r="E155" s="36"/>
      <c r="F155" s="21"/>
      <c r="G155" s="21"/>
      <c r="H155" s="21"/>
      <c r="I155" s="21" t="s">
        <v>466</v>
      </c>
      <c r="J155" s="22" t="s">
        <v>582</v>
      </c>
      <c r="K155" s="23">
        <v>132.941925</v>
      </c>
      <c r="L155" s="23">
        <v>109.63512444000003</v>
      </c>
      <c r="M155" s="23">
        <f t="shared" si="3"/>
        <v>-23.306800559999971</v>
      </c>
      <c r="N155" s="31"/>
      <c r="O155" s="31"/>
      <c r="P155" s="31"/>
      <c r="Q155" s="31"/>
    </row>
    <row r="156" spans="1:17" ht="30" x14ac:dyDescent="0.3">
      <c r="A156" s="31"/>
      <c r="B156" s="30"/>
      <c r="C156" s="30"/>
      <c r="D156" s="21"/>
      <c r="E156" s="36"/>
      <c r="F156" s="21"/>
      <c r="G156" s="21"/>
      <c r="H156" s="21"/>
      <c r="I156" s="21" t="s">
        <v>538</v>
      </c>
      <c r="J156" s="22" t="s">
        <v>583</v>
      </c>
      <c r="K156" s="23">
        <v>51.666204</v>
      </c>
      <c r="L156" s="23">
        <v>42.030102879999994</v>
      </c>
      <c r="M156" s="23">
        <f t="shared" si="3"/>
        <v>-9.6361011200000064</v>
      </c>
      <c r="N156" s="31"/>
      <c r="O156" s="31"/>
      <c r="P156" s="31"/>
      <c r="Q156" s="31"/>
    </row>
    <row r="157" spans="1:17" ht="15" x14ac:dyDescent="0.3">
      <c r="A157" s="31"/>
      <c r="B157" s="30"/>
      <c r="C157" s="30"/>
      <c r="D157" s="21"/>
      <c r="E157" s="36"/>
      <c r="F157" s="21"/>
      <c r="G157" s="21"/>
      <c r="H157" s="21"/>
      <c r="I157" s="21" t="s">
        <v>540</v>
      </c>
      <c r="J157" s="22" t="s">
        <v>584</v>
      </c>
      <c r="K157" s="23">
        <v>11.154598</v>
      </c>
      <c r="L157" s="23">
        <v>7.8925569300000005</v>
      </c>
      <c r="M157" s="23">
        <f t="shared" si="3"/>
        <v>-3.2620410699999995</v>
      </c>
      <c r="N157" s="31"/>
      <c r="O157" s="31"/>
      <c r="P157" s="31"/>
      <c r="Q157" s="31"/>
    </row>
    <row r="158" spans="1:17" ht="30" x14ac:dyDescent="0.3">
      <c r="A158" s="31"/>
      <c r="B158" s="30"/>
      <c r="C158" s="30"/>
      <c r="D158" s="21"/>
      <c r="E158" s="36"/>
      <c r="F158" s="21"/>
      <c r="G158" s="21"/>
      <c r="H158" s="21"/>
      <c r="I158" s="21" t="s">
        <v>585</v>
      </c>
      <c r="J158" s="22" t="s">
        <v>586</v>
      </c>
      <c r="K158" s="23">
        <v>28.261603999999998</v>
      </c>
      <c r="L158" s="23">
        <v>20.838093009999994</v>
      </c>
      <c r="M158" s="23">
        <f t="shared" si="3"/>
        <v>-7.423510990000004</v>
      </c>
      <c r="N158" s="31"/>
      <c r="O158" s="31"/>
      <c r="P158" s="31"/>
      <c r="Q158" s="31"/>
    </row>
    <row r="159" spans="1:17" ht="30" x14ac:dyDescent="0.3">
      <c r="A159" s="31"/>
      <c r="B159" s="30"/>
      <c r="C159" s="30"/>
      <c r="D159" s="21"/>
      <c r="E159" s="36"/>
      <c r="F159" s="21"/>
      <c r="G159" s="21"/>
      <c r="H159" s="21"/>
      <c r="I159" s="21" t="s">
        <v>587</v>
      </c>
      <c r="J159" s="22" t="s">
        <v>588</v>
      </c>
      <c r="K159" s="23">
        <v>63.767449999999997</v>
      </c>
      <c r="L159" s="23">
        <v>53.757579040000003</v>
      </c>
      <c r="M159" s="23">
        <f t="shared" si="3"/>
        <v>-10.009870959999994</v>
      </c>
      <c r="N159" s="31"/>
      <c r="O159" s="31"/>
      <c r="P159" s="31"/>
      <c r="Q159" s="31"/>
    </row>
    <row r="160" spans="1:17" ht="30" x14ac:dyDescent="0.3">
      <c r="A160" s="31"/>
      <c r="B160" s="30"/>
      <c r="C160" s="30"/>
      <c r="D160" s="21"/>
      <c r="E160" s="36"/>
      <c r="F160" s="21"/>
      <c r="G160" s="21"/>
      <c r="H160" s="21"/>
      <c r="I160" s="21" t="s">
        <v>589</v>
      </c>
      <c r="J160" s="22" t="s">
        <v>590</v>
      </c>
      <c r="K160" s="23">
        <v>20.344563999999998</v>
      </c>
      <c r="L160" s="23">
        <v>16.17157585</v>
      </c>
      <c r="M160" s="23">
        <f t="shared" si="3"/>
        <v>-4.1729881499999983</v>
      </c>
      <c r="N160" s="31"/>
      <c r="O160" s="31"/>
      <c r="P160" s="31"/>
      <c r="Q160" s="31"/>
    </row>
    <row r="161" spans="1:17" ht="15" x14ac:dyDescent="0.3">
      <c r="A161" s="31"/>
      <c r="B161" s="30"/>
      <c r="C161" s="30"/>
      <c r="D161" s="21"/>
      <c r="E161" s="36"/>
      <c r="F161" s="21"/>
      <c r="G161" s="21"/>
      <c r="H161" s="21"/>
      <c r="I161" s="21" t="s">
        <v>591</v>
      </c>
      <c r="J161" s="22" t="s">
        <v>592</v>
      </c>
      <c r="K161" s="23">
        <v>5.2199479999999996</v>
      </c>
      <c r="L161" s="23">
        <v>3.9476076499999992</v>
      </c>
      <c r="M161" s="23">
        <f t="shared" si="3"/>
        <v>-1.2723403500000003</v>
      </c>
      <c r="N161" s="31"/>
      <c r="O161" s="31"/>
      <c r="P161" s="31"/>
      <c r="Q161" s="31"/>
    </row>
    <row r="162" spans="1:17" ht="30" x14ac:dyDescent="0.3">
      <c r="A162" s="31"/>
      <c r="B162" s="30"/>
      <c r="C162" s="30"/>
      <c r="D162" s="21"/>
      <c r="E162" s="36"/>
      <c r="F162" s="21"/>
      <c r="G162" s="21"/>
      <c r="H162" s="21"/>
      <c r="I162" s="21" t="s">
        <v>593</v>
      </c>
      <c r="J162" s="22" t="s">
        <v>594</v>
      </c>
      <c r="K162" s="23">
        <v>87.053477000000001</v>
      </c>
      <c r="L162" s="23">
        <v>54.634252529999962</v>
      </c>
      <c r="M162" s="23">
        <f t="shared" si="3"/>
        <v>-32.419224470000039</v>
      </c>
      <c r="N162" s="31"/>
      <c r="O162" s="31"/>
      <c r="P162" s="31"/>
      <c r="Q162" s="31"/>
    </row>
    <row r="163" spans="1:17" ht="15" x14ac:dyDescent="0.3">
      <c r="A163" s="31"/>
      <c r="B163" s="30"/>
      <c r="C163" s="30"/>
      <c r="D163" s="21"/>
      <c r="E163" s="36"/>
      <c r="F163" s="21"/>
      <c r="G163" s="21"/>
      <c r="H163" s="21"/>
      <c r="I163" s="21" t="s">
        <v>595</v>
      </c>
      <c r="J163" s="22" t="s">
        <v>596</v>
      </c>
      <c r="K163" s="23">
        <v>234.40018800000001</v>
      </c>
      <c r="L163" s="23">
        <v>230.14946274999994</v>
      </c>
      <c r="M163" s="23">
        <f t="shared" si="3"/>
        <v>-4.2507252500000732</v>
      </c>
      <c r="N163" s="31"/>
      <c r="O163" s="31"/>
      <c r="P163" s="31"/>
      <c r="Q163" s="31"/>
    </row>
    <row r="164" spans="1:17" ht="15" x14ac:dyDescent="0.3">
      <c r="A164" s="31"/>
      <c r="B164" s="30"/>
      <c r="C164" s="30"/>
      <c r="D164" s="21"/>
      <c r="E164" s="36"/>
      <c r="F164" s="21"/>
      <c r="G164" s="21"/>
      <c r="H164" s="21"/>
      <c r="I164" s="21" t="s">
        <v>597</v>
      </c>
      <c r="J164" s="22" t="s">
        <v>2284</v>
      </c>
      <c r="K164" s="23">
        <v>40.972000999999999</v>
      </c>
      <c r="L164" s="23">
        <v>22.105992130000004</v>
      </c>
      <c r="M164" s="23">
        <f t="shared" si="3"/>
        <v>-18.866008869999995</v>
      </c>
      <c r="N164" s="31"/>
      <c r="O164" s="31"/>
      <c r="P164" s="31"/>
      <c r="Q164" s="31"/>
    </row>
    <row r="165" spans="1:17" ht="30" x14ac:dyDescent="0.3">
      <c r="A165" s="31"/>
      <c r="B165" s="30"/>
      <c r="C165" s="30"/>
      <c r="D165" s="21"/>
      <c r="E165" s="36"/>
      <c r="F165" s="21"/>
      <c r="G165" s="21"/>
      <c r="H165" s="21"/>
      <c r="I165" s="21" t="s">
        <v>598</v>
      </c>
      <c r="J165" s="22" t="s">
        <v>599</v>
      </c>
      <c r="K165" s="23">
        <v>28.871324999999999</v>
      </c>
      <c r="L165" s="23">
        <v>22.790278749999995</v>
      </c>
      <c r="M165" s="23">
        <f t="shared" si="3"/>
        <v>-6.0810462500000035</v>
      </c>
      <c r="N165" s="31"/>
      <c r="O165" s="31"/>
      <c r="P165" s="31"/>
      <c r="Q165" s="31"/>
    </row>
    <row r="166" spans="1:17" ht="30" x14ac:dyDescent="0.3">
      <c r="A166" s="31"/>
      <c r="B166" s="30"/>
      <c r="C166" s="30"/>
      <c r="D166" s="21"/>
      <c r="E166" s="36"/>
      <c r="F166" s="21"/>
      <c r="G166" s="21"/>
      <c r="H166" s="21"/>
      <c r="I166" s="21" t="s">
        <v>600</v>
      </c>
      <c r="J166" s="22" t="s">
        <v>601</v>
      </c>
      <c r="K166" s="23">
        <v>9.3577499999999993</v>
      </c>
      <c r="L166" s="23">
        <v>6.7960481900000005</v>
      </c>
      <c r="M166" s="23">
        <f t="shared" si="3"/>
        <v>-2.5617018099999989</v>
      </c>
      <c r="N166" s="31"/>
      <c r="O166" s="31"/>
      <c r="P166" s="31"/>
      <c r="Q166" s="31"/>
    </row>
    <row r="167" spans="1:17" ht="30" x14ac:dyDescent="0.3">
      <c r="A167" s="31"/>
      <c r="B167" s="30"/>
      <c r="C167" s="30"/>
      <c r="D167" s="21"/>
      <c r="E167" s="36"/>
      <c r="F167" s="21"/>
      <c r="G167" s="21"/>
      <c r="H167" s="21"/>
      <c r="I167" s="21" t="s">
        <v>1262</v>
      </c>
      <c r="J167" s="22" t="s">
        <v>1263</v>
      </c>
      <c r="K167" s="23">
        <v>7.728618</v>
      </c>
      <c r="L167" s="23">
        <v>0</v>
      </c>
      <c r="M167" s="23">
        <f t="shared" si="3"/>
        <v>-7.728618</v>
      </c>
      <c r="N167" s="31"/>
      <c r="O167" s="31"/>
      <c r="P167" s="31"/>
      <c r="Q167" s="31"/>
    </row>
    <row r="168" spans="1:17" ht="15" x14ac:dyDescent="0.3">
      <c r="A168" s="31"/>
      <c r="B168" s="30"/>
      <c r="C168" s="30"/>
      <c r="D168" s="21"/>
      <c r="E168" s="36"/>
      <c r="F168" s="21"/>
      <c r="G168" s="21"/>
      <c r="H168" s="21"/>
      <c r="I168" s="21" t="s">
        <v>602</v>
      </c>
      <c r="J168" s="22" t="s">
        <v>603</v>
      </c>
      <c r="K168" s="23">
        <v>49.508516</v>
      </c>
      <c r="L168" s="23">
        <v>55.430215979999993</v>
      </c>
      <c r="M168" s="23">
        <f t="shared" si="3"/>
        <v>5.9216999799999925</v>
      </c>
      <c r="N168" s="31"/>
      <c r="O168" s="31"/>
      <c r="P168" s="31"/>
      <c r="Q168" s="31"/>
    </row>
    <row r="169" spans="1:17" ht="15" x14ac:dyDescent="0.3">
      <c r="A169" s="31"/>
      <c r="B169" s="30"/>
      <c r="C169" s="30"/>
      <c r="D169" s="21"/>
      <c r="E169" s="36"/>
      <c r="F169" s="21"/>
      <c r="G169" s="21"/>
      <c r="H169" s="38" t="s">
        <v>480</v>
      </c>
      <c r="I169" s="38"/>
      <c r="J169" s="43"/>
      <c r="K169" s="44">
        <v>386.807638</v>
      </c>
      <c r="L169" s="44">
        <v>393.52954302000001</v>
      </c>
      <c r="M169" s="44">
        <f t="shared" si="3"/>
        <v>6.7219050200000083</v>
      </c>
      <c r="N169" s="31"/>
      <c r="O169" s="31"/>
      <c r="P169" s="31"/>
      <c r="Q169" s="31"/>
    </row>
    <row r="170" spans="1:17" ht="15" x14ac:dyDescent="0.3">
      <c r="A170" s="31"/>
      <c r="B170" s="30"/>
      <c r="C170" s="30"/>
      <c r="D170" s="21"/>
      <c r="E170" s="36"/>
      <c r="F170" s="21"/>
      <c r="G170" s="21"/>
      <c r="H170" s="21"/>
      <c r="I170" s="21" t="s">
        <v>481</v>
      </c>
      <c r="J170" s="22" t="s">
        <v>528</v>
      </c>
      <c r="K170" s="23">
        <v>352.88438300000001</v>
      </c>
      <c r="L170" s="23">
        <v>365.13239164999999</v>
      </c>
      <c r="M170" s="23">
        <f t="shared" si="3"/>
        <v>12.248008649999974</v>
      </c>
      <c r="N170" s="31"/>
      <c r="O170" s="31"/>
      <c r="P170" s="31"/>
      <c r="Q170" s="31"/>
    </row>
    <row r="171" spans="1:17" ht="15" x14ac:dyDescent="0.3">
      <c r="A171" s="31"/>
      <c r="B171" s="30"/>
      <c r="C171" s="30"/>
      <c r="D171" s="21"/>
      <c r="E171" s="36"/>
      <c r="F171" s="21"/>
      <c r="G171" s="21"/>
      <c r="H171" s="21"/>
      <c r="I171" s="21" t="s">
        <v>485</v>
      </c>
      <c r="J171" s="22" t="s">
        <v>532</v>
      </c>
      <c r="K171" s="23">
        <v>33.923254999999997</v>
      </c>
      <c r="L171" s="23">
        <v>28.397151369999992</v>
      </c>
      <c r="M171" s="23">
        <f t="shared" si="3"/>
        <v>-5.526103630000005</v>
      </c>
      <c r="N171" s="31"/>
      <c r="O171" s="31"/>
      <c r="P171" s="31"/>
      <c r="Q171" s="31"/>
    </row>
    <row r="172" spans="1:17" ht="15" x14ac:dyDescent="0.3">
      <c r="A172" s="31"/>
      <c r="B172" s="30"/>
      <c r="C172" s="30"/>
      <c r="D172" s="21"/>
      <c r="E172" s="36"/>
      <c r="F172" s="21"/>
      <c r="G172" s="21"/>
      <c r="H172" s="38" t="s">
        <v>604</v>
      </c>
      <c r="I172" s="38"/>
      <c r="J172" s="43"/>
      <c r="K172" s="44">
        <v>29.877655000000001</v>
      </c>
      <c r="L172" s="44">
        <v>27.722047460000002</v>
      </c>
      <c r="M172" s="44">
        <f t="shared" si="3"/>
        <v>-2.1556075399999983</v>
      </c>
      <c r="N172" s="31"/>
      <c r="O172" s="31"/>
      <c r="P172" s="31"/>
      <c r="Q172" s="31"/>
    </row>
    <row r="173" spans="1:17" ht="15" x14ac:dyDescent="0.3">
      <c r="A173" s="31"/>
      <c r="B173" s="30"/>
      <c r="C173" s="30"/>
      <c r="D173" s="21"/>
      <c r="E173" s="36"/>
      <c r="F173" s="21"/>
      <c r="G173" s="21"/>
      <c r="H173" s="21"/>
      <c r="I173" s="21" t="s">
        <v>605</v>
      </c>
      <c r="J173" s="22" t="s">
        <v>606</v>
      </c>
      <c r="K173" s="23">
        <v>29.877655000000001</v>
      </c>
      <c r="L173" s="23">
        <v>27.722047460000002</v>
      </c>
      <c r="M173" s="23">
        <f t="shared" si="3"/>
        <v>-2.1556075399999983</v>
      </c>
      <c r="N173" s="31"/>
      <c r="O173" s="31"/>
      <c r="P173" s="31"/>
      <c r="Q173" s="31"/>
    </row>
    <row r="174" spans="1:17" ht="15" x14ac:dyDescent="0.3">
      <c r="A174" s="31"/>
      <c r="B174" s="30"/>
      <c r="C174" s="30"/>
      <c r="D174" s="21"/>
      <c r="E174" s="37">
        <v>5</v>
      </c>
      <c r="F174" s="38" t="s">
        <v>82</v>
      </c>
      <c r="G174" s="39"/>
      <c r="H174" s="40"/>
      <c r="I174" s="41"/>
      <c r="J174" s="42"/>
      <c r="K174" s="42">
        <v>2876.2702949999998</v>
      </c>
      <c r="L174" s="42">
        <v>3280.8970449199992</v>
      </c>
      <c r="M174" s="42">
        <f t="shared" si="3"/>
        <v>404.62674991999938</v>
      </c>
      <c r="N174" s="31"/>
      <c r="O174" s="31"/>
      <c r="P174" s="31"/>
      <c r="Q174" s="31"/>
    </row>
    <row r="175" spans="1:17" ht="15" x14ac:dyDescent="0.3">
      <c r="A175" s="31"/>
      <c r="B175" s="30"/>
      <c r="C175" s="30"/>
      <c r="D175" s="21"/>
      <c r="E175" s="36"/>
      <c r="F175" s="21"/>
      <c r="G175" s="21" t="s">
        <v>16</v>
      </c>
      <c r="H175" s="21"/>
      <c r="I175" s="21"/>
      <c r="J175" s="22"/>
      <c r="K175" s="23">
        <v>2876.2702949999998</v>
      </c>
      <c r="L175" s="23">
        <v>3280.8970449199992</v>
      </c>
      <c r="M175" s="23">
        <f t="shared" si="3"/>
        <v>404.62674991999938</v>
      </c>
      <c r="N175" s="31"/>
      <c r="O175" s="31"/>
      <c r="P175" s="31"/>
      <c r="Q175" s="31"/>
    </row>
    <row r="176" spans="1:17" ht="15" x14ac:dyDescent="0.3">
      <c r="A176" s="31"/>
      <c r="B176" s="30"/>
      <c r="C176" s="30"/>
      <c r="D176" s="21"/>
      <c r="E176" s="36"/>
      <c r="F176" s="21"/>
      <c r="G176" s="21"/>
      <c r="H176" s="38" t="s">
        <v>17</v>
      </c>
      <c r="I176" s="38"/>
      <c r="J176" s="43"/>
      <c r="K176" s="44">
        <v>2691.3781399999998</v>
      </c>
      <c r="L176" s="44">
        <v>3040.5666649999989</v>
      </c>
      <c r="M176" s="44">
        <f t="shared" si="3"/>
        <v>349.18852499999912</v>
      </c>
      <c r="N176" s="31"/>
      <c r="O176" s="31"/>
      <c r="P176" s="31"/>
      <c r="Q176" s="31"/>
    </row>
    <row r="177" spans="1:17" ht="15" x14ac:dyDescent="0.3">
      <c r="A177" s="31"/>
      <c r="B177" s="30"/>
      <c r="C177" s="30"/>
      <c r="D177" s="21"/>
      <c r="E177" s="36"/>
      <c r="F177" s="21"/>
      <c r="G177" s="21"/>
      <c r="H177" s="21"/>
      <c r="I177" s="21" t="s">
        <v>489</v>
      </c>
      <c r="J177" s="22" t="s">
        <v>607</v>
      </c>
      <c r="K177" s="23">
        <v>263.41257100000001</v>
      </c>
      <c r="L177" s="23">
        <v>571.54827019999993</v>
      </c>
      <c r="M177" s="23">
        <f t="shared" si="3"/>
        <v>308.13569919999992</v>
      </c>
      <c r="N177" s="31"/>
      <c r="O177" s="31"/>
      <c r="P177" s="31"/>
      <c r="Q177" s="31"/>
    </row>
    <row r="178" spans="1:17" ht="30" x14ac:dyDescent="0.3">
      <c r="A178" s="31"/>
      <c r="B178" s="30"/>
      <c r="C178" s="30"/>
      <c r="D178" s="21"/>
      <c r="E178" s="36"/>
      <c r="F178" s="21"/>
      <c r="G178" s="21"/>
      <c r="H178" s="21"/>
      <c r="I178" s="21" t="s">
        <v>492</v>
      </c>
      <c r="J178" s="22" t="s">
        <v>608</v>
      </c>
      <c r="K178" s="23">
        <v>3.0323389999999999</v>
      </c>
      <c r="L178" s="23">
        <v>2.8328122100000006</v>
      </c>
      <c r="M178" s="23">
        <f t="shared" si="3"/>
        <v>-0.19952678999999929</v>
      </c>
      <c r="N178" s="31"/>
      <c r="O178" s="31"/>
      <c r="P178" s="31"/>
      <c r="Q178" s="31"/>
    </row>
    <row r="179" spans="1:17" ht="15" x14ac:dyDescent="0.3">
      <c r="A179" s="31"/>
      <c r="B179" s="30"/>
      <c r="C179" s="30"/>
      <c r="D179" s="21"/>
      <c r="E179" s="36"/>
      <c r="F179" s="21"/>
      <c r="G179" s="21"/>
      <c r="H179" s="21"/>
      <c r="I179" s="21" t="s">
        <v>551</v>
      </c>
      <c r="J179" s="22" t="s">
        <v>552</v>
      </c>
      <c r="K179" s="23">
        <v>27.917565</v>
      </c>
      <c r="L179" s="23">
        <v>35.880735170000001</v>
      </c>
      <c r="M179" s="23">
        <f t="shared" si="3"/>
        <v>7.9631701700000015</v>
      </c>
      <c r="N179" s="31"/>
      <c r="O179" s="31"/>
      <c r="P179" s="31"/>
      <c r="Q179" s="31"/>
    </row>
    <row r="180" spans="1:17" ht="30" x14ac:dyDescent="0.3">
      <c r="A180" s="31"/>
      <c r="B180" s="30"/>
      <c r="C180" s="30"/>
      <c r="D180" s="21"/>
      <c r="E180" s="36"/>
      <c r="F180" s="21"/>
      <c r="G180" s="21"/>
      <c r="H180" s="21"/>
      <c r="I180" s="21" t="s">
        <v>466</v>
      </c>
      <c r="J180" s="22" t="s">
        <v>609</v>
      </c>
      <c r="K180" s="23">
        <v>73.342781000000002</v>
      </c>
      <c r="L180" s="23">
        <v>73.342208699999986</v>
      </c>
      <c r="M180" s="23">
        <f t="shared" si="3"/>
        <v>-5.7230000001595727E-4</v>
      </c>
      <c r="N180" s="31"/>
      <c r="O180" s="31"/>
      <c r="P180" s="31"/>
      <c r="Q180" s="31"/>
    </row>
    <row r="181" spans="1:17" ht="15" x14ac:dyDescent="0.3">
      <c r="A181" s="31"/>
      <c r="B181" s="30"/>
      <c r="C181" s="30"/>
      <c r="D181" s="21"/>
      <c r="E181" s="36"/>
      <c r="F181" s="21"/>
      <c r="G181" s="21"/>
      <c r="H181" s="21"/>
      <c r="I181" s="21" t="s">
        <v>554</v>
      </c>
      <c r="J181" s="22" t="s">
        <v>610</v>
      </c>
      <c r="K181" s="23">
        <v>1594.407688</v>
      </c>
      <c r="L181" s="23">
        <v>1751.9687049699994</v>
      </c>
      <c r="M181" s="23">
        <f t="shared" si="3"/>
        <v>157.5610169699994</v>
      </c>
      <c r="N181" s="31"/>
      <c r="O181" s="31"/>
      <c r="P181" s="31"/>
      <c r="Q181" s="31"/>
    </row>
    <row r="182" spans="1:17" ht="15" x14ac:dyDescent="0.3">
      <c r="A182" s="31"/>
      <c r="B182" s="30"/>
      <c r="C182" s="30"/>
      <c r="D182" s="21"/>
      <c r="E182" s="36"/>
      <c r="F182" s="21"/>
      <c r="G182" s="21"/>
      <c r="H182" s="21"/>
      <c r="I182" s="21" t="s">
        <v>538</v>
      </c>
      <c r="J182" s="21" t="s">
        <v>611</v>
      </c>
      <c r="K182" s="23">
        <v>729.26519599999995</v>
      </c>
      <c r="L182" s="23">
        <v>604.99393374999988</v>
      </c>
      <c r="M182" s="23">
        <f t="shared" si="3"/>
        <v>-124.27126225000006</v>
      </c>
      <c r="N182" s="31"/>
      <c r="O182" s="31"/>
      <c r="P182" s="31"/>
      <c r="Q182" s="31"/>
    </row>
    <row r="183" spans="1:17" ht="15" x14ac:dyDescent="0.3">
      <c r="A183" s="31"/>
      <c r="B183" s="30"/>
      <c r="C183" s="30"/>
      <c r="D183" s="21"/>
      <c r="E183" s="36"/>
      <c r="F183" s="21"/>
      <c r="G183" s="21"/>
      <c r="H183" s="38" t="s">
        <v>480</v>
      </c>
      <c r="I183" s="38"/>
      <c r="J183" s="43"/>
      <c r="K183" s="44">
        <v>184.892155</v>
      </c>
      <c r="L183" s="44">
        <v>240.33037992000007</v>
      </c>
      <c r="M183" s="44">
        <f t="shared" si="3"/>
        <v>55.438224920000067</v>
      </c>
      <c r="N183" s="31"/>
      <c r="O183" s="31"/>
      <c r="P183" s="31"/>
      <c r="Q183" s="31"/>
    </row>
    <row r="184" spans="1:17" ht="15" x14ac:dyDescent="0.3">
      <c r="A184" s="31"/>
      <c r="B184" s="30"/>
      <c r="C184" s="30"/>
      <c r="D184" s="21"/>
      <c r="E184" s="36"/>
      <c r="F184" s="21"/>
      <c r="G184" s="21"/>
      <c r="H184" s="21"/>
      <c r="I184" s="21" t="s">
        <v>481</v>
      </c>
      <c r="J184" s="22" t="s">
        <v>528</v>
      </c>
      <c r="K184" s="23">
        <v>178.82021</v>
      </c>
      <c r="L184" s="23">
        <v>232.98272783000007</v>
      </c>
      <c r="M184" s="23">
        <f t="shared" si="3"/>
        <v>54.16251783000007</v>
      </c>
      <c r="N184" s="31"/>
      <c r="O184" s="31"/>
      <c r="P184" s="31"/>
      <c r="Q184" s="31"/>
    </row>
    <row r="185" spans="1:17" ht="15" x14ac:dyDescent="0.3">
      <c r="A185" s="31"/>
      <c r="B185" s="30"/>
      <c r="C185" s="30"/>
      <c r="D185" s="21"/>
      <c r="E185" s="36"/>
      <c r="F185" s="21"/>
      <c r="G185" s="21"/>
      <c r="H185" s="21"/>
      <c r="I185" s="21" t="s">
        <v>485</v>
      </c>
      <c r="J185" s="22" t="s">
        <v>532</v>
      </c>
      <c r="K185" s="23">
        <v>6.0719450000000004</v>
      </c>
      <c r="L185" s="23">
        <v>7.3476520899999995</v>
      </c>
      <c r="M185" s="23">
        <f t="shared" si="3"/>
        <v>1.2757070899999992</v>
      </c>
      <c r="N185" s="31"/>
      <c r="O185" s="31"/>
      <c r="P185" s="31"/>
      <c r="Q185" s="31"/>
    </row>
    <row r="186" spans="1:17" ht="15" x14ac:dyDescent="0.3">
      <c r="A186" s="31"/>
      <c r="B186" s="30"/>
      <c r="C186" s="30"/>
      <c r="D186" s="21"/>
      <c r="E186" s="37">
        <v>6</v>
      </c>
      <c r="F186" s="38" t="s">
        <v>91</v>
      </c>
      <c r="G186" s="39"/>
      <c r="H186" s="40"/>
      <c r="I186" s="41"/>
      <c r="J186" s="42"/>
      <c r="K186" s="42">
        <v>6817.6856539999999</v>
      </c>
      <c r="L186" s="42">
        <v>7807.0928532100015</v>
      </c>
      <c r="M186" s="42">
        <f t="shared" si="3"/>
        <v>989.40719921000164</v>
      </c>
      <c r="N186" s="31"/>
      <c r="O186" s="31"/>
      <c r="P186" s="31"/>
      <c r="Q186" s="31"/>
    </row>
    <row r="187" spans="1:17" ht="15" x14ac:dyDescent="0.3">
      <c r="A187" s="31"/>
      <c r="B187" s="30"/>
      <c r="C187" s="30"/>
      <c r="D187" s="21"/>
      <c r="E187" s="36"/>
      <c r="F187" s="21"/>
      <c r="G187" s="21" t="s">
        <v>16</v>
      </c>
      <c r="H187" s="21"/>
      <c r="I187" s="21"/>
      <c r="J187" s="22"/>
      <c r="K187" s="23">
        <v>6817.6856539999999</v>
      </c>
      <c r="L187" s="23">
        <v>7807.0928532100015</v>
      </c>
      <c r="M187" s="23">
        <f t="shared" si="3"/>
        <v>989.40719921000164</v>
      </c>
      <c r="N187" s="31"/>
      <c r="O187" s="31"/>
      <c r="P187" s="31"/>
      <c r="Q187" s="31"/>
    </row>
    <row r="188" spans="1:17" ht="15" x14ac:dyDescent="0.3">
      <c r="A188" s="31"/>
      <c r="B188" s="30"/>
      <c r="C188" s="30"/>
      <c r="D188" s="21"/>
      <c r="E188" s="36"/>
      <c r="F188" s="21"/>
      <c r="G188" s="21"/>
      <c r="H188" s="38" t="s">
        <v>564</v>
      </c>
      <c r="I188" s="38"/>
      <c r="J188" s="43"/>
      <c r="K188" s="44">
        <v>766.99795600000004</v>
      </c>
      <c r="L188" s="44">
        <v>766.99795600000004</v>
      </c>
      <c r="M188" s="44">
        <f t="shared" si="3"/>
        <v>0</v>
      </c>
      <c r="N188" s="31"/>
      <c r="O188" s="31"/>
      <c r="P188" s="31"/>
      <c r="Q188" s="31"/>
    </row>
    <row r="189" spans="1:17" ht="15" x14ac:dyDescent="0.3">
      <c r="A189" s="31"/>
      <c r="B189" s="30"/>
      <c r="C189" s="30"/>
      <c r="D189" s="21"/>
      <c r="E189" s="36"/>
      <c r="F189" s="21"/>
      <c r="G189" s="21"/>
      <c r="H189" s="21"/>
      <c r="I189" s="21" t="s">
        <v>612</v>
      </c>
      <c r="J189" s="22" t="s">
        <v>613</v>
      </c>
      <c r="K189" s="23">
        <v>766.99795600000004</v>
      </c>
      <c r="L189" s="23">
        <v>766.99795600000004</v>
      </c>
      <c r="M189" s="23">
        <f t="shared" si="3"/>
        <v>0</v>
      </c>
      <c r="N189" s="31"/>
      <c r="O189" s="31"/>
      <c r="P189" s="31"/>
      <c r="Q189" s="31"/>
    </row>
    <row r="190" spans="1:17" ht="15" x14ac:dyDescent="0.3">
      <c r="A190" s="31"/>
      <c r="B190" s="30"/>
      <c r="C190" s="30"/>
      <c r="D190" s="21"/>
      <c r="E190" s="36"/>
      <c r="F190" s="21"/>
      <c r="G190" s="21"/>
      <c r="H190" s="38" t="s">
        <v>17</v>
      </c>
      <c r="I190" s="38"/>
      <c r="J190" s="43"/>
      <c r="K190" s="44">
        <v>5273.558027</v>
      </c>
      <c r="L190" s="44">
        <v>6236.5052415800019</v>
      </c>
      <c r="M190" s="44">
        <f t="shared" si="3"/>
        <v>962.94721458000186</v>
      </c>
      <c r="N190" s="31"/>
      <c r="O190" s="31"/>
      <c r="P190" s="31"/>
      <c r="Q190" s="31"/>
    </row>
    <row r="191" spans="1:17" ht="30" x14ac:dyDescent="0.3">
      <c r="A191" s="31"/>
      <c r="B191" s="30"/>
      <c r="C191" s="30"/>
      <c r="D191" s="21"/>
      <c r="E191" s="36"/>
      <c r="F191" s="21"/>
      <c r="G191" s="21"/>
      <c r="H191" s="21"/>
      <c r="I191" s="21" t="s">
        <v>615</v>
      </c>
      <c r="J191" s="22" t="s">
        <v>616</v>
      </c>
      <c r="K191" s="23">
        <v>42.88355</v>
      </c>
      <c r="L191" s="23">
        <v>41.617807299999996</v>
      </c>
      <c r="M191" s="23">
        <f t="shared" si="3"/>
        <v>-1.2657427000000041</v>
      </c>
      <c r="N191" s="31"/>
      <c r="O191" s="31"/>
      <c r="P191" s="31"/>
      <c r="Q191" s="31"/>
    </row>
    <row r="192" spans="1:17" ht="15" x14ac:dyDescent="0.3">
      <c r="A192" s="31"/>
      <c r="B192" s="30"/>
      <c r="C192" s="30"/>
      <c r="D192" s="21"/>
      <c r="E192" s="36"/>
      <c r="F192" s="21"/>
      <c r="G192" s="21"/>
      <c r="H192" s="21"/>
      <c r="I192" s="21" t="s">
        <v>490</v>
      </c>
      <c r="J192" s="22" t="s">
        <v>617</v>
      </c>
      <c r="K192" s="23">
        <v>135.57149200000001</v>
      </c>
      <c r="L192" s="23">
        <v>138.48041581999996</v>
      </c>
      <c r="M192" s="23">
        <f t="shared" si="3"/>
        <v>2.9089238199999556</v>
      </c>
      <c r="N192" s="31"/>
      <c r="O192" s="31"/>
      <c r="P192" s="31"/>
      <c r="Q192" s="31"/>
    </row>
    <row r="193" spans="1:17" ht="30" x14ac:dyDescent="0.3">
      <c r="A193" s="31"/>
      <c r="B193" s="30"/>
      <c r="C193" s="30"/>
      <c r="D193" s="21"/>
      <c r="E193" s="36"/>
      <c r="F193" s="21"/>
      <c r="G193" s="21"/>
      <c r="H193" s="21"/>
      <c r="I193" s="21" t="s">
        <v>496</v>
      </c>
      <c r="J193" s="22" t="s">
        <v>618</v>
      </c>
      <c r="K193" s="23">
        <v>21.063618000000002</v>
      </c>
      <c r="L193" s="23">
        <v>21.49919908</v>
      </c>
      <c r="M193" s="23">
        <f t="shared" si="3"/>
        <v>0.43558107999999862</v>
      </c>
      <c r="N193" s="31"/>
      <c r="O193" s="31"/>
      <c r="P193" s="31"/>
      <c r="Q193" s="31"/>
    </row>
    <row r="194" spans="1:17" ht="15" x14ac:dyDescent="0.3">
      <c r="A194" s="31"/>
      <c r="B194" s="30"/>
      <c r="C194" s="30"/>
      <c r="D194" s="21"/>
      <c r="E194" s="36"/>
      <c r="F194" s="21"/>
      <c r="G194" s="21"/>
      <c r="H194" s="21"/>
      <c r="I194" s="21" t="s">
        <v>498</v>
      </c>
      <c r="J194" s="22" t="s">
        <v>619</v>
      </c>
      <c r="K194" s="23">
        <v>118.117498</v>
      </c>
      <c r="L194" s="23">
        <v>116.716111</v>
      </c>
      <c r="M194" s="23">
        <f t="shared" si="3"/>
        <v>-1.4013869999999997</v>
      </c>
      <c r="N194" s="31"/>
      <c r="O194" s="31"/>
      <c r="P194" s="31"/>
      <c r="Q194" s="31"/>
    </row>
    <row r="195" spans="1:17" ht="15" x14ac:dyDescent="0.3">
      <c r="A195" s="31"/>
      <c r="B195" s="30"/>
      <c r="C195" s="30"/>
      <c r="D195" s="21"/>
      <c r="E195" s="36"/>
      <c r="F195" s="21"/>
      <c r="G195" s="21"/>
      <c r="H195" s="21"/>
      <c r="I195" s="21" t="s">
        <v>620</v>
      </c>
      <c r="J195" s="22" t="s">
        <v>621</v>
      </c>
      <c r="K195" s="23">
        <v>738.18542200000002</v>
      </c>
      <c r="L195" s="23">
        <v>701.34209478000048</v>
      </c>
      <c r="M195" s="23">
        <f t="shared" si="3"/>
        <v>-36.843327219999537</v>
      </c>
      <c r="N195" s="31"/>
      <c r="O195" s="31"/>
      <c r="P195" s="31"/>
      <c r="Q195" s="31"/>
    </row>
    <row r="196" spans="1:17" ht="15" x14ac:dyDescent="0.3">
      <c r="A196" s="31"/>
      <c r="B196" s="30"/>
      <c r="C196" s="30"/>
      <c r="D196" s="21"/>
      <c r="E196" s="36"/>
      <c r="F196" s="21"/>
      <c r="G196" s="21"/>
      <c r="H196" s="21"/>
      <c r="I196" s="21" t="s">
        <v>518</v>
      </c>
      <c r="J196" s="22" t="s">
        <v>622</v>
      </c>
      <c r="K196" s="23">
        <v>2115.498744</v>
      </c>
      <c r="L196" s="23">
        <v>2338.4733221899996</v>
      </c>
      <c r="M196" s="23">
        <f t="shared" si="3"/>
        <v>222.97457818999965</v>
      </c>
      <c r="N196" s="31"/>
      <c r="O196" s="31"/>
      <c r="P196" s="31"/>
      <c r="Q196" s="31"/>
    </row>
    <row r="197" spans="1:17" ht="15" x14ac:dyDescent="0.3">
      <c r="A197" s="31"/>
      <c r="B197" s="30"/>
      <c r="C197" s="30"/>
      <c r="D197" s="21"/>
      <c r="E197" s="36"/>
      <c r="F197" s="21"/>
      <c r="G197" s="21"/>
      <c r="H197" s="21"/>
      <c r="I197" s="21" t="s">
        <v>520</v>
      </c>
      <c r="J197" s="22" t="s">
        <v>623</v>
      </c>
      <c r="K197" s="23">
        <v>296.28460899999999</v>
      </c>
      <c r="L197" s="23">
        <v>342.22705500000001</v>
      </c>
      <c r="M197" s="23">
        <f t="shared" si="3"/>
        <v>45.942446000000018</v>
      </c>
      <c r="N197" s="31"/>
      <c r="O197" s="31"/>
      <c r="P197" s="31"/>
      <c r="Q197" s="31"/>
    </row>
    <row r="198" spans="1:17" ht="15" x14ac:dyDescent="0.3">
      <c r="A198" s="31"/>
      <c r="B198" s="30"/>
      <c r="C198" s="30"/>
      <c r="D198" s="21"/>
      <c r="E198" s="36"/>
      <c r="F198" s="21"/>
      <c r="G198" s="21"/>
      <c r="H198" s="21"/>
      <c r="I198" s="21" t="s">
        <v>624</v>
      </c>
      <c r="J198" s="22" t="s">
        <v>625</v>
      </c>
      <c r="K198" s="23">
        <v>80.185685000000007</v>
      </c>
      <c r="L198" s="23">
        <v>80.185685000000007</v>
      </c>
      <c r="M198" s="23">
        <f t="shared" si="3"/>
        <v>0</v>
      </c>
      <c r="N198" s="31"/>
      <c r="O198" s="31"/>
      <c r="P198" s="31"/>
      <c r="Q198" s="31"/>
    </row>
    <row r="199" spans="1:17" ht="15" x14ac:dyDescent="0.3">
      <c r="A199" s="31"/>
      <c r="B199" s="30"/>
      <c r="C199" s="30"/>
      <c r="D199" s="21"/>
      <c r="E199" s="36"/>
      <c r="F199" s="21"/>
      <c r="G199" s="21"/>
      <c r="H199" s="21"/>
      <c r="I199" s="21" t="s">
        <v>626</v>
      </c>
      <c r="J199" s="22" t="s">
        <v>627</v>
      </c>
      <c r="K199" s="23">
        <v>11.698824</v>
      </c>
      <c r="L199" s="23">
        <v>11.698824</v>
      </c>
      <c r="M199" s="23">
        <f t="shared" si="3"/>
        <v>0</v>
      </c>
      <c r="N199" s="31"/>
      <c r="O199" s="31"/>
      <c r="P199" s="31"/>
      <c r="Q199" s="31"/>
    </row>
    <row r="200" spans="1:17" ht="15" x14ac:dyDescent="0.3">
      <c r="A200" s="31"/>
      <c r="B200" s="30"/>
      <c r="C200" s="30"/>
      <c r="D200" s="21"/>
      <c r="E200" s="36"/>
      <c r="F200" s="21"/>
      <c r="G200" s="21"/>
      <c r="H200" s="21"/>
      <c r="I200" s="21" t="s">
        <v>628</v>
      </c>
      <c r="J200" s="22" t="s">
        <v>629</v>
      </c>
      <c r="K200" s="23">
        <v>146.62525199999999</v>
      </c>
      <c r="L200" s="23">
        <v>146.62525199999999</v>
      </c>
      <c r="M200" s="23">
        <f t="shared" si="3"/>
        <v>0</v>
      </c>
      <c r="N200" s="31"/>
      <c r="O200" s="31"/>
      <c r="P200" s="31"/>
      <c r="Q200" s="31"/>
    </row>
    <row r="201" spans="1:17" ht="15" x14ac:dyDescent="0.3">
      <c r="A201" s="31"/>
      <c r="B201" s="30"/>
      <c r="C201" s="30"/>
      <c r="D201" s="21"/>
      <c r="E201" s="36"/>
      <c r="F201" s="21"/>
      <c r="G201" s="21"/>
      <c r="H201" s="21"/>
      <c r="I201" s="21" t="s">
        <v>630</v>
      </c>
      <c r="J201" s="22" t="s">
        <v>631</v>
      </c>
      <c r="K201" s="23">
        <v>243.72548599999999</v>
      </c>
      <c r="L201" s="23">
        <v>243.72548599999999</v>
      </c>
      <c r="M201" s="23">
        <f t="shared" si="3"/>
        <v>0</v>
      </c>
      <c r="N201" s="31"/>
      <c r="O201" s="31"/>
      <c r="P201" s="31"/>
      <c r="Q201" s="31"/>
    </row>
    <row r="202" spans="1:17" ht="15" x14ac:dyDescent="0.3">
      <c r="A202" s="31"/>
      <c r="B202" s="30"/>
      <c r="C202" s="30"/>
      <c r="D202" s="21"/>
      <c r="E202" s="36"/>
      <c r="F202" s="21"/>
      <c r="G202" s="21"/>
      <c r="H202" s="21"/>
      <c r="I202" s="21" t="s">
        <v>632</v>
      </c>
      <c r="J202" s="22" t="s">
        <v>633</v>
      </c>
      <c r="K202" s="23">
        <v>48.257646000000001</v>
      </c>
      <c r="L202" s="23">
        <v>48.257646000000001</v>
      </c>
      <c r="M202" s="23">
        <f t="shared" si="3"/>
        <v>0</v>
      </c>
      <c r="N202" s="31"/>
      <c r="O202" s="31"/>
      <c r="P202" s="31"/>
      <c r="Q202" s="31"/>
    </row>
    <row r="203" spans="1:17" ht="15" x14ac:dyDescent="0.3">
      <c r="A203" s="31"/>
      <c r="B203" s="30"/>
      <c r="C203" s="30"/>
      <c r="D203" s="21"/>
      <c r="E203" s="36"/>
      <c r="F203" s="21"/>
      <c r="G203" s="21"/>
      <c r="H203" s="21"/>
      <c r="I203" s="21" t="s">
        <v>634</v>
      </c>
      <c r="J203" s="22" t="s">
        <v>635</v>
      </c>
      <c r="K203" s="23">
        <v>125.30580999999999</v>
      </c>
      <c r="L203" s="23">
        <v>725.30580999999995</v>
      </c>
      <c r="M203" s="23">
        <f t="shared" si="3"/>
        <v>600</v>
      </c>
      <c r="N203" s="31"/>
      <c r="O203" s="31"/>
      <c r="P203" s="31"/>
      <c r="Q203" s="31"/>
    </row>
    <row r="204" spans="1:17" ht="15" x14ac:dyDescent="0.3">
      <c r="A204" s="31"/>
      <c r="B204" s="30"/>
      <c r="C204" s="30"/>
      <c r="D204" s="21"/>
      <c r="E204" s="36"/>
      <c r="F204" s="21"/>
      <c r="G204" s="21"/>
      <c r="H204" s="21"/>
      <c r="I204" s="21" t="s">
        <v>636</v>
      </c>
      <c r="J204" s="21" t="s">
        <v>637</v>
      </c>
      <c r="K204" s="23">
        <v>18.753088000000002</v>
      </c>
      <c r="L204" s="23">
        <v>16.952194640000002</v>
      </c>
      <c r="M204" s="23">
        <f t="shared" si="3"/>
        <v>-1.8008933599999999</v>
      </c>
      <c r="N204" s="31"/>
      <c r="O204" s="31"/>
      <c r="P204" s="31"/>
      <c r="Q204" s="31"/>
    </row>
    <row r="205" spans="1:17" ht="15" x14ac:dyDescent="0.3">
      <c r="A205" s="31"/>
      <c r="B205" s="30"/>
      <c r="C205" s="30"/>
      <c r="D205" s="21"/>
      <c r="E205" s="36"/>
      <c r="F205" s="21"/>
      <c r="G205" s="21"/>
      <c r="H205" s="21"/>
      <c r="I205" s="21" t="s">
        <v>638</v>
      </c>
      <c r="J205" s="22" t="s">
        <v>639</v>
      </c>
      <c r="K205" s="23">
        <v>45.720317000000001</v>
      </c>
      <c r="L205" s="23">
        <v>244.78920739000009</v>
      </c>
      <c r="M205" s="23">
        <f t="shared" si="3"/>
        <v>199.06889039000009</v>
      </c>
      <c r="N205" s="31"/>
      <c r="O205" s="31"/>
      <c r="P205" s="31"/>
      <c r="Q205" s="31"/>
    </row>
    <row r="206" spans="1:17" ht="15" x14ac:dyDescent="0.3">
      <c r="A206" s="31"/>
      <c r="B206" s="30"/>
      <c r="C206" s="30"/>
      <c r="D206" s="21"/>
      <c r="E206" s="36"/>
      <c r="F206" s="21"/>
      <c r="G206" s="21"/>
      <c r="H206" s="21"/>
      <c r="I206" s="21" t="s">
        <v>640</v>
      </c>
      <c r="J206" s="22" t="s">
        <v>641</v>
      </c>
      <c r="K206" s="23">
        <v>46.653399</v>
      </c>
      <c r="L206" s="23">
        <v>39.482988759999998</v>
      </c>
      <c r="M206" s="23">
        <f t="shared" si="3"/>
        <v>-7.1704102400000025</v>
      </c>
      <c r="N206" s="31"/>
      <c r="O206" s="31"/>
      <c r="P206" s="31"/>
      <c r="Q206" s="31"/>
    </row>
    <row r="207" spans="1:17" ht="15" x14ac:dyDescent="0.3">
      <c r="A207" s="31"/>
      <c r="B207" s="30"/>
      <c r="C207" s="30"/>
      <c r="D207" s="21"/>
      <c r="E207" s="36"/>
      <c r="F207" s="21"/>
      <c r="G207" s="21"/>
      <c r="H207" s="21"/>
      <c r="I207" s="21" t="s">
        <v>642</v>
      </c>
      <c r="J207" s="22" t="s">
        <v>643</v>
      </c>
      <c r="K207" s="23">
        <v>38.727865999999999</v>
      </c>
      <c r="L207" s="23">
        <v>57.896625890000003</v>
      </c>
      <c r="M207" s="23">
        <f t="shared" si="3"/>
        <v>19.168759890000004</v>
      </c>
      <c r="N207" s="31"/>
      <c r="O207" s="31"/>
      <c r="P207" s="31"/>
      <c r="Q207" s="31"/>
    </row>
    <row r="208" spans="1:17" ht="15" x14ac:dyDescent="0.3">
      <c r="A208" s="31"/>
      <c r="B208" s="30"/>
      <c r="C208" s="30"/>
      <c r="D208" s="21"/>
      <c r="E208" s="36"/>
      <c r="F208" s="21"/>
      <c r="G208" s="21"/>
      <c r="H208" s="21"/>
      <c r="I208" s="21" t="s">
        <v>542</v>
      </c>
      <c r="J208" s="22" t="s">
        <v>644</v>
      </c>
      <c r="K208" s="23">
        <v>65.445471999999995</v>
      </c>
      <c r="L208" s="23">
        <v>66.438614720000018</v>
      </c>
      <c r="M208" s="23">
        <f t="shared" ref="M208:M271" si="4">L208-K208</f>
        <v>0.9931427200000229</v>
      </c>
      <c r="N208" s="31"/>
      <c r="O208" s="31"/>
      <c r="P208" s="31"/>
      <c r="Q208" s="31"/>
    </row>
    <row r="209" spans="1:17" ht="30" x14ac:dyDescent="0.3">
      <c r="A209" s="31"/>
      <c r="B209" s="30"/>
      <c r="C209" s="30"/>
      <c r="D209" s="21"/>
      <c r="E209" s="36"/>
      <c r="F209" s="21"/>
      <c r="G209" s="21"/>
      <c r="H209" s="21"/>
      <c r="I209" s="21" t="s">
        <v>645</v>
      </c>
      <c r="J209" s="22" t="s">
        <v>646</v>
      </c>
      <c r="K209" s="23">
        <v>386.33529499999997</v>
      </c>
      <c r="L209" s="23">
        <v>344.81217332999984</v>
      </c>
      <c r="M209" s="23">
        <f t="shared" si="4"/>
        <v>-41.523121670000137</v>
      </c>
      <c r="N209" s="31"/>
      <c r="O209" s="31"/>
      <c r="P209" s="31"/>
      <c r="Q209" s="31"/>
    </row>
    <row r="210" spans="1:17" ht="15" x14ac:dyDescent="0.3">
      <c r="A210" s="31"/>
      <c r="B210" s="30"/>
      <c r="C210" s="30"/>
      <c r="D210" s="21"/>
      <c r="E210" s="36"/>
      <c r="F210" s="21"/>
      <c r="G210" s="21"/>
      <c r="H210" s="21"/>
      <c r="I210" s="21" t="s">
        <v>466</v>
      </c>
      <c r="J210" s="22" t="s">
        <v>647</v>
      </c>
      <c r="K210" s="23">
        <v>108.269473</v>
      </c>
      <c r="L210" s="23">
        <v>111.01006184000001</v>
      </c>
      <c r="M210" s="23">
        <f t="shared" si="4"/>
        <v>2.7405888400000009</v>
      </c>
      <c r="N210" s="31"/>
      <c r="O210" s="31"/>
      <c r="P210" s="31"/>
      <c r="Q210" s="31"/>
    </row>
    <row r="211" spans="1:17" ht="15" x14ac:dyDescent="0.3">
      <c r="A211" s="31"/>
      <c r="B211" s="30"/>
      <c r="C211" s="30"/>
      <c r="D211" s="21"/>
      <c r="E211" s="36"/>
      <c r="F211" s="21"/>
      <c r="G211" s="21"/>
      <c r="H211" s="21"/>
      <c r="I211" s="21" t="s">
        <v>554</v>
      </c>
      <c r="J211" s="22" t="s">
        <v>648</v>
      </c>
      <c r="K211" s="23">
        <v>176.201325</v>
      </c>
      <c r="L211" s="23">
        <v>172.53725472000002</v>
      </c>
      <c r="M211" s="23">
        <f t="shared" si="4"/>
        <v>-3.6640702799999758</v>
      </c>
      <c r="N211" s="31"/>
      <c r="O211" s="31"/>
      <c r="P211" s="31"/>
      <c r="Q211" s="31"/>
    </row>
    <row r="212" spans="1:17" ht="15" x14ac:dyDescent="0.3">
      <c r="A212" s="31"/>
      <c r="B212" s="30"/>
      <c r="C212" s="30"/>
      <c r="D212" s="21"/>
      <c r="E212" s="36"/>
      <c r="F212" s="21"/>
      <c r="G212" s="21"/>
      <c r="H212" s="21"/>
      <c r="I212" s="21" t="s">
        <v>534</v>
      </c>
      <c r="J212" s="22" t="s">
        <v>649</v>
      </c>
      <c r="K212" s="23">
        <v>106.353482</v>
      </c>
      <c r="L212" s="23">
        <v>101.10135540999998</v>
      </c>
      <c r="M212" s="23">
        <f t="shared" si="4"/>
        <v>-5.2521265900000174</v>
      </c>
      <c r="N212" s="31"/>
      <c r="O212" s="31"/>
      <c r="P212" s="31"/>
      <c r="Q212" s="31"/>
    </row>
    <row r="213" spans="1:17" ht="15" x14ac:dyDescent="0.3">
      <c r="A213" s="31"/>
      <c r="B213" s="30"/>
      <c r="C213" s="30"/>
      <c r="D213" s="21"/>
      <c r="E213" s="36"/>
      <c r="F213" s="21"/>
      <c r="G213" s="21"/>
      <c r="H213" s="21"/>
      <c r="I213" s="21" t="s">
        <v>536</v>
      </c>
      <c r="J213" s="22" t="s">
        <v>650</v>
      </c>
      <c r="K213" s="23">
        <v>80.118722000000005</v>
      </c>
      <c r="L213" s="23">
        <v>81.626870710000006</v>
      </c>
      <c r="M213" s="23">
        <f t="shared" si="4"/>
        <v>1.5081487100000004</v>
      </c>
      <c r="N213" s="31"/>
      <c r="O213" s="31"/>
      <c r="P213" s="31"/>
      <c r="Q213" s="31"/>
    </row>
    <row r="214" spans="1:17" ht="30" x14ac:dyDescent="0.3">
      <c r="A214" s="31"/>
      <c r="B214" s="30"/>
      <c r="C214" s="30"/>
      <c r="D214" s="21"/>
      <c r="E214" s="36"/>
      <c r="F214" s="21"/>
      <c r="G214" s="21"/>
      <c r="H214" s="21"/>
      <c r="I214" s="21" t="s">
        <v>538</v>
      </c>
      <c r="J214" s="22" t="s">
        <v>651</v>
      </c>
      <c r="K214" s="23">
        <v>47.575952000000001</v>
      </c>
      <c r="L214" s="23">
        <v>43.703186000000002</v>
      </c>
      <c r="M214" s="23">
        <f t="shared" si="4"/>
        <v>-3.8727659999999986</v>
      </c>
      <c r="N214" s="31"/>
      <c r="O214" s="31"/>
      <c r="P214" s="31"/>
      <c r="Q214" s="31"/>
    </row>
    <row r="215" spans="1:17" ht="15" x14ac:dyDescent="0.3">
      <c r="A215" s="31"/>
      <c r="B215" s="30"/>
      <c r="C215" s="30"/>
      <c r="D215" s="21"/>
      <c r="E215" s="36"/>
      <c r="F215" s="21"/>
      <c r="G215" s="21"/>
      <c r="H215" s="21"/>
      <c r="I215" s="21" t="s">
        <v>1264</v>
      </c>
      <c r="J215" s="22" t="s">
        <v>1265</v>
      </c>
      <c r="K215" s="23">
        <v>30</v>
      </c>
      <c r="L215" s="23">
        <v>0</v>
      </c>
      <c r="M215" s="23">
        <f t="shared" si="4"/>
        <v>-30</v>
      </c>
      <c r="N215" s="31"/>
      <c r="O215" s="31"/>
      <c r="P215" s="31"/>
      <c r="Q215" s="31"/>
    </row>
    <row r="216" spans="1:17" ht="15" x14ac:dyDescent="0.3">
      <c r="A216" s="31"/>
      <c r="B216" s="30"/>
      <c r="C216" s="30"/>
      <c r="D216" s="21"/>
      <c r="E216" s="36"/>
      <c r="F216" s="21"/>
      <c r="G216" s="21"/>
      <c r="H216" s="38" t="s">
        <v>480</v>
      </c>
      <c r="I216" s="38"/>
      <c r="J216" s="43"/>
      <c r="K216" s="44">
        <v>777.12967100000003</v>
      </c>
      <c r="L216" s="44">
        <v>803.58965563000004</v>
      </c>
      <c r="M216" s="44">
        <f t="shared" si="4"/>
        <v>26.459984630000008</v>
      </c>
      <c r="N216" s="31"/>
      <c r="O216" s="31"/>
      <c r="P216" s="31"/>
      <c r="Q216" s="31"/>
    </row>
    <row r="217" spans="1:17" ht="15" x14ac:dyDescent="0.3">
      <c r="A217" s="31"/>
      <c r="B217" s="30"/>
      <c r="C217" s="30"/>
      <c r="D217" s="21"/>
      <c r="E217" s="36"/>
      <c r="F217" s="21"/>
      <c r="G217" s="21"/>
      <c r="H217" s="21"/>
      <c r="I217" s="21" t="s">
        <v>481</v>
      </c>
      <c r="J217" s="22" t="s">
        <v>528</v>
      </c>
      <c r="K217" s="23">
        <v>688.16564400000004</v>
      </c>
      <c r="L217" s="23">
        <v>717.24712077000004</v>
      </c>
      <c r="M217" s="23">
        <f t="shared" si="4"/>
        <v>29.081476769999995</v>
      </c>
      <c r="N217" s="31"/>
      <c r="O217" s="31"/>
      <c r="P217" s="31"/>
      <c r="Q217" s="31"/>
    </row>
    <row r="218" spans="1:17" ht="15" x14ac:dyDescent="0.3">
      <c r="A218" s="31"/>
      <c r="B218" s="30"/>
      <c r="C218" s="30"/>
      <c r="D218" s="21"/>
      <c r="E218" s="36"/>
      <c r="F218" s="21"/>
      <c r="G218" s="21"/>
      <c r="H218" s="21"/>
      <c r="I218" s="21" t="s">
        <v>485</v>
      </c>
      <c r="J218" s="22" t="s">
        <v>532</v>
      </c>
      <c r="K218" s="23">
        <v>62.242322000000001</v>
      </c>
      <c r="L218" s="23">
        <v>59.620829859999994</v>
      </c>
      <c r="M218" s="23">
        <f t="shared" si="4"/>
        <v>-2.621492140000008</v>
      </c>
      <c r="N218" s="31"/>
      <c r="O218" s="31"/>
      <c r="P218" s="31"/>
      <c r="Q218" s="31"/>
    </row>
    <row r="219" spans="1:17" ht="30" x14ac:dyDescent="0.3">
      <c r="A219" s="31"/>
      <c r="B219" s="30"/>
      <c r="C219" s="30"/>
      <c r="D219" s="21"/>
      <c r="E219" s="36"/>
      <c r="F219" s="21"/>
      <c r="G219" s="21"/>
      <c r="H219" s="21"/>
      <c r="I219" s="21" t="s">
        <v>652</v>
      </c>
      <c r="J219" s="22" t="s">
        <v>653</v>
      </c>
      <c r="K219" s="23">
        <v>26.721705</v>
      </c>
      <c r="L219" s="23">
        <v>26.721705</v>
      </c>
      <c r="M219" s="23">
        <f t="shared" si="4"/>
        <v>0</v>
      </c>
      <c r="N219" s="31"/>
      <c r="O219" s="31"/>
      <c r="P219" s="31"/>
      <c r="Q219" s="31"/>
    </row>
    <row r="220" spans="1:17" ht="15" x14ac:dyDescent="0.3">
      <c r="A220" s="31"/>
      <c r="B220" s="30"/>
      <c r="C220" s="30"/>
      <c r="D220" s="21"/>
      <c r="E220" s="37">
        <v>7</v>
      </c>
      <c r="F220" s="38" t="s">
        <v>113</v>
      </c>
      <c r="G220" s="39"/>
      <c r="H220" s="40"/>
      <c r="I220" s="41"/>
      <c r="J220" s="42"/>
      <c r="K220" s="42">
        <v>18800.285893</v>
      </c>
      <c r="L220" s="42">
        <v>19724.92877249001</v>
      </c>
      <c r="M220" s="42">
        <f t="shared" si="4"/>
        <v>924.64287949000936</v>
      </c>
      <c r="N220" s="31"/>
      <c r="O220" s="31"/>
      <c r="P220" s="31"/>
      <c r="Q220" s="31"/>
    </row>
    <row r="221" spans="1:17" ht="15" x14ac:dyDescent="0.3">
      <c r="A221" s="31"/>
      <c r="B221" s="30"/>
      <c r="C221" s="30"/>
      <c r="D221" s="21"/>
      <c r="E221" s="36"/>
      <c r="F221" s="21"/>
      <c r="G221" s="21" t="s">
        <v>16</v>
      </c>
      <c r="H221" s="21"/>
      <c r="I221" s="21"/>
      <c r="J221" s="22"/>
      <c r="K221" s="23">
        <v>18800.285893</v>
      </c>
      <c r="L221" s="23">
        <v>19724.92877249001</v>
      </c>
      <c r="M221" s="23">
        <f t="shared" si="4"/>
        <v>924.64287949000936</v>
      </c>
      <c r="N221" s="31"/>
      <c r="O221" s="31"/>
      <c r="P221" s="31"/>
      <c r="Q221" s="31"/>
    </row>
    <row r="222" spans="1:17" ht="15" x14ac:dyDescent="0.3">
      <c r="A222" s="31"/>
      <c r="B222" s="30"/>
      <c r="C222" s="30"/>
      <c r="D222" s="21"/>
      <c r="E222" s="36"/>
      <c r="F222" s="21"/>
      <c r="G222" s="21"/>
      <c r="H222" s="38" t="s">
        <v>17</v>
      </c>
      <c r="I222" s="38"/>
      <c r="J222" s="43"/>
      <c r="K222" s="44">
        <v>17056.433241999999</v>
      </c>
      <c r="L222" s="44">
        <v>18065.604268680006</v>
      </c>
      <c r="M222" s="44">
        <f t="shared" si="4"/>
        <v>1009.1710266800073</v>
      </c>
      <c r="N222" s="31"/>
      <c r="O222" s="31"/>
      <c r="P222" s="31"/>
      <c r="Q222" s="31"/>
    </row>
    <row r="223" spans="1:17" ht="45" x14ac:dyDescent="0.3">
      <c r="A223" s="31"/>
      <c r="B223" s="30"/>
      <c r="C223" s="30"/>
      <c r="D223" s="21"/>
      <c r="E223" s="36"/>
      <c r="F223" s="21"/>
      <c r="G223" s="21"/>
      <c r="H223" s="21"/>
      <c r="I223" s="21" t="s">
        <v>654</v>
      </c>
      <c r="J223" s="22" t="s">
        <v>655</v>
      </c>
      <c r="K223" s="23">
        <v>320.47192999999999</v>
      </c>
      <c r="L223" s="23">
        <v>209.09831855999997</v>
      </c>
      <c r="M223" s="23">
        <f t="shared" si="4"/>
        <v>-111.37361144000002</v>
      </c>
      <c r="N223" s="31"/>
      <c r="O223" s="31"/>
      <c r="P223" s="31"/>
      <c r="Q223" s="31"/>
    </row>
    <row r="224" spans="1:17" ht="30" x14ac:dyDescent="0.3">
      <c r="A224" s="31"/>
      <c r="B224" s="30"/>
      <c r="C224" s="30"/>
      <c r="D224" s="21"/>
      <c r="E224" s="36"/>
      <c r="F224" s="21"/>
      <c r="G224" s="21"/>
      <c r="H224" s="21"/>
      <c r="I224" s="21" t="s">
        <v>656</v>
      </c>
      <c r="J224" s="22" t="s">
        <v>657</v>
      </c>
      <c r="K224" s="23">
        <v>9340.6900339999993</v>
      </c>
      <c r="L224" s="23">
        <v>7820.995345000003</v>
      </c>
      <c r="M224" s="23">
        <f t="shared" si="4"/>
        <v>-1519.6946889999963</v>
      </c>
      <c r="N224" s="31"/>
      <c r="O224" s="31"/>
      <c r="P224" s="31"/>
      <c r="Q224" s="31"/>
    </row>
    <row r="225" spans="1:17" ht="15" x14ac:dyDescent="0.3">
      <c r="A225" s="31"/>
      <c r="B225" s="30"/>
      <c r="C225" s="30"/>
      <c r="D225" s="21"/>
      <c r="E225" s="36"/>
      <c r="F225" s="21"/>
      <c r="G225" s="21"/>
      <c r="H225" s="21"/>
      <c r="I225" s="21" t="s">
        <v>658</v>
      </c>
      <c r="J225" s="22" t="s">
        <v>659</v>
      </c>
      <c r="K225" s="23">
        <v>2102.4900440000001</v>
      </c>
      <c r="L225" s="23">
        <v>1844.1653211300002</v>
      </c>
      <c r="M225" s="23">
        <f t="shared" si="4"/>
        <v>-258.32472286999996</v>
      </c>
      <c r="N225" s="31"/>
      <c r="O225" s="31"/>
      <c r="P225" s="31"/>
      <c r="Q225" s="31"/>
    </row>
    <row r="226" spans="1:17" ht="30" x14ac:dyDescent="0.3">
      <c r="A226" s="31"/>
      <c r="B226" s="30"/>
      <c r="C226" s="30"/>
      <c r="D226" s="21"/>
      <c r="E226" s="36"/>
      <c r="F226" s="21"/>
      <c r="G226" s="21"/>
      <c r="H226" s="21"/>
      <c r="I226" s="21" t="s">
        <v>660</v>
      </c>
      <c r="J226" s="22" t="s">
        <v>661</v>
      </c>
      <c r="K226" s="23">
        <v>920.10281699999996</v>
      </c>
      <c r="L226" s="23">
        <v>2424.4980990699996</v>
      </c>
      <c r="M226" s="23">
        <f t="shared" si="4"/>
        <v>1504.3952820699997</v>
      </c>
      <c r="N226" s="31"/>
      <c r="O226" s="31"/>
      <c r="P226" s="31"/>
      <c r="Q226" s="31"/>
    </row>
    <row r="227" spans="1:17" ht="15" x14ac:dyDescent="0.3">
      <c r="A227" s="31"/>
      <c r="B227" s="30"/>
      <c r="C227" s="30"/>
      <c r="D227" s="21"/>
      <c r="E227" s="36"/>
      <c r="F227" s="21"/>
      <c r="G227" s="21"/>
      <c r="H227" s="21"/>
      <c r="I227" s="21" t="s">
        <v>662</v>
      </c>
      <c r="J227" s="22" t="s">
        <v>663</v>
      </c>
      <c r="K227" s="23">
        <v>1404.016257</v>
      </c>
      <c r="L227" s="23">
        <v>1337.6581540399993</v>
      </c>
      <c r="M227" s="23">
        <f t="shared" si="4"/>
        <v>-66.358102960000679</v>
      </c>
      <c r="N227" s="31"/>
      <c r="O227" s="31"/>
      <c r="P227" s="31"/>
      <c r="Q227" s="31"/>
    </row>
    <row r="228" spans="1:17" ht="15" x14ac:dyDescent="0.3">
      <c r="A228" s="31"/>
      <c r="B228" s="30"/>
      <c r="C228" s="30"/>
      <c r="D228" s="21"/>
      <c r="E228" s="36"/>
      <c r="F228" s="21"/>
      <c r="G228" s="21"/>
      <c r="H228" s="21"/>
      <c r="I228" s="21" t="s">
        <v>664</v>
      </c>
      <c r="J228" s="22" t="s">
        <v>665</v>
      </c>
      <c r="K228" s="23">
        <v>0.42113400000000001</v>
      </c>
      <c r="L228" s="23">
        <v>0.41235300000000003</v>
      </c>
      <c r="M228" s="23">
        <f t="shared" si="4"/>
        <v>-8.7809999999999833E-3</v>
      </c>
      <c r="N228" s="31"/>
      <c r="O228" s="31"/>
      <c r="P228" s="31"/>
      <c r="Q228" s="31"/>
    </row>
    <row r="229" spans="1:17" ht="15" x14ac:dyDescent="0.3">
      <c r="A229" s="31"/>
      <c r="B229" s="30"/>
      <c r="C229" s="30"/>
      <c r="D229" s="21"/>
      <c r="E229" s="36"/>
      <c r="F229" s="21"/>
      <c r="G229" s="21"/>
      <c r="H229" s="21"/>
      <c r="I229" s="21" t="s">
        <v>666</v>
      </c>
      <c r="J229" s="22" t="s">
        <v>667</v>
      </c>
      <c r="K229" s="23">
        <v>0</v>
      </c>
      <c r="L229" s="23">
        <v>454.07823343000013</v>
      </c>
      <c r="M229" s="23">
        <f t="shared" si="4"/>
        <v>454.07823343000013</v>
      </c>
      <c r="N229" s="31"/>
      <c r="O229" s="31"/>
      <c r="P229" s="31"/>
      <c r="Q229" s="31"/>
    </row>
    <row r="230" spans="1:17" ht="15" x14ac:dyDescent="0.3">
      <c r="A230" s="31"/>
      <c r="B230" s="30"/>
      <c r="C230" s="30"/>
      <c r="D230" s="21"/>
      <c r="E230" s="36"/>
      <c r="F230" s="21"/>
      <c r="G230" s="21"/>
      <c r="H230" s="21"/>
      <c r="I230" s="21" t="s">
        <v>668</v>
      </c>
      <c r="J230" s="22" t="s">
        <v>669</v>
      </c>
      <c r="K230" s="23">
        <v>16.631149000000001</v>
      </c>
      <c r="L230" s="23">
        <v>8.77680361</v>
      </c>
      <c r="M230" s="23">
        <f t="shared" si="4"/>
        <v>-7.8543453900000006</v>
      </c>
      <c r="N230" s="31"/>
      <c r="O230" s="31"/>
      <c r="P230" s="31"/>
      <c r="Q230" s="31"/>
    </row>
    <row r="231" spans="1:17" ht="30" x14ac:dyDescent="0.3">
      <c r="A231" s="31"/>
      <c r="B231" s="30"/>
      <c r="C231" s="30"/>
      <c r="D231" s="21"/>
      <c r="E231" s="36"/>
      <c r="F231" s="21"/>
      <c r="G231" s="21"/>
      <c r="H231" s="21"/>
      <c r="I231" s="21" t="s">
        <v>670</v>
      </c>
      <c r="J231" s="22" t="s">
        <v>671</v>
      </c>
      <c r="K231" s="23">
        <v>366.45122800000001</v>
      </c>
      <c r="L231" s="23">
        <v>123.88951048</v>
      </c>
      <c r="M231" s="23">
        <f t="shared" si="4"/>
        <v>-242.56171752</v>
      </c>
      <c r="N231" s="31"/>
      <c r="O231" s="31"/>
      <c r="P231" s="31"/>
      <c r="Q231" s="31"/>
    </row>
    <row r="232" spans="1:17" ht="30" x14ac:dyDescent="0.3">
      <c r="A232" s="31"/>
      <c r="B232" s="30"/>
      <c r="C232" s="30"/>
      <c r="D232" s="21"/>
      <c r="E232" s="36"/>
      <c r="F232" s="21"/>
      <c r="G232" s="21"/>
      <c r="H232" s="21"/>
      <c r="I232" s="21" t="s">
        <v>672</v>
      </c>
      <c r="J232" s="22" t="s">
        <v>673</v>
      </c>
      <c r="K232" s="23">
        <v>655.37689999999998</v>
      </c>
      <c r="L232" s="23">
        <v>592.05787322000037</v>
      </c>
      <c r="M232" s="23">
        <f t="shared" si="4"/>
        <v>-63.319026779999604</v>
      </c>
      <c r="N232" s="31"/>
      <c r="O232" s="31"/>
      <c r="P232" s="31"/>
      <c r="Q232" s="31"/>
    </row>
    <row r="233" spans="1:17" ht="15" x14ac:dyDescent="0.3">
      <c r="A233" s="31"/>
      <c r="B233" s="30"/>
      <c r="C233" s="30"/>
      <c r="D233" s="21"/>
      <c r="E233" s="36"/>
      <c r="F233" s="21"/>
      <c r="G233" s="21"/>
      <c r="H233" s="21"/>
      <c r="I233" s="21" t="s">
        <v>674</v>
      </c>
      <c r="J233" s="22" t="s">
        <v>675</v>
      </c>
      <c r="K233" s="23">
        <v>191.177336</v>
      </c>
      <c r="L233" s="23">
        <v>87.043861039999996</v>
      </c>
      <c r="M233" s="23">
        <f t="shared" si="4"/>
        <v>-104.13347496</v>
      </c>
      <c r="N233" s="31"/>
      <c r="O233" s="31"/>
      <c r="P233" s="31"/>
      <c r="Q233" s="31"/>
    </row>
    <row r="234" spans="1:17" ht="15" x14ac:dyDescent="0.3">
      <c r="A234" s="31"/>
      <c r="B234" s="30"/>
      <c r="C234" s="30"/>
      <c r="D234" s="21"/>
      <c r="E234" s="36"/>
      <c r="F234" s="21"/>
      <c r="G234" s="21"/>
      <c r="H234" s="21"/>
      <c r="I234" s="21" t="s">
        <v>676</v>
      </c>
      <c r="J234" s="22" t="s">
        <v>677</v>
      </c>
      <c r="K234" s="23">
        <v>453.74587200000002</v>
      </c>
      <c r="L234" s="23">
        <v>468.15708146000003</v>
      </c>
      <c r="M234" s="23">
        <f t="shared" si="4"/>
        <v>14.411209460000009</v>
      </c>
      <c r="N234" s="31"/>
      <c r="O234" s="31"/>
      <c r="P234" s="31"/>
      <c r="Q234" s="31"/>
    </row>
    <row r="235" spans="1:17" ht="45" x14ac:dyDescent="0.3">
      <c r="A235" s="31"/>
      <c r="B235" s="30"/>
      <c r="C235" s="30"/>
      <c r="D235" s="21"/>
      <c r="E235" s="36"/>
      <c r="F235" s="21"/>
      <c r="G235" s="21"/>
      <c r="H235" s="21"/>
      <c r="I235" s="21" t="s">
        <v>678</v>
      </c>
      <c r="J235" s="22" t="s">
        <v>679</v>
      </c>
      <c r="K235" s="23">
        <v>0</v>
      </c>
      <c r="L235" s="23">
        <v>6.4999999999999997E-3</v>
      </c>
      <c r="M235" s="23">
        <f t="shared" si="4"/>
        <v>6.4999999999999997E-3</v>
      </c>
      <c r="N235" s="31"/>
      <c r="O235" s="31"/>
      <c r="P235" s="31"/>
      <c r="Q235" s="31"/>
    </row>
    <row r="236" spans="1:17" ht="15" x14ac:dyDescent="0.3">
      <c r="A236" s="31"/>
      <c r="B236" s="30"/>
      <c r="C236" s="30"/>
      <c r="D236" s="21"/>
      <c r="E236" s="36"/>
      <c r="F236" s="21"/>
      <c r="G236" s="21"/>
      <c r="H236" s="21"/>
      <c r="I236" s="21" t="s">
        <v>680</v>
      </c>
      <c r="J236" s="22" t="s">
        <v>681</v>
      </c>
      <c r="K236" s="23">
        <v>5.3585409999999998</v>
      </c>
      <c r="L236" s="23">
        <v>8.5434221199999989</v>
      </c>
      <c r="M236" s="23">
        <f t="shared" si="4"/>
        <v>3.1848811199999991</v>
      </c>
      <c r="N236" s="31"/>
      <c r="O236" s="31"/>
      <c r="P236" s="31"/>
      <c r="Q236" s="31"/>
    </row>
    <row r="237" spans="1:17" ht="15" x14ac:dyDescent="0.3">
      <c r="A237" s="31"/>
      <c r="B237" s="30"/>
      <c r="C237" s="30"/>
      <c r="D237" s="21"/>
      <c r="E237" s="36"/>
      <c r="F237" s="21"/>
      <c r="G237" s="21"/>
      <c r="H237" s="21"/>
      <c r="I237" s="21" t="s">
        <v>682</v>
      </c>
      <c r="J237" s="22" t="s">
        <v>683</v>
      </c>
      <c r="K237" s="23">
        <v>0</v>
      </c>
      <c r="L237" s="23">
        <v>0.32726040000000001</v>
      </c>
      <c r="M237" s="23">
        <f t="shared" si="4"/>
        <v>0.32726040000000001</v>
      </c>
      <c r="N237" s="31"/>
      <c r="O237" s="31"/>
      <c r="P237" s="31"/>
      <c r="Q237" s="31"/>
    </row>
    <row r="238" spans="1:17" ht="15" x14ac:dyDescent="0.3">
      <c r="A238" s="31"/>
      <c r="B238" s="30"/>
      <c r="C238" s="30"/>
      <c r="D238" s="21"/>
      <c r="E238" s="36"/>
      <c r="F238" s="21"/>
      <c r="G238" s="21"/>
      <c r="H238" s="21"/>
      <c r="I238" s="21" t="s">
        <v>684</v>
      </c>
      <c r="J238" s="22" t="s">
        <v>685</v>
      </c>
      <c r="K238" s="23">
        <v>210</v>
      </c>
      <c r="L238" s="23">
        <v>1204.6236926500001</v>
      </c>
      <c r="M238" s="23">
        <f t="shared" si="4"/>
        <v>994.62369265000007</v>
      </c>
      <c r="N238" s="31"/>
      <c r="O238" s="31"/>
      <c r="P238" s="31"/>
      <c r="Q238" s="31"/>
    </row>
    <row r="239" spans="1:17" ht="15" x14ac:dyDescent="0.3">
      <c r="A239" s="31"/>
      <c r="B239" s="30"/>
      <c r="C239" s="30"/>
      <c r="D239" s="21"/>
      <c r="E239" s="36"/>
      <c r="F239" s="21"/>
      <c r="G239" s="21"/>
      <c r="H239" s="21"/>
      <c r="I239" s="21" t="s">
        <v>733</v>
      </c>
      <c r="J239" s="22" t="s">
        <v>734</v>
      </c>
      <c r="K239" s="23">
        <v>0</v>
      </c>
      <c r="L239" s="23">
        <v>664.17854999999997</v>
      </c>
      <c r="M239" s="23">
        <f t="shared" si="4"/>
        <v>664.17854999999997</v>
      </c>
      <c r="N239" s="31"/>
      <c r="O239" s="31"/>
      <c r="P239" s="31"/>
      <c r="Q239" s="31"/>
    </row>
    <row r="240" spans="1:17" ht="30" x14ac:dyDescent="0.3">
      <c r="A240" s="31"/>
      <c r="B240" s="30"/>
      <c r="C240" s="30"/>
      <c r="D240" s="21"/>
      <c r="E240" s="36"/>
      <c r="F240" s="21"/>
      <c r="G240" s="21"/>
      <c r="H240" s="21"/>
      <c r="I240" s="21" t="s">
        <v>686</v>
      </c>
      <c r="J240" s="22" t="s">
        <v>687</v>
      </c>
      <c r="K240" s="23">
        <v>365</v>
      </c>
      <c r="L240" s="23">
        <v>417.09388946999997</v>
      </c>
      <c r="M240" s="23">
        <f t="shared" si="4"/>
        <v>52.093889469999965</v>
      </c>
      <c r="N240" s="31"/>
      <c r="O240" s="31"/>
      <c r="P240" s="31"/>
      <c r="Q240" s="31"/>
    </row>
    <row r="241" spans="1:17" ht="45" x14ac:dyDescent="0.3">
      <c r="A241" s="31"/>
      <c r="B241" s="30"/>
      <c r="C241" s="30"/>
      <c r="D241" s="21"/>
      <c r="E241" s="36"/>
      <c r="F241" s="21"/>
      <c r="G241" s="21"/>
      <c r="H241" s="21"/>
      <c r="I241" s="21" t="s">
        <v>688</v>
      </c>
      <c r="J241" s="22" t="s">
        <v>689</v>
      </c>
      <c r="K241" s="23">
        <v>4.5</v>
      </c>
      <c r="L241" s="23">
        <v>0</v>
      </c>
      <c r="M241" s="23">
        <f t="shared" si="4"/>
        <v>-4.5</v>
      </c>
      <c r="N241" s="31"/>
      <c r="O241" s="31"/>
      <c r="P241" s="31"/>
      <c r="Q241" s="31"/>
    </row>
    <row r="242" spans="1:17" ht="15" x14ac:dyDescent="0.3">
      <c r="A242" s="31"/>
      <c r="B242" s="30"/>
      <c r="C242" s="30"/>
      <c r="D242" s="21"/>
      <c r="E242" s="36"/>
      <c r="F242" s="21"/>
      <c r="G242" s="21"/>
      <c r="H242" s="21"/>
      <c r="I242" s="21" t="s">
        <v>2285</v>
      </c>
      <c r="J242" s="22" t="s">
        <v>2286</v>
      </c>
      <c r="K242" s="23">
        <v>400</v>
      </c>
      <c r="L242" s="23">
        <v>400</v>
      </c>
      <c r="M242" s="23">
        <f t="shared" si="4"/>
        <v>0</v>
      </c>
      <c r="N242" s="31"/>
      <c r="O242" s="31"/>
      <c r="P242" s="31"/>
      <c r="Q242" s="31"/>
    </row>
    <row r="243" spans="1:17" ht="30" x14ac:dyDescent="0.3">
      <c r="A243" s="31"/>
      <c r="B243" s="30"/>
      <c r="C243" s="30"/>
      <c r="D243" s="21"/>
      <c r="E243" s="36"/>
      <c r="F243" s="21"/>
      <c r="G243" s="21"/>
      <c r="H243" s="21"/>
      <c r="I243" s="21" t="s">
        <v>2251</v>
      </c>
      <c r="J243" s="22" t="s">
        <v>2287</v>
      </c>
      <c r="K243" s="23">
        <v>300</v>
      </c>
      <c r="L243" s="23">
        <v>0</v>
      </c>
      <c r="M243" s="23">
        <f t="shared" si="4"/>
        <v>-300</v>
      </c>
      <c r="N243" s="31"/>
      <c r="O243" s="31"/>
      <c r="P243" s="31"/>
      <c r="Q243" s="31"/>
    </row>
    <row r="244" spans="1:17" ht="15" x14ac:dyDescent="0.3">
      <c r="A244" s="31"/>
      <c r="B244" s="30"/>
      <c r="C244" s="30"/>
      <c r="D244" s="21"/>
      <c r="E244" s="36"/>
      <c r="F244" s="21"/>
      <c r="G244" s="21"/>
      <c r="H244" s="38" t="s">
        <v>480</v>
      </c>
      <c r="I244" s="38"/>
      <c r="J244" s="43"/>
      <c r="K244" s="44">
        <v>1743.8526509999999</v>
      </c>
      <c r="L244" s="44">
        <v>1659.3245038100004</v>
      </c>
      <c r="M244" s="44">
        <f t="shared" si="4"/>
        <v>-84.528147189999572</v>
      </c>
      <c r="N244" s="31"/>
      <c r="O244" s="31"/>
      <c r="P244" s="31"/>
      <c r="Q244" s="31"/>
    </row>
    <row r="245" spans="1:17" ht="15" x14ac:dyDescent="0.3">
      <c r="A245" s="31"/>
      <c r="B245" s="30"/>
      <c r="C245" s="30"/>
      <c r="D245" s="21"/>
      <c r="E245" s="36"/>
      <c r="F245" s="21"/>
      <c r="G245" s="21"/>
      <c r="H245" s="21"/>
      <c r="I245" s="21" t="s">
        <v>481</v>
      </c>
      <c r="J245" s="22" t="s">
        <v>528</v>
      </c>
      <c r="K245" s="23">
        <v>1743.8526509999999</v>
      </c>
      <c r="L245" s="23">
        <v>1659.3245038100004</v>
      </c>
      <c r="M245" s="23">
        <f t="shared" si="4"/>
        <v>-84.528147189999572</v>
      </c>
      <c r="N245" s="31"/>
      <c r="O245" s="31"/>
      <c r="P245" s="31"/>
      <c r="Q245" s="31"/>
    </row>
    <row r="246" spans="1:17" ht="15" x14ac:dyDescent="0.3">
      <c r="A246" s="31"/>
      <c r="B246" s="30"/>
      <c r="C246" s="30"/>
      <c r="D246" s="21"/>
      <c r="E246" s="37">
        <v>8</v>
      </c>
      <c r="F246" s="38" t="s">
        <v>2272</v>
      </c>
      <c r="G246" s="39"/>
      <c r="H246" s="40"/>
      <c r="I246" s="41"/>
      <c r="J246" s="42"/>
      <c r="K246" s="42">
        <v>17132.048254000001</v>
      </c>
      <c r="L246" s="42">
        <v>18239.553488230002</v>
      </c>
      <c r="M246" s="42">
        <f t="shared" si="4"/>
        <v>1107.5052342300005</v>
      </c>
      <c r="N246" s="31"/>
      <c r="O246" s="31"/>
      <c r="P246" s="31"/>
      <c r="Q246" s="31"/>
    </row>
    <row r="247" spans="1:17" ht="15" x14ac:dyDescent="0.3">
      <c r="A247" s="31"/>
      <c r="B247" s="30"/>
      <c r="C247" s="30"/>
      <c r="D247" s="21"/>
      <c r="E247" s="36"/>
      <c r="F247" s="21"/>
      <c r="G247" s="21" t="s">
        <v>16</v>
      </c>
      <c r="H247" s="21"/>
      <c r="I247" s="21"/>
      <c r="J247" s="22"/>
      <c r="K247" s="23">
        <v>17132.048254000001</v>
      </c>
      <c r="L247" s="23">
        <v>18239.553488230002</v>
      </c>
      <c r="M247" s="23">
        <f t="shared" si="4"/>
        <v>1107.5052342300005</v>
      </c>
      <c r="N247" s="31"/>
      <c r="O247" s="31"/>
      <c r="P247" s="31"/>
      <c r="Q247" s="31"/>
    </row>
    <row r="248" spans="1:17" ht="15" x14ac:dyDescent="0.3">
      <c r="A248" s="31"/>
      <c r="B248" s="30"/>
      <c r="C248" s="30"/>
      <c r="D248" s="21"/>
      <c r="E248" s="36"/>
      <c r="F248" s="21"/>
      <c r="G248" s="21"/>
      <c r="H248" s="38" t="s">
        <v>564</v>
      </c>
      <c r="I248" s="38"/>
      <c r="J248" s="43"/>
      <c r="K248" s="44">
        <v>12768.658090999999</v>
      </c>
      <c r="L248" s="44">
        <v>13839.925438410002</v>
      </c>
      <c r="M248" s="44">
        <f t="shared" si="4"/>
        <v>1071.2673474100029</v>
      </c>
      <c r="N248" s="31"/>
      <c r="O248" s="31"/>
      <c r="P248" s="31"/>
      <c r="Q248" s="31"/>
    </row>
    <row r="249" spans="1:17" ht="15" x14ac:dyDescent="0.3">
      <c r="A249" s="31"/>
      <c r="B249" s="30"/>
      <c r="C249" s="30"/>
      <c r="D249" s="21"/>
      <c r="E249" s="36"/>
      <c r="F249" s="21"/>
      <c r="G249" s="21"/>
      <c r="H249" s="21"/>
      <c r="I249" s="21" t="s">
        <v>964</v>
      </c>
      <c r="J249" s="22" t="s">
        <v>965</v>
      </c>
      <c r="K249" s="23">
        <v>620.37551099999996</v>
      </c>
      <c r="L249" s="23">
        <v>620.37551099999996</v>
      </c>
      <c r="M249" s="23">
        <f t="shared" si="4"/>
        <v>0</v>
      </c>
      <c r="N249" s="31"/>
      <c r="O249" s="31"/>
      <c r="P249" s="31"/>
      <c r="Q249" s="31"/>
    </row>
    <row r="250" spans="1:17" ht="15" x14ac:dyDescent="0.3">
      <c r="A250" s="31"/>
      <c r="B250" s="30"/>
      <c r="C250" s="30"/>
      <c r="D250" s="21"/>
      <c r="E250" s="36"/>
      <c r="F250" s="21"/>
      <c r="G250" s="21"/>
      <c r="H250" s="21"/>
      <c r="I250" s="21" t="s">
        <v>966</v>
      </c>
      <c r="J250" s="22" t="s">
        <v>967</v>
      </c>
      <c r="K250" s="23">
        <v>937.75477100000001</v>
      </c>
      <c r="L250" s="23">
        <v>937.75477100000001</v>
      </c>
      <c r="M250" s="23">
        <f t="shared" si="4"/>
        <v>0</v>
      </c>
      <c r="N250" s="31"/>
      <c r="O250" s="31"/>
      <c r="P250" s="31"/>
      <c r="Q250" s="31"/>
    </row>
    <row r="251" spans="1:17" ht="15" x14ac:dyDescent="0.3">
      <c r="A251" s="31"/>
      <c r="B251" s="30"/>
      <c r="C251" s="30"/>
      <c r="D251" s="21"/>
      <c r="E251" s="36"/>
      <c r="F251" s="21"/>
      <c r="G251" s="21"/>
      <c r="H251" s="21"/>
      <c r="I251" s="21" t="s">
        <v>690</v>
      </c>
      <c r="J251" s="22" t="s">
        <v>691</v>
      </c>
      <c r="K251" s="23">
        <v>778.66030599999999</v>
      </c>
      <c r="L251" s="23">
        <v>530.53813396999999</v>
      </c>
      <c r="M251" s="23">
        <f t="shared" si="4"/>
        <v>-248.12217203</v>
      </c>
      <c r="N251" s="31"/>
      <c r="O251" s="31"/>
      <c r="P251" s="31"/>
      <c r="Q251" s="31"/>
    </row>
    <row r="252" spans="1:17" ht="15" x14ac:dyDescent="0.3">
      <c r="A252" s="31"/>
      <c r="B252" s="30"/>
      <c r="C252" s="30"/>
      <c r="D252" s="21"/>
      <c r="E252" s="36"/>
      <c r="F252" s="21"/>
      <c r="G252" s="21"/>
      <c r="H252" s="21"/>
      <c r="I252" s="21" t="s">
        <v>692</v>
      </c>
      <c r="J252" s="22" t="s">
        <v>693</v>
      </c>
      <c r="K252" s="23">
        <v>107.415645</v>
      </c>
      <c r="L252" s="23">
        <v>10.241317</v>
      </c>
      <c r="M252" s="23">
        <f t="shared" si="4"/>
        <v>-97.174328000000003</v>
      </c>
      <c r="N252" s="31"/>
      <c r="O252" s="31"/>
      <c r="P252" s="31"/>
      <c r="Q252" s="31"/>
    </row>
    <row r="253" spans="1:17" ht="15" x14ac:dyDescent="0.3">
      <c r="A253" s="31"/>
      <c r="B253" s="30"/>
      <c r="C253" s="30"/>
      <c r="D253" s="21"/>
      <c r="E253" s="36"/>
      <c r="F253" s="21"/>
      <c r="G253" s="21"/>
      <c r="H253" s="21"/>
      <c r="I253" s="21" t="s">
        <v>694</v>
      </c>
      <c r="J253" s="22" t="s">
        <v>695</v>
      </c>
      <c r="K253" s="23">
        <v>90.75</v>
      </c>
      <c r="L253" s="23">
        <v>22</v>
      </c>
      <c r="M253" s="23">
        <f t="shared" si="4"/>
        <v>-68.75</v>
      </c>
      <c r="N253" s="31"/>
      <c r="O253" s="31"/>
      <c r="P253" s="31"/>
      <c r="Q253" s="31"/>
    </row>
    <row r="254" spans="1:17" ht="15" x14ac:dyDescent="0.3">
      <c r="A254" s="31"/>
      <c r="B254" s="30"/>
      <c r="C254" s="30"/>
      <c r="D254" s="21"/>
      <c r="E254" s="36"/>
      <c r="F254" s="21"/>
      <c r="G254" s="21"/>
      <c r="H254" s="21"/>
      <c r="I254" s="21" t="s">
        <v>696</v>
      </c>
      <c r="J254" s="22" t="s">
        <v>697</v>
      </c>
      <c r="K254" s="23">
        <v>27.716560000000001</v>
      </c>
      <c r="L254" s="23">
        <v>0</v>
      </c>
      <c r="M254" s="23">
        <f t="shared" si="4"/>
        <v>-27.716560000000001</v>
      </c>
      <c r="N254" s="31"/>
      <c r="O254" s="31"/>
      <c r="P254" s="31"/>
      <c r="Q254" s="31"/>
    </row>
    <row r="255" spans="1:17" ht="15" x14ac:dyDescent="0.3">
      <c r="A255" s="31"/>
      <c r="B255" s="30"/>
      <c r="C255" s="30"/>
      <c r="D255" s="21"/>
      <c r="E255" s="36"/>
      <c r="F255" s="21"/>
      <c r="G255" s="21"/>
      <c r="H255" s="21"/>
      <c r="I255" s="21" t="s">
        <v>698</v>
      </c>
      <c r="J255" s="22" t="s">
        <v>699</v>
      </c>
      <c r="K255" s="23">
        <v>463.50649199999998</v>
      </c>
      <c r="L255" s="23">
        <v>492.49999974999997</v>
      </c>
      <c r="M255" s="23">
        <f t="shared" si="4"/>
        <v>28.993507749999992</v>
      </c>
      <c r="N255" s="31"/>
      <c r="O255" s="31"/>
      <c r="P255" s="31"/>
      <c r="Q255" s="31"/>
    </row>
    <row r="256" spans="1:17" ht="30" x14ac:dyDescent="0.3">
      <c r="A256" s="31"/>
      <c r="B256" s="30"/>
      <c r="C256" s="30"/>
      <c r="D256" s="21"/>
      <c r="E256" s="36"/>
      <c r="F256" s="21"/>
      <c r="G256" s="21"/>
      <c r="H256" s="21"/>
      <c r="I256" s="21" t="s">
        <v>701</v>
      </c>
      <c r="J256" s="22" t="s">
        <v>702</v>
      </c>
      <c r="K256" s="23">
        <v>2</v>
      </c>
      <c r="L256" s="23">
        <v>2</v>
      </c>
      <c r="M256" s="23">
        <f t="shared" si="4"/>
        <v>0</v>
      </c>
      <c r="N256" s="31"/>
      <c r="O256" s="31"/>
      <c r="P256" s="31"/>
      <c r="Q256" s="31"/>
    </row>
    <row r="257" spans="1:17" ht="15" x14ac:dyDescent="0.3">
      <c r="A257" s="31"/>
      <c r="B257" s="30"/>
      <c r="C257" s="30"/>
      <c r="D257" s="21"/>
      <c r="E257" s="36"/>
      <c r="F257" s="21"/>
      <c r="G257" s="21"/>
      <c r="H257" s="21"/>
      <c r="I257" s="21" t="s">
        <v>703</v>
      </c>
      <c r="J257" s="22" t="s">
        <v>704</v>
      </c>
      <c r="K257" s="23">
        <v>61.018904999999997</v>
      </c>
      <c r="L257" s="23">
        <v>61.018904999999997</v>
      </c>
      <c r="M257" s="23">
        <f t="shared" si="4"/>
        <v>0</v>
      </c>
      <c r="N257" s="31"/>
      <c r="O257" s="31"/>
      <c r="P257" s="31"/>
      <c r="Q257" s="31"/>
    </row>
    <row r="258" spans="1:17" ht="15" x14ac:dyDescent="0.3">
      <c r="A258" s="31"/>
      <c r="B258" s="30"/>
      <c r="C258" s="30"/>
      <c r="D258" s="21"/>
      <c r="E258" s="36"/>
      <c r="F258" s="21"/>
      <c r="G258" s="21"/>
      <c r="H258" s="21"/>
      <c r="I258" s="21" t="s">
        <v>2245</v>
      </c>
      <c r="J258" s="22" t="s">
        <v>2288</v>
      </c>
      <c r="K258" s="23">
        <v>3000</v>
      </c>
      <c r="L258" s="23">
        <v>2500</v>
      </c>
      <c r="M258" s="23">
        <f t="shared" si="4"/>
        <v>-500</v>
      </c>
      <c r="N258" s="31"/>
      <c r="O258" s="31"/>
      <c r="P258" s="31"/>
      <c r="Q258" s="31"/>
    </row>
    <row r="259" spans="1:17" ht="15" x14ac:dyDescent="0.3">
      <c r="A259" s="31"/>
      <c r="B259" s="30"/>
      <c r="C259" s="30"/>
      <c r="D259" s="21"/>
      <c r="E259" s="36"/>
      <c r="F259" s="21"/>
      <c r="G259" s="21"/>
      <c r="H259" s="21"/>
      <c r="I259" s="21" t="s">
        <v>2289</v>
      </c>
      <c r="J259" s="22" t="s">
        <v>2290</v>
      </c>
      <c r="K259" s="23">
        <v>1300</v>
      </c>
      <c r="L259" s="23">
        <v>800</v>
      </c>
      <c r="M259" s="23">
        <f t="shared" si="4"/>
        <v>-500</v>
      </c>
      <c r="N259" s="31"/>
      <c r="O259" s="31"/>
      <c r="P259" s="31"/>
      <c r="Q259" s="31"/>
    </row>
    <row r="260" spans="1:17" ht="15" x14ac:dyDescent="0.3">
      <c r="A260" s="31"/>
      <c r="B260" s="30"/>
      <c r="C260" s="30"/>
      <c r="D260" s="21"/>
      <c r="E260" s="36"/>
      <c r="F260" s="21"/>
      <c r="G260" s="21"/>
      <c r="H260" s="21"/>
      <c r="I260" s="21" t="s">
        <v>1086</v>
      </c>
      <c r="J260" s="22" t="s">
        <v>2291</v>
      </c>
      <c r="K260" s="23">
        <v>689</v>
      </c>
      <c r="L260" s="23">
        <v>9.03178093</v>
      </c>
      <c r="M260" s="23">
        <f t="shared" si="4"/>
        <v>-679.96821907000003</v>
      </c>
      <c r="N260" s="31"/>
      <c r="O260" s="31"/>
      <c r="P260" s="31"/>
      <c r="Q260" s="31"/>
    </row>
    <row r="261" spans="1:17" ht="15" x14ac:dyDescent="0.3">
      <c r="A261" s="31"/>
      <c r="B261" s="30"/>
      <c r="C261" s="30"/>
      <c r="D261" s="21"/>
      <c r="E261" s="36"/>
      <c r="F261" s="21"/>
      <c r="G261" s="21"/>
      <c r="H261" s="21"/>
      <c r="I261" s="21" t="s">
        <v>2292</v>
      </c>
      <c r="J261" s="22" t="s">
        <v>2293</v>
      </c>
      <c r="K261" s="23">
        <v>2224.0493000000001</v>
      </c>
      <c r="L261" s="23">
        <v>6884.8864919999996</v>
      </c>
      <c r="M261" s="23">
        <f t="shared" si="4"/>
        <v>4660.837191999999</v>
      </c>
      <c r="N261" s="31"/>
      <c r="O261" s="31"/>
      <c r="P261" s="31"/>
      <c r="Q261" s="31"/>
    </row>
    <row r="262" spans="1:17" ht="15" x14ac:dyDescent="0.3">
      <c r="A262" s="31"/>
      <c r="B262" s="30"/>
      <c r="C262" s="30"/>
      <c r="D262" s="21"/>
      <c r="E262" s="36"/>
      <c r="F262" s="21"/>
      <c r="G262" s="21"/>
      <c r="H262" s="21"/>
      <c r="I262" s="21" t="s">
        <v>2294</v>
      </c>
      <c r="J262" s="22" t="s">
        <v>2295</v>
      </c>
      <c r="K262" s="23">
        <v>200.14680000000001</v>
      </c>
      <c r="L262" s="23">
        <v>84.605438759999984</v>
      </c>
      <c r="M262" s="23">
        <f t="shared" si="4"/>
        <v>-115.54136124000003</v>
      </c>
      <c r="N262" s="31"/>
      <c r="O262" s="31"/>
      <c r="P262" s="31"/>
      <c r="Q262" s="31"/>
    </row>
    <row r="263" spans="1:17" ht="15" x14ac:dyDescent="0.3">
      <c r="A263" s="31"/>
      <c r="B263" s="30"/>
      <c r="C263" s="30"/>
      <c r="D263" s="21"/>
      <c r="E263" s="36"/>
      <c r="F263" s="21"/>
      <c r="G263" s="21"/>
      <c r="H263" s="21"/>
      <c r="I263" s="21" t="s">
        <v>911</v>
      </c>
      <c r="J263" s="22" t="s">
        <v>2296</v>
      </c>
      <c r="K263" s="23">
        <v>2266.2638010000001</v>
      </c>
      <c r="L263" s="23">
        <v>884.97308899999996</v>
      </c>
      <c r="M263" s="23">
        <f t="shared" si="4"/>
        <v>-1381.290712</v>
      </c>
      <c r="N263" s="31"/>
      <c r="O263" s="31"/>
      <c r="P263" s="31"/>
      <c r="Q263" s="31"/>
    </row>
    <row r="264" spans="1:17" ht="15" x14ac:dyDescent="0.3">
      <c r="A264" s="31"/>
      <c r="B264" s="30"/>
      <c r="C264" s="30"/>
      <c r="D264" s="21"/>
      <c r="E264" s="36"/>
      <c r="F264" s="21"/>
      <c r="G264" s="21"/>
      <c r="H264" s="38" t="s">
        <v>17</v>
      </c>
      <c r="I264" s="38"/>
      <c r="J264" s="43"/>
      <c r="K264" s="44">
        <v>3833.7316679999999</v>
      </c>
      <c r="L264" s="44">
        <v>3932.6397878000007</v>
      </c>
      <c r="M264" s="44">
        <f t="shared" si="4"/>
        <v>98.908119800000804</v>
      </c>
      <c r="N264" s="31"/>
      <c r="O264" s="31"/>
      <c r="P264" s="31"/>
      <c r="Q264" s="31"/>
    </row>
    <row r="265" spans="1:17" ht="15" x14ac:dyDescent="0.3">
      <c r="A265" s="31"/>
      <c r="B265" s="30"/>
      <c r="C265" s="30"/>
      <c r="D265" s="21"/>
      <c r="E265" s="36"/>
      <c r="F265" s="21"/>
      <c r="G265" s="21"/>
      <c r="H265" s="21"/>
      <c r="I265" s="21" t="s">
        <v>979</v>
      </c>
      <c r="J265" s="22" t="s">
        <v>980</v>
      </c>
      <c r="K265" s="23">
        <v>884.44807200000002</v>
      </c>
      <c r="L265" s="23">
        <v>884.44807200000002</v>
      </c>
      <c r="M265" s="23">
        <f t="shared" si="4"/>
        <v>0</v>
      </c>
      <c r="N265" s="31"/>
      <c r="O265" s="31"/>
      <c r="P265" s="31"/>
      <c r="Q265" s="31"/>
    </row>
    <row r="266" spans="1:17" ht="15" x14ac:dyDescent="0.3">
      <c r="A266" s="31"/>
      <c r="B266" s="30"/>
      <c r="C266" s="30"/>
      <c r="D266" s="21"/>
      <c r="E266" s="36"/>
      <c r="F266" s="21"/>
      <c r="G266" s="21"/>
      <c r="H266" s="21"/>
      <c r="I266" s="21" t="s">
        <v>487</v>
      </c>
      <c r="J266" s="21" t="s">
        <v>705</v>
      </c>
      <c r="K266" s="23">
        <v>904.60649000000001</v>
      </c>
      <c r="L266" s="23">
        <v>945.28962650999995</v>
      </c>
      <c r="M266" s="23">
        <f t="shared" si="4"/>
        <v>40.68313650999994</v>
      </c>
      <c r="N266" s="31"/>
      <c r="O266" s="31"/>
      <c r="P266" s="31"/>
      <c r="Q266" s="31"/>
    </row>
    <row r="267" spans="1:17" ht="30" x14ac:dyDescent="0.3">
      <c r="A267" s="31"/>
      <c r="B267" s="30"/>
      <c r="C267" s="30"/>
      <c r="D267" s="21"/>
      <c r="E267" s="36"/>
      <c r="F267" s="21"/>
      <c r="G267" s="21"/>
      <c r="H267" s="21"/>
      <c r="I267" s="21" t="s">
        <v>490</v>
      </c>
      <c r="J267" s="22" t="s">
        <v>706</v>
      </c>
      <c r="K267" s="23">
        <v>86.725429000000005</v>
      </c>
      <c r="L267" s="23">
        <v>86.725429000000005</v>
      </c>
      <c r="M267" s="23">
        <f t="shared" si="4"/>
        <v>0</v>
      </c>
      <c r="N267" s="31"/>
      <c r="O267" s="31"/>
      <c r="P267" s="31"/>
      <c r="Q267" s="31"/>
    </row>
    <row r="268" spans="1:17" ht="15" x14ac:dyDescent="0.3">
      <c r="A268" s="31"/>
      <c r="B268" s="30"/>
      <c r="C268" s="30"/>
      <c r="D268" s="21"/>
      <c r="E268" s="36"/>
      <c r="F268" s="21"/>
      <c r="G268" s="21"/>
      <c r="H268" s="21"/>
      <c r="I268" s="21" t="s">
        <v>492</v>
      </c>
      <c r="J268" s="22" t="s">
        <v>707</v>
      </c>
      <c r="K268" s="23">
        <v>366.34513099999998</v>
      </c>
      <c r="L268" s="23">
        <v>364.14481342000016</v>
      </c>
      <c r="M268" s="23">
        <f t="shared" si="4"/>
        <v>-2.2003175799998189</v>
      </c>
      <c r="N268" s="31"/>
      <c r="O268" s="31"/>
      <c r="P268" s="31"/>
      <c r="Q268" s="31"/>
    </row>
    <row r="269" spans="1:17" ht="30" x14ac:dyDescent="0.3">
      <c r="A269" s="31"/>
      <c r="B269" s="30"/>
      <c r="C269" s="30"/>
      <c r="D269" s="21"/>
      <c r="E269" s="36"/>
      <c r="F269" s="21"/>
      <c r="G269" s="21"/>
      <c r="H269" s="21"/>
      <c r="I269" s="21" t="s">
        <v>638</v>
      </c>
      <c r="J269" s="22" t="s">
        <v>708</v>
      </c>
      <c r="K269" s="23">
        <v>824.88115200000004</v>
      </c>
      <c r="L269" s="23">
        <v>868.3514764300005</v>
      </c>
      <c r="M269" s="23">
        <f t="shared" si="4"/>
        <v>43.47032443000046</v>
      </c>
      <c r="N269" s="31"/>
      <c r="O269" s="31"/>
      <c r="P269" s="31"/>
      <c r="Q269" s="31"/>
    </row>
    <row r="270" spans="1:17" ht="15" x14ac:dyDescent="0.3">
      <c r="A270" s="31"/>
      <c r="B270" s="30"/>
      <c r="C270" s="30"/>
      <c r="D270" s="21"/>
      <c r="E270" s="36"/>
      <c r="F270" s="21"/>
      <c r="G270" s="21"/>
      <c r="H270" s="21"/>
      <c r="I270" s="21" t="s">
        <v>20</v>
      </c>
      <c r="J270" s="22" t="s">
        <v>27</v>
      </c>
      <c r="K270" s="23">
        <v>0</v>
      </c>
      <c r="L270" s="23">
        <v>0.20027800000000001</v>
      </c>
      <c r="M270" s="23">
        <f t="shared" si="4"/>
        <v>0.20027800000000001</v>
      </c>
      <c r="N270" s="31"/>
      <c r="O270" s="31"/>
      <c r="P270" s="31"/>
      <c r="Q270" s="31"/>
    </row>
    <row r="271" spans="1:17" ht="15" x14ac:dyDescent="0.3">
      <c r="A271" s="31"/>
      <c r="B271" s="30"/>
      <c r="C271" s="30"/>
      <c r="D271" s="21"/>
      <c r="E271" s="36"/>
      <c r="F271" s="21"/>
      <c r="G271" s="21"/>
      <c r="H271" s="21"/>
      <c r="I271" s="21" t="s">
        <v>466</v>
      </c>
      <c r="J271" s="22" t="s">
        <v>709</v>
      </c>
      <c r="K271" s="23">
        <v>766.72539400000005</v>
      </c>
      <c r="L271" s="23">
        <v>783.48009244000013</v>
      </c>
      <c r="M271" s="23">
        <f t="shared" si="4"/>
        <v>16.754698440000084</v>
      </c>
      <c r="N271" s="31"/>
      <c r="O271" s="31"/>
      <c r="P271" s="31"/>
      <c r="Q271" s="31"/>
    </row>
    <row r="272" spans="1:17" ht="15" x14ac:dyDescent="0.3">
      <c r="A272" s="31"/>
      <c r="B272" s="30"/>
      <c r="C272" s="30"/>
      <c r="D272" s="21"/>
      <c r="E272" s="36"/>
      <c r="F272" s="21"/>
      <c r="G272" s="21"/>
      <c r="H272" s="38" t="s">
        <v>480</v>
      </c>
      <c r="I272" s="38"/>
      <c r="J272" s="43"/>
      <c r="K272" s="44">
        <v>529.65849500000002</v>
      </c>
      <c r="L272" s="44">
        <v>466.98826202000004</v>
      </c>
      <c r="M272" s="44">
        <f t="shared" ref="M272:M335" si="5">L272-K272</f>
        <v>-62.67023297999998</v>
      </c>
      <c r="N272" s="31"/>
      <c r="O272" s="31"/>
      <c r="P272" s="31"/>
      <c r="Q272" s="31"/>
    </row>
    <row r="273" spans="1:17" ht="15" x14ac:dyDescent="0.3">
      <c r="A273" s="31"/>
      <c r="B273" s="30"/>
      <c r="C273" s="30"/>
      <c r="D273" s="21"/>
      <c r="E273" s="36"/>
      <c r="F273" s="21"/>
      <c r="G273" s="21"/>
      <c r="H273" s="21"/>
      <c r="I273" s="21" t="s">
        <v>481</v>
      </c>
      <c r="J273" s="22" t="s">
        <v>528</v>
      </c>
      <c r="K273" s="23">
        <v>501.52194100000003</v>
      </c>
      <c r="L273" s="23">
        <v>438.50829329000004</v>
      </c>
      <c r="M273" s="23">
        <f t="shared" si="5"/>
        <v>-63.013647709999987</v>
      </c>
      <c r="N273" s="31"/>
      <c r="O273" s="31"/>
      <c r="P273" s="31"/>
      <c r="Q273" s="31"/>
    </row>
    <row r="274" spans="1:17" ht="15" x14ac:dyDescent="0.3">
      <c r="A274" s="31"/>
      <c r="B274" s="30"/>
      <c r="C274" s="30"/>
      <c r="D274" s="21"/>
      <c r="E274" s="36"/>
      <c r="F274" s="21"/>
      <c r="G274" s="21"/>
      <c r="H274" s="21"/>
      <c r="I274" s="21" t="s">
        <v>485</v>
      </c>
      <c r="J274" s="22" t="s">
        <v>529</v>
      </c>
      <c r="K274" s="23">
        <v>28.136554</v>
      </c>
      <c r="L274" s="23">
        <v>28.47996873</v>
      </c>
      <c r="M274" s="23">
        <f t="shared" si="5"/>
        <v>0.34341472999999922</v>
      </c>
      <c r="N274" s="31"/>
      <c r="O274" s="31"/>
      <c r="P274" s="31"/>
      <c r="Q274" s="31"/>
    </row>
    <row r="275" spans="1:17" ht="15" x14ac:dyDescent="0.3">
      <c r="A275" s="31"/>
      <c r="B275" s="30"/>
      <c r="C275" s="30"/>
      <c r="D275" s="21"/>
      <c r="E275" s="37">
        <v>9</v>
      </c>
      <c r="F275" s="38" t="s">
        <v>138</v>
      </c>
      <c r="G275" s="39"/>
      <c r="H275" s="40"/>
      <c r="I275" s="41"/>
      <c r="J275" s="42"/>
      <c r="K275" s="42">
        <v>15079.136903000001</v>
      </c>
      <c r="L275" s="42">
        <v>15166.907571880001</v>
      </c>
      <c r="M275" s="42">
        <f t="shared" si="5"/>
        <v>87.770668880000812</v>
      </c>
      <c r="N275" s="31"/>
      <c r="O275" s="31"/>
      <c r="P275" s="31"/>
      <c r="Q275" s="31"/>
    </row>
    <row r="276" spans="1:17" ht="15" x14ac:dyDescent="0.3">
      <c r="A276" s="31"/>
      <c r="B276" s="30"/>
      <c r="C276" s="30"/>
      <c r="D276" s="21"/>
      <c r="E276" s="36"/>
      <c r="F276" s="21"/>
      <c r="G276" s="21" t="s">
        <v>16</v>
      </c>
      <c r="H276" s="21"/>
      <c r="I276" s="21"/>
      <c r="J276" s="22"/>
      <c r="K276" s="23">
        <v>15079.136903000001</v>
      </c>
      <c r="L276" s="23">
        <v>15166.907571880001</v>
      </c>
      <c r="M276" s="23">
        <f t="shared" si="5"/>
        <v>87.770668880000812</v>
      </c>
      <c r="N276" s="31"/>
      <c r="O276" s="31"/>
      <c r="P276" s="31"/>
      <c r="Q276" s="31"/>
    </row>
    <row r="277" spans="1:17" ht="15" x14ac:dyDescent="0.3">
      <c r="A277" s="31"/>
      <c r="B277" s="30"/>
      <c r="C277" s="30"/>
      <c r="D277" s="21"/>
      <c r="E277" s="36"/>
      <c r="F277" s="21"/>
      <c r="G277" s="21"/>
      <c r="H277" s="38" t="s">
        <v>564</v>
      </c>
      <c r="I277" s="38"/>
      <c r="J277" s="43"/>
      <c r="K277" s="44">
        <v>2.4744999999999999</v>
      </c>
      <c r="L277" s="44">
        <v>2.5818860699999999</v>
      </c>
      <c r="M277" s="44">
        <f t="shared" si="5"/>
        <v>0.10738607</v>
      </c>
      <c r="N277" s="31"/>
      <c r="O277" s="31"/>
      <c r="P277" s="31"/>
      <c r="Q277" s="31"/>
    </row>
    <row r="278" spans="1:17" ht="15" x14ac:dyDescent="0.3">
      <c r="A278" s="31"/>
      <c r="B278" s="30"/>
      <c r="C278" s="30"/>
      <c r="D278" s="21"/>
      <c r="E278" s="36"/>
      <c r="F278" s="21"/>
      <c r="G278" s="21"/>
      <c r="H278" s="21"/>
      <c r="I278" s="21" t="s">
        <v>710</v>
      </c>
      <c r="J278" s="22" t="s">
        <v>711</v>
      </c>
      <c r="K278" s="23">
        <v>2.4744999999999999</v>
      </c>
      <c r="L278" s="23">
        <v>2.5818860699999999</v>
      </c>
      <c r="M278" s="23">
        <f t="shared" si="5"/>
        <v>0.10738607</v>
      </c>
      <c r="N278" s="31"/>
      <c r="O278" s="31"/>
      <c r="P278" s="31"/>
      <c r="Q278" s="31"/>
    </row>
    <row r="279" spans="1:17" ht="15" x14ac:dyDescent="0.3">
      <c r="A279" s="31"/>
      <c r="B279" s="30"/>
      <c r="C279" s="30"/>
      <c r="D279" s="21"/>
      <c r="E279" s="36"/>
      <c r="F279" s="21"/>
      <c r="G279" s="21"/>
      <c r="H279" s="38" t="s">
        <v>17</v>
      </c>
      <c r="I279" s="38"/>
      <c r="J279" s="43"/>
      <c r="K279" s="44">
        <v>14628.388933</v>
      </c>
      <c r="L279" s="44">
        <v>14556.351205120001</v>
      </c>
      <c r="M279" s="44">
        <f t="shared" si="5"/>
        <v>-72.037727879998783</v>
      </c>
      <c r="N279" s="31"/>
      <c r="O279" s="31"/>
      <c r="P279" s="31"/>
      <c r="Q279" s="31"/>
    </row>
    <row r="280" spans="1:17" ht="30" x14ac:dyDescent="0.3">
      <c r="A280" s="31"/>
      <c r="B280" s="30"/>
      <c r="C280" s="30"/>
      <c r="D280" s="21"/>
      <c r="E280" s="36"/>
      <c r="F280" s="21"/>
      <c r="G280" s="21"/>
      <c r="H280" s="21"/>
      <c r="I280" s="21" t="s">
        <v>549</v>
      </c>
      <c r="J280" s="22" t="s">
        <v>712</v>
      </c>
      <c r="K280" s="23">
        <v>13.680327999999999</v>
      </c>
      <c r="L280" s="23">
        <v>10.129536610000001</v>
      </c>
      <c r="M280" s="23">
        <f t="shared" si="5"/>
        <v>-3.5507913899999988</v>
      </c>
      <c r="N280" s="31"/>
      <c r="O280" s="31"/>
      <c r="P280" s="31"/>
      <c r="Q280" s="31"/>
    </row>
    <row r="281" spans="1:17" ht="15" x14ac:dyDescent="0.3">
      <c r="A281" s="31"/>
      <c r="B281" s="30"/>
      <c r="C281" s="30"/>
      <c r="D281" s="21"/>
      <c r="E281" s="36"/>
      <c r="F281" s="21"/>
      <c r="G281" s="21"/>
      <c r="H281" s="21"/>
      <c r="I281" s="21" t="s">
        <v>494</v>
      </c>
      <c r="J281" s="22" t="s">
        <v>713</v>
      </c>
      <c r="K281" s="23">
        <v>13.432202</v>
      </c>
      <c r="L281" s="23">
        <v>13.432202</v>
      </c>
      <c r="M281" s="23">
        <f t="shared" si="5"/>
        <v>0</v>
      </c>
      <c r="N281" s="31"/>
      <c r="O281" s="31"/>
      <c r="P281" s="31"/>
      <c r="Q281" s="31"/>
    </row>
    <row r="282" spans="1:17" ht="15" x14ac:dyDescent="0.3">
      <c r="A282" s="31"/>
      <c r="B282" s="30"/>
      <c r="C282" s="30"/>
      <c r="D282" s="21"/>
      <c r="E282" s="36"/>
      <c r="F282" s="21"/>
      <c r="G282" s="21"/>
      <c r="H282" s="21"/>
      <c r="I282" s="21" t="s">
        <v>496</v>
      </c>
      <c r="J282" s="22" t="s">
        <v>714</v>
      </c>
      <c r="K282" s="23">
        <v>3.4096950000000001</v>
      </c>
      <c r="L282" s="23">
        <v>3.4096950000000001</v>
      </c>
      <c r="M282" s="23">
        <f t="shared" si="5"/>
        <v>0</v>
      </c>
      <c r="N282" s="31"/>
      <c r="O282" s="31"/>
      <c r="P282" s="31"/>
      <c r="Q282" s="31"/>
    </row>
    <row r="283" spans="1:17" ht="15" x14ac:dyDescent="0.3">
      <c r="A283" s="31"/>
      <c r="B283" s="30"/>
      <c r="C283" s="30"/>
      <c r="D283" s="21"/>
      <c r="E283" s="36"/>
      <c r="F283" s="21"/>
      <c r="G283" s="21"/>
      <c r="H283" s="21"/>
      <c r="I283" s="21" t="s">
        <v>715</v>
      </c>
      <c r="J283" s="22" t="s">
        <v>2297</v>
      </c>
      <c r="K283" s="23">
        <v>455.19814100000002</v>
      </c>
      <c r="L283" s="23">
        <v>454.31356258999995</v>
      </c>
      <c r="M283" s="23">
        <f t="shared" si="5"/>
        <v>-0.8845784100000742</v>
      </c>
      <c r="N283" s="31"/>
      <c r="O283" s="31"/>
      <c r="P283" s="31"/>
      <c r="Q283" s="31"/>
    </row>
    <row r="284" spans="1:17" ht="15" x14ac:dyDescent="0.3">
      <c r="A284" s="31"/>
      <c r="B284" s="30"/>
      <c r="C284" s="30"/>
      <c r="D284" s="21"/>
      <c r="E284" s="36"/>
      <c r="F284" s="21"/>
      <c r="G284" s="21"/>
      <c r="H284" s="21"/>
      <c r="I284" s="21" t="s">
        <v>570</v>
      </c>
      <c r="J284" s="22" t="s">
        <v>716</v>
      </c>
      <c r="K284" s="23">
        <v>520.61328700000001</v>
      </c>
      <c r="L284" s="23">
        <v>569.95285523999996</v>
      </c>
      <c r="M284" s="23">
        <f t="shared" si="5"/>
        <v>49.339568239999949</v>
      </c>
      <c r="N284" s="31"/>
      <c r="O284" s="31"/>
      <c r="P284" s="31"/>
      <c r="Q284" s="31"/>
    </row>
    <row r="285" spans="1:17" ht="15" x14ac:dyDescent="0.3">
      <c r="A285" s="31"/>
      <c r="B285" s="30"/>
      <c r="C285" s="30"/>
      <c r="D285" s="21"/>
      <c r="E285" s="36"/>
      <c r="F285" s="21"/>
      <c r="G285" s="21"/>
      <c r="H285" s="21"/>
      <c r="I285" s="21" t="s">
        <v>500</v>
      </c>
      <c r="J285" s="22" t="s">
        <v>717</v>
      </c>
      <c r="K285" s="23">
        <v>576.05775500000004</v>
      </c>
      <c r="L285" s="23">
        <v>576.05775500000004</v>
      </c>
      <c r="M285" s="23">
        <f t="shared" si="5"/>
        <v>0</v>
      </c>
      <c r="N285" s="31"/>
      <c r="O285" s="31"/>
      <c r="P285" s="31"/>
      <c r="Q285" s="31"/>
    </row>
    <row r="286" spans="1:17" ht="30" x14ac:dyDescent="0.3">
      <c r="A286" s="31"/>
      <c r="B286" s="30"/>
      <c r="C286" s="30"/>
      <c r="D286" s="21"/>
      <c r="E286" s="36"/>
      <c r="F286" s="21"/>
      <c r="G286" s="21"/>
      <c r="H286" s="21"/>
      <c r="I286" s="21" t="s">
        <v>502</v>
      </c>
      <c r="J286" s="22" t="s">
        <v>718</v>
      </c>
      <c r="K286" s="23">
        <v>303.91495900000001</v>
      </c>
      <c r="L286" s="23">
        <v>303.91495900000001</v>
      </c>
      <c r="M286" s="23">
        <f t="shared" si="5"/>
        <v>0</v>
      </c>
      <c r="N286" s="31"/>
      <c r="O286" s="31"/>
      <c r="P286" s="31"/>
      <c r="Q286" s="31"/>
    </row>
    <row r="287" spans="1:17" ht="15" x14ac:dyDescent="0.3">
      <c r="A287" s="31"/>
      <c r="B287" s="30"/>
      <c r="C287" s="30"/>
      <c r="D287" s="21"/>
      <c r="E287" s="36"/>
      <c r="F287" s="21"/>
      <c r="G287" s="21"/>
      <c r="H287" s="21"/>
      <c r="I287" s="21" t="s">
        <v>506</v>
      </c>
      <c r="J287" s="21" t="s">
        <v>719</v>
      </c>
      <c r="K287" s="23">
        <v>42.315885000000002</v>
      </c>
      <c r="L287" s="23">
        <v>36.600239170000009</v>
      </c>
      <c r="M287" s="23">
        <f t="shared" si="5"/>
        <v>-5.7156458299999926</v>
      </c>
      <c r="N287" s="31"/>
      <c r="O287" s="31"/>
      <c r="P287" s="31"/>
      <c r="Q287" s="31"/>
    </row>
    <row r="288" spans="1:17" ht="15" x14ac:dyDescent="0.3">
      <c r="A288" s="31"/>
      <c r="B288" s="30"/>
      <c r="C288" s="30"/>
      <c r="D288" s="21"/>
      <c r="E288" s="36"/>
      <c r="F288" s="21"/>
      <c r="G288" s="21"/>
      <c r="H288" s="21"/>
      <c r="I288" s="21" t="s">
        <v>513</v>
      </c>
      <c r="J288" s="22" t="s">
        <v>720</v>
      </c>
      <c r="K288" s="23">
        <v>16.732657</v>
      </c>
      <c r="L288" s="23">
        <v>16.848537009999998</v>
      </c>
      <c r="M288" s="23">
        <f t="shared" si="5"/>
        <v>0.11588000999999792</v>
      </c>
      <c r="N288" s="31"/>
      <c r="O288" s="31"/>
      <c r="P288" s="31"/>
      <c r="Q288" s="31"/>
    </row>
    <row r="289" spans="1:17" ht="15" x14ac:dyDescent="0.3">
      <c r="A289" s="31"/>
      <c r="B289" s="30"/>
      <c r="C289" s="30"/>
      <c r="D289" s="21"/>
      <c r="E289" s="36"/>
      <c r="F289" s="21"/>
      <c r="G289" s="21"/>
      <c r="H289" s="21"/>
      <c r="I289" s="21" t="s">
        <v>721</v>
      </c>
      <c r="J289" s="22" t="s">
        <v>722</v>
      </c>
      <c r="K289" s="23">
        <v>15.532093</v>
      </c>
      <c r="L289" s="23">
        <v>13.223925579999998</v>
      </c>
      <c r="M289" s="23">
        <f t="shared" si="5"/>
        <v>-2.308167420000002</v>
      </c>
      <c r="N289" s="31"/>
      <c r="O289" s="31"/>
      <c r="P289" s="31"/>
      <c r="Q289" s="31"/>
    </row>
    <row r="290" spans="1:17" ht="15" x14ac:dyDescent="0.3">
      <c r="A290" s="31"/>
      <c r="B290" s="30"/>
      <c r="C290" s="30"/>
      <c r="D290" s="21"/>
      <c r="E290" s="36"/>
      <c r="F290" s="21"/>
      <c r="G290" s="21"/>
      <c r="H290" s="21"/>
      <c r="I290" s="21" t="s">
        <v>723</v>
      </c>
      <c r="J290" s="22" t="s">
        <v>724</v>
      </c>
      <c r="K290" s="23">
        <v>69.197445999999999</v>
      </c>
      <c r="L290" s="23">
        <v>61.06811424</v>
      </c>
      <c r="M290" s="23">
        <f t="shared" si="5"/>
        <v>-8.1293317599999995</v>
      </c>
      <c r="N290" s="31"/>
      <c r="O290" s="31"/>
      <c r="P290" s="31"/>
      <c r="Q290" s="31"/>
    </row>
    <row r="291" spans="1:17" ht="30" x14ac:dyDescent="0.3">
      <c r="A291" s="31"/>
      <c r="B291" s="30"/>
      <c r="C291" s="30"/>
      <c r="D291" s="21"/>
      <c r="E291" s="36"/>
      <c r="F291" s="21"/>
      <c r="G291" s="21"/>
      <c r="H291" s="21"/>
      <c r="I291" s="21" t="s">
        <v>638</v>
      </c>
      <c r="J291" s="22" t="s">
        <v>725</v>
      </c>
      <c r="K291" s="23">
        <v>129.48808099999999</v>
      </c>
      <c r="L291" s="23">
        <v>103.16527550000005</v>
      </c>
      <c r="M291" s="23">
        <f t="shared" si="5"/>
        <v>-26.322805499999944</v>
      </c>
      <c r="N291" s="31"/>
      <c r="O291" s="31"/>
      <c r="P291" s="31"/>
      <c r="Q291" s="31"/>
    </row>
    <row r="292" spans="1:17" ht="30" x14ac:dyDescent="0.3">
      <c r="A292" s="31"/>
      <c r="B292" s="30"/>
      <c r="C292" s="30"/>
      <c r="D292" s="21"/>
      <c r="E292" s="36"/>
      <c r="F292" s="21"/>
      <c r="G292" s="21"/>
      <c r="H292" s="21"/>
      <c r="I292" s="21" t="s">
        <v>640</v>
      </c>
      <c r="J292" s="22" t="s">
        <v>726</v>
      </c>
      <c r="K292" s="23">
        <v>377.78092299999997</v>
      </c>
      <c r="L292" s="23">
        <v>315.40041577999983</v>
      </c>
      <c r="M292" s="23">
        <f t="shared" si="5"/>
        <v>-62.38050722000014</v>
      </c>
      <c r="N292" s="31"/>
      <c r="O292" s="31"/>
      <c r="P292" s="31"/>
      <c r="Q292" s="31"/>
    </row>
    <row r="293" spans="1:17" ht="30" x14ac:dyDescent="0.3">
      <c r="A293" s="31"/>
      <c r="B293" s="30"/>
      <c r="C293" s="30"/>
      <c r="D293" s="21"/>
      <c r="E293" s="36"/>
      <c r="F293" s="21"/>
      <c r="G293" s="21"/>
      <c r="H293" s="21"/>
      <c r="I293" s="21" t="s">
        <v>642</v>
      </c>
      <c r="J293" s="22" t="s">
        <v>727</v>
      </c>
      <c r="K293" s="23">
        <v>1507.2033779999999</v>
      </c>
      <c r="L293" s="23">
        <v>1332.38098016</v>
      </c>
      <c r="M293" s="23">
        <f t="shared" si="5"/>
        <v>-174.82239783999989</v>
      </c>
      <c r="N293" s="31"/>
      <c r="O293" s="31"/>
      <c r="P293" s="31"/>
      <c r="Q293" s="31"/>
    </row>
    <row r="294" spans="1:17" ht="15" x14ac:dyDescent="0.3">
      <c r="A294" s="31"/>
      <c r="B294" s="30"/>
      <c r="C294" s="30"/>
      <c r="D294" s="21"/>
      <c r="E294" s="36"/>
      <c r="F294" s="21"/>
      <c r="G294" s="21"/>
      <c r="H294" s="21"/>
      <c r="I294" s="21" t="s">
        <v>542</v>
      </c>
      <c r="J294" s="22" t="s">
        <v>728</v>
      </c>
      <c r="K294" s="23">
        <v>42.719703000000003</v>
      </c>
      <c r="L294" s="23">
        <v>21.895744060000002</v>
      </c>
      <c r="M294" s="23">
        <f t="shared" si="5"/>
        <v>-20.823958940000001</v>
      </c>
      <c r="N294" s="31"/>
      <c r="O294" s="31"/>
      <c r="P294" s="31"/>
      <c r="Q294" s="31"/>
    </row>
    <row r="295" spans="1:17" ht="15" x14ac:dyDescent="0.3">
      <c r="A295" s="31"/>
      <c r="B295" s="30"/>
      <c r="C295" s="30"/>
      <c r="D295" s="21"/>
      <c r="E295" s="36"/>
      <c r="F295" s="21"/>
      <c r="G295" s="21"/>
      <c r="H295" s="21"/>
      <c r="I295" s="21" t="s">
        <v>729</v>
      </c>
      <c r="J295" s="22" t="s">
        <v>730</v>
      </c>
      <c r="K295" s="23">
        <v>106.04530200000001</v>
      </c>
      <c r="L295" s="23">
        <v>122.13081469000004</v>
      </c>
      <c r="M295" s="23">
        <f t="shared" si="5"/>
        <v>16.08551269000003</v>
      </c>
      <c r="N295" s="31"/>
      <c r="O295" s="31"/>
      <c r="P295" s="31"/>
      <c r="Q295" s="31"/>
    </row>
    <row r="296" spans="1:17" ht="15" x14ac:dyDescent="0.3">
      <c r="A296" s="31"/>
      <c r="B296" s="30"/>
      <c r="C296" s="30"/>
      <c r="D296" s="21"/>
      <c r="E296" s="36"/>
      <c r="F296" s="21"/>
      <c r="G296" s="21"/>
      <c r="H296" s="21"/>
      <c r="I296" s="21" t="s">
        <v>731</v>
      </c>
      <c r="J296" s="22" t="s">
        <v>732</v>
      </c>
      <c r="K296" s="23">
        <v>1584.228345</v>
      </c>
      <c r="L296" s="23">
        <v>1351.8986316200003</v>
      </c>
      <c r="M296" s="23">
        <f t="shared" si="5"/>
        <v>-232.3297133799997</v>
      </c>
      <c r="N296" s="31"/>
      <c r="O296" s="31"/>
      <c r="P296" s="31"/>
      <c r="Q296" s="31"/>
    </row>
    <row r="297" spans="1:17" ht="15" x14ac:dyDescent="0.3">
      <c r="A297" s="31"/>
      <c r="B297" s="30"/>
      <c r="C297" s="30"/>
      <c r="D297" s="21"/>
      <c r="E297" s="36"/>
      <c r="F297" s="21"/>
      <c r="G297" s="21"/>
      <c r="H297" s="21"/>
      <c r="I297" s="21" t="s">
        <v>20</v>
      </c>
      <c r="J297" s="22" t="s">
        <v>27</v>
      </c>
      <c r="K297" s="23">
        <v>0</v>
      </c>
      <c r="L297" s="23">
        <v>147.32</v>
      </c>
      <c r="M297" s="23">
        <f t="shared" si="5"/>
        <v>147.32</v>
      </c>
      <c r="N297" s="31"/>
      <c r="O297" s="31"/>
      <c r="P297" s="31"/>
      <c r="Q297" s="31"/>
    </row>
    <row r="298" spans="1:17" ht="15" x14ac:dyDescent="0.3">
      <c r="A298" s="31"/>
      <c r="B298" s="30"/>
      <c r="C298" s="30"/>
      <c r="D298" s="21"/>
      <c r="E298" s="36"/>
      <c r="F298" s="21"/>
      <c r="G298" s="21"/>
      <c r="H298" s="21"/>
      <c r="I298" s="21" t="s">
        <v>733</v>
      </c>
      <c r="J298" s="22" t="s">
        <v>734</v>
      </c>
      <c r="K298" s="23">
        <v>13.05</v>
      </c>
      <c r="L298" s="23">
        <v>14.1829844</v>
      </c>
      <c r="M298" s="23">
        <f t="shared" si="5"/>
        <v>1.1329843999999998</v>
      </c>
      <c r="N298" s="31"/>
      <c r="O298" s="31"/>
      <c r="P298" s="31"/>
      <c r="Q298" s="31"/>
    </row>
    <row r="299" spans="1:17" ht="15" x14ac:dyDescent="0.3">
      <c r="A299" s="31"/>
      <c r="B299" s="30"/>
      <c r="C299" s="30"/>
      <c r="D299" s="21"/>
      <c r="E299" s="36"/>
      <c r="F299" s="21"/>
      <c r="G299" s="21"/>
      <c r="H299" s="21"/>
      <c r="I299" s="21" t="s">
        <v>735</v>
      </c>
      <c r="J299" s="22" t="s">
        <v>736</v>
      </c>
      <c r="K299" s="23">
        <v>0</v>
      </c>
      <c r="L299" s="23">
        <v>82.598403000000005</v>
      </c>
      <c r="M299" s="23">
        <f t="shared" si="5"/>
        <v>82.598403000000005</v>
      </c>
      <c r="N299" s="31"/>
      <c r="O299" s="31"/>
      <c r="P299" s="31"/>
      <c r="Q299" s="31"/>
    </row>
    <row r="300" spans="1:17" ht="15" x14ac:dyDescent="0.3">
      <c r="A300" s="31"/>
      <c r="B300" s="30"/>
      <c r="C300" s="30"/>
      <c r="D300" s="21"/>
      <c r="E300" s="36"/>
      <c r="F300" s="21"/>
      <c r="G300" s="21"/>
      <c r="H300" s="21"/>
      <c r="I300" s="21" t="s">
        <v>737</v>
      </c>
      <c r="J300" s="22" t="s">
        <v>738</v>
      </c>
      <c r="K300" s="23">
        <v>907.90177500000004</v>
      </c>
      <c r="L300" s="23">
        <v>1205.3641075200001</v>
      </c>
      <c r="M300" s="23">
        <f t="shared" si="5"/>
        <v>297.46233252000002</v>
      </c>
      <c r="N300" s="31"/>
      <c r="O300" s="31"/>
      <c r="P300" s="31"/>
      <c r="Q300" s="31"/>
    </row>
    <row r="301" spans="1:17" ht="45" x14ac:dyDescent="0.3">
      <c r="A301" s="31"/>
      <c r="B301" s="30"/>
      <c r="C301" s="30"/>
      <c r="D301" s="21"/>
      <c r="E301" s="36"/>
      <c r="F301" s="21"/>
      <c r="G301" s="21"/>
      <c r="H301" s="21"/>
      <c r="I301" s="21" t="s">
        <v>739</v>
      </c>
      <c r="J301" s="22" t="s">
        <v>740</v>
      </c>
      <c r="K301" s="23">
        <v>19.744985</v>
      </c>
      <c r="L301" s="23">
        <v>32.421875010000001</v>
      </c>
      <c r="M301" s="23">
        <f t="shared" si="5"/>
        <v>12.676890010000001</v>
      </c>
      <c r="N301" s="31"/>
      <c r="O301" s="31"/>
      <c r="P301" s="31"/>
      <c r="Q301" s="31"/>
    </row>
    <row r="302" spans="1:17" ht="30" x14ac:dyDescent="0.3">
      <c r="A302" s="31"/>
      <c r="B302" s="30"/>
      <c r="C302" s="30"/>
      <c r="D302" s="21"/>
      <c r="E302" s="36"/>
      <c r="F302" s="21"/>
      <c r="G302" s="21"/>
      <c r="H302" s="21"/>
      <c r="I302" s="21" t="s">
        <v>741</v>
      </c>
      <c r="J302" s="22" t="s">
        <v>742</v>
      </c>
      <c r="K302" s="23">
        <v>941.28</v>
      </c>
      <c r="L302" s="23">
        <v>887.27174784000022</v>
      </c>
      <c r="M302" s="23">
        <f t="shared" si="5"/>
        <v>-54.008252159999756</v>
      </c>
      <c r="N302" s="31"/>
      <c r="O302" s="31"/>
      <c r="P302" s="31"/>
      <c r="Q302" s="31"/>
    </row>
    <row r="303" spans="1:17" ht="30" x14ac:dyDescent="0.3">
      <c r="A303" s="31"/>
      <c r="B303" s="30"/>
      <c r="C303" s="30"/>
      <c r="D303" s="21"/>
      <c r="E303" s="36"/>
      <c r="F303" s="21"/>
      <c r="G303" s="21"/>
      <c r="H303" s="21"/>
      <c r="I303" s="21" t="s">
        <v>743</v>
      </c>
      <c r="J303" s="22" t="s">
        <v>744</v>
      </c>
      <c r="K303" s="23">
        <v>0</v>
      </c>
      <c r="L303" s="23">
        <v>1.24754192</v>
      </c>
      <c r="M303" s="23">
        <f t="shared" si="5"/>
        <v>1.24754192</v>
      </c>
      <c r="N303" s="31"/>
      <c r="O303" s="31"/>
      <c r="P303" s="31"/>
      <c r="Q303" s="31"/>
    </row>
    <row r="304" spans="1:17" ht="15" x14ac:dyDescent="0.3">
      <c r="A304" s="31"/>
      <c r="B304" s="30"/>
      <c r="C304" s="30"/>
      <c r="D304" s="21"/>
      <c r="E304" s="36"/>
      <c r="F304" s="21"/>
      <c r="G304" s="21"/>
      <c r="H304" s="21"/>
      <c r="I304" s="21" t="s">
        <v>745</v>
      </c>
      <c r="J304" s="22" t="s">
        <v>746</v>
      </c>
      <c r="K304" s="23">
        <v>4090.384317</v>
      </c>
      <c r="L304" s="23">
        <v>3898.3936532800003</v>
      </c>
      <c r="M304" s="23">
        <f t="shared" si="5"/>
        <v>-191.9906637199997</v>
      </c>
      <c r="N304" s="31"/>
      <c r="O304" s="31"/>
      <c r="P304" s="31"/>
      <c r="Q304" s="31"/>
    </row>
    <row r="305" spans="1:17" ht="15" x14ac:dyDescent="0.3">
      <c r="A305" s="31"/>
      <c r="B305" s="30"/>
      <c r="C305" s="30"/>
      <c r="D305" s="21"/>
      <c r="E305" s="36"/>
      <c r="F305" s="21"/>
      <c r="G305" s="21"/>
      <c r="H305" s="21"/>
      <c r="I305" s="21" t="s">
        <v>747</v>
      </c>
      <c r="J305" s="22" t="s">
        <v>748</v>
      </c>
      <c r="K305" s="23">
        <v>2551.8289089999998</v>
      </c>
      <c r="L305" s="23">
        <v>2551.8289089999998</v>
      </c>
      <c r="M305" s="23">
        <f t="shared" si="5"/>
        <v>0</v>
      </c>
      <c r="N305" s="31"/>
      <c r="O305" s="31"/>
      <c r="P305" s="31"/>
      <c r="Q305" s="31"/>
    </row>
    <row r="306" spans="1:17" ht="15" x14ac:dyDescent="0.3">
      <c r="A306" s="31"/>
      <c r="B306" s="30"/>
      <c r="C306" s="30"/>
      <c r="D306" s="21"/>
      <c r="E306" s="36"/>
      <c r="F306" s="21"/>
      <c r="G306" s="21"/>
      <c r="H306" s="21"/>
      <c r="I306" s="21" t="s">
        <v>749</v>
      </c>
      <c r="J306" s="22" t="s">
        <v>750</v>
      </c>
      <c r="K306" s="23">
        <v>0</v>
      </c>
      <c r="L306" s="23">
        <v>59.1</v>
      </c>
      <c r="M306" s="23">
        <f t="shared" si="5"/>
        <v>59.1</v>
      </c>
      <c r="N306" s="31"/>
      <c r="O306" s="31"/>
      <c r="P306" s="31"/>
      <c r="Q306" s="31"/>
    </row>
    <row r="307" spans="1:17" ht="15" x14ac:dyDescent="0.3">
      <c r="A307" s="31"/>
      <c r="B307" s="30"/>
      <c r="C307" s="30"/>
      <c r="D307" s="21"/>
      <c r="E307" s="36"/>
      <c r="F307" s="21"/>
      <c r="G307" s="21"/>
      <c r="H307" s="21"/>
      <c r="I307" s="21" t="s">
        <v>751</v>
      </c>
      <c r="J307" s="22" t="s">
        <v>752</v>
      </c>
      <c r="K307" s="23">
        <v>147.19999899999999</v>
      </c>
      <c r="L307" s="23">
        <v>197.36983668000002</v>
      </c>
      <c r="M307" s="23">
        <f t="shared" si="5"/>
        <v>50.169837680000029</v>
      </c>
      <c r="N307" s="31"/>
      <c r="O307" s="31"/>
      <c r="P307" s="31"/>
      <c r="Q307" s="31"/>
    </row>
    <row r="308" spans="1:17" ht="30" x14ac:dyDescent="0.3">
      <c r="A308" s="31"/>
      <c r="B308" s="30"/>
      <c r="C308" s="30"/>
      <c r="D308" s="21"/>
      <c r="E308" s="36"/>
      <c r="F308" s="21"/>
      <c r="G308" s="21"/>
      <c r="H308" s="21"/>
      <c r="I308" s="21" t="s">
        <v>466</v>
      </c>
      <c r="J308" s="22" t="s">
        <v>753</v>
      </c>
      <c r="K308" s="23">
        <v>179.448768</v>
      </c>
      <c r="L308" s="23">
        <v>173.42890322000017</v>
      </c>
      <c r="M308" s="23">
        <f t="shared" si="5"/>
        <v>-6.0198647799998355</v>
      </c>
      <c r="N308" s="31"/>
      <c r="O308" s="31"/>
      <c r="P308" s="31"/>
      <c r="Q308" s="31"/>
    </row>
    <row r="309" spans="1:17" ht="15" x14ac:dyDescent="0.3">
      <c r="A309" s="31"/>
      <c r="B309" s="30"/>
      <c r="C309" s="30"/>
      <c r="D309" s="21"/>
      <c r="E309" s="36"/>
      <c r="F309" s="21"/>
      <c r="G309" s="21"/>
      <c r="H309" s="38" t="s">
        <v>480</v>
      </c>
      <c r="I309" s="38"/>
      <c r="J309" s="43"/>
      <c r="K309" s="44">
        <v>448.27346999999997</v>
      </c>
      <c r="L309" s="44">
        <v>607.97448069000006</v>
      </c>
      <c r="M309" s="44">
        <f t="shared" si="5"/>
        <v>159.70101069000009</v>
      </c>
      <c r="N309" s="31"/>
      <c r="O309" s="31"/>
      <c r="P309" s="31"/>
      <c r="Q309" s="31"/>
    </row>
    <row r="310" spans="1:17" ht="15" x14ac:dyDescent="0.3">
      <c r="A310" s="31"/>
      <c r="B310" s="30"/>
      <c r="C310" s="30"/>
      <c r="D310" s="21"/>
      <c r="E310" s="36"/>
      <c r="F310" s="21"/>
      <c r="G310" s="21"/>
      <c r="H310" s="21"/>
      <c r="I310" s="21" t="s">
        <v>481</v>
      </c>
      <c r="J310" s="22" t="s">
        <v>528</v>
      </c>
      <c r="K310" s="23">
        <v>427.52118899999999</v>
      </c>
      <c r="L310" s="23">
        <v>587.86133616000006</v>
      </c>
      <c r="M310" s="23">
        <f t="shared" si="5"/>
        <v>160.34014716000007</v>
      </c>
      <c r="N310" s="31"/>
      <c r="O310" s="31"/>
      <c r="P310" s="31"/>
      <c r="Q310" s="31"/>
    </row>
    <row r="311" spans="1:17" ht="15" x14ac:dyDescent="0.3">
      <c r="A311" s="31"/>
      <c r="B311" s="30"/>
      <c r="C311" s="30"/>
      <c r="D311" s="21"/>
      <c r="E311" s="36"/>
      <c r="F311" s="21"/>
      <c r="G311" s="21"/>
      <c r="H311" s="21"/>
      <c r="I311" s="21" t="s">
        <v>485</v>
      </c>
      <c r="J311" s="22" t="s">
        <v>532</v>
      </c>
      <c r="K311" s="23">
        <v>20.752281</v>
      </c>
      <c r="L311" s="23">
        <v>20.11314453</v>
      </c>
      <c r="M311" s="23">
        <f t="shared" si="5"/>
        <v>-0.6391364700000004</v>
      </c>
      <c r="N311" s="31"/>
      <c r="O311" s="31"/>
      <c r="P311" s="31"/>
      <c r="Q311" s="31"/>
    </row>
    <row r="312" spans="1:17" ht="15" x14ac:dyDescent="0.3">
      <c r="A312" s="31"/>
      <c r="B312" s="30"/>
      <c r="C312" s="30"/>
      <c r="D312" s="21"/>
      <c r="E312" s="37">
        <v>10</v>
      </c>
      <c r="F312" s="38" t="s">
        <v>158</v>
      </c>
      <c r="G312" s="39"/>
      <c r="H312" s="40"/>
      <c r="I312" s="41"/>
      <c r="J312" s="42"/>
      <c r="K312" s="42">
        <v>1238.0445139999999</v>
      </c>
      <c r="L312" s="42">
        <v>1327.0445139999999</v>
      </c>
      <c r="M312" s="42">
        <f t="shared" si="5"/>
        <v>89</v>
      </c>
      <c r="N312" s="31"/>
      <c r="O312" s="31"/>
      <c r="P312" s="31"/>
      <c r="Q312" s="31"/>
    </row>
    <row r="313" spans="1:17" ht="15" x14ac:dyDescent="0.3">
      <c r="A313" s="31"/>
      <c r="B313" s="30"/>
      <c r="C313" s="30"/>
      <c r="D313" s="21"/>
      <c r="E313" s="36"/>
      <c r="F313" s="21"/>
      <c r="G313" s="21" t="s">
        <v>16</v>
      </c>
      <c r="H313" s="21"/>
      <c r="I313" s="21"/>
      <c r="J313" s="22"/>
      <c r="K313" s="23">
        <v>1238.0445139999999</v>
      </c>
      <c r="L313" s="23">
        <v>1327.0445139999999</v>
      </c>
      <c r="M313" s="23">
        <f t="shared" si="5"/>
        <v>89</v>
      </c>
      <c r="N313" s="31"/>
      <c r="O313" s="31"/>
      <c r="P313" s="31"/>
      <c r="Q313" s="31"/>
    </row>
    <row r="314" spans="1:17" ht="15" x14ac:dyDescent="0.3">
      <c r="A314" s="31"/>
      <c r="B314" s="30"/>
      <c r="C314" s="30"/>
      <c r="D314" s="21"/>
      <c r="E314" s="36"/>
      <c r="F314" s="21"/>
      <c r="G314" s="21"/>
      <c r="H314" s="38" t="s">
        <v>564</v>
      </c>
      <c r="I314" s="38"/>
      <c r="J314" s="43"/>
      <c r="K314" s="44">
        <v>184.11684600000001</v>
      </c>
      <c r="L314" s="44">
        <v>495.80091816999993</v>
      </c>
      <c r="M314" s="44">
        <f t="shared" si="5"/>
        <v>311.68407216999992</v>
      </c>
      <c r="N314" s="31"/>
      <c r="O314" s="31"/>
      <c r="P314" s="31"/>
      <c r="Q314" s="31"/>
    </row>
    <row r="315" spans="1:17" ht="15" x14ac:dyDescent="0.3">
      <c r="A315" s="31"/>
      <c r="B315" s="30"/>
      <c r="C315" s="30"/>
      <c r="D315" s="21"/>
      <c r="E315" s="36"/>
      <c r="F315" s="21"/>
      <c r="G315" s="21"/>
      <c r="H315" s="21"/>
      <c r="I315" s="21" t="s">
        <v>754</v>
      </c>
      <c r="J315" s="22" t="s">
        <v>755</v>
      </c>
      <c r="K315" s="23">
        <v>14.441117999999999</v>
      </c>
      <c r="L315" s="23">
        <v>493.00358602</v>
      </c>
      <c r="M315" s="23">
        <f t="shared" si="5"/>
        <v>478.56246801999998</v>
      </c>
      <c r="N315" s="31"/>
      <c r="O315" s="31"/>
      <c r="P315" s="31"/>
      <c r="Q315" s="31"/>
    </row>
    <row r="316" spans="1:17" ht="15" x14ac:dyDescent="0.3">
      <c r="A316" s="31"/>
      <c r="B316" s="30"/>
      <c r="C316" s="30"/>
      <c r="D316" s="21"/>
      <c r="E316" s="36"/>
      <c r="F316" s="21"/>
      <c r="G316" s="21"/>
      <c r="H316" s="21"/>
      <c r="I316" s="21" t="s">
        <v>756</v>
      </c>
      <c r="J316" s="22" t="s">
        <v>2298</v>
      </c>
      <c r="K316" s="23">
        <v>1.686858</v>
      </c>
      <c r="L316" s="23">
        <v>0.77195656000000001</v>
      </c>
      <c r="M316" s="23">
        <f t="shared" si="5"/>
        <v>-0.91490143999999995</v>
      </c>
      <c r="N316" s="31"/>
      <c r="O316" s="31"/>
      <c r="P316" s="31"/>
      <c r="Q316" s="31"/>
    </row>
    <row r="317" spans="1:17" ht="30" x14ac:dyDescent="0.3">
      <c r="A317" s="31"/>
      <c r="B317" s="30"/>
      <c r="C317" s="30"/>
      <c r="D317" s="21"/>
      <c r="E317" s="36"/>
      <c r="F317" s="21"/>
      <c r="G317" s="21"/>
      <c r="H317" s="21"/>
      <c r="I317" s="21" t="s">
        <v>757</v>
      </c>
      <c r="J317" s="22" t="s">
        <v>758</v>
      </c>
      <c r="K317" s="23">
        <v>2.3194349999999999</v>
      </c>
      <c r="L317" s="23">
        <v>1.58911863</v>
      </c>
      <c r="M317" s="23">
        <f t="shared" si="5"/>
        <v>-0.73031636999999994</v>
      </c>
      <c r="N317" s="31"/>
      <c r="O317" s="31"/>
      <c r="P317" s="31"/>
      <c r="Q317" s="31"/>
    </row>
    <row r="318" spans="1:17" ht="15" x14ac:dyDescent="0.3">
      <c r="A318" s="31"/>
      <c r="B318" s="30"/>
      <c r="C318" s="30"/>
      <c r="D318" s="21"/>
      <c r="E318" s="36"/>
      <c r="F318" s="21"/>
      <c r="G318" s="21"/>
      <c r="H318" s="21"/>
      <c r="I318" s="21" t="s">
        <v>759</v>
      </c>
      <c r="J318" s="22" t="s">
        <v>760</v>
      </c>
      <c r="K318" s="23">
        <v>1.2253559999999999</v>
      </c>
      <c r="L318" s="23">
        <v>0.43625695999999997</v>
      </c>
      <c r="M318" s="23">
        <f t="shared" si="5"/>
        <v>-0.78909903999999997</v>
      </c>
      <c r="N318" s="31"/>
      <c r="O318" s="31"/>
      <c r="P318" s="31"/>
      <c r="Q318" s="31"/>
    </row>
    <row r="319" spans="1:17" ht="15" x14ac:dyDescent="0.3">
      <c r="A319" s="31"/>
      <c r="B319" s="30"/>
      <c r="C319" s="30"/>
      <c r="D319" s="21"/>
      <c r="E319" s="36"/>
      <c r="F319" s="21"/>
      <c r="G319" s="21"/>
      <c r="H319" s="21"/>
      <c r="I319" s="21" t="s">
        <v>700</v>
      </c>
      <c r="J319" s="22" t="s">
        <v>761</v>
      </c>
      <c r="K319" s="23">
        <v>164.44407899999999</v>
      </c>
      <c r="L319" s="23">
        <v>0</v>
      </c>
      <c r="M319" s="23">
        <f t="shared" si="5"/>
        <v>-164.44407899999999</v>
      </c>
      <c r="N319" s="31"/>
      <c r="O319" s="31"/>
      <c r="P319" s="31"/>
      <c r="Q319" s="31"/>
    </row>
    <row r="320" spans="1:17" ht="15" x14ac:dyDescent="0.3">
      <c r="A320" s="31"/>
      <c r="B320" s="30"/>
      <c r="C320" s="30"/>
      <c r="D320" s="21"/>
      <c r="E320" s="36"/>
      <c r="F320" s="21"/>
      <c r="G320" s="21"/>
      <c r="H320" s="38" t="s">
        <v>17</v>
      </c>
      <c r="I320" s="38"/>
      <c r="J320" s="43"/>
      <c r="K320" s="44">
        <v>949.54749500000003</v>
      </c>
      <c r="L320" s="44">
        <v>737.78096699000002</v>
      </c>
      <c r="M320" s="44">
        <f t="shared" si="5"/>
        <v>-211.76652801</v>
      </c>
      <c r="N320" s="31"/>
      <c r="O320" s="31"/>
      <c r="P320" s="31"/>
      <c r="Q320" s="31"/>
    </row>
    <row r="321" spans="1:17" ht="15" x14ac:dyDescent="0.3">
      <c r="A321" s="31"/>
      <c r="B321" s="30"/>
      <c r="C321" s="30"/>
      <c r="D321" s="21"/>
      <c r="E321" s="36"/>
      <c r="F321" s="21"/>
      <c r="G321" s="21"/>
      <c r="H321" s="21"/>
      <c r="I321" s="21" t="s">
        <v>762</v>
      </c>
      <c r="J321" s="22" t="s">
        <v>763</v>
      </c>
      <c r="K321" s="23">
        <v>64.153398999999993</v>
      </c>
      <c r="L321" s="23">
        <v>60.81906908000002</v>
      </c>
      <c r="M321" s="23">
        <f t="shared" si="5"/>
        <v>-3.3343299199999734</v>
      </c>
      <c r="N321" s="31"/>
      <c r="O321" s="31"/>
      <c r="P321" s="31"/>
      <c r="Q321" s="31"/>
    </row>
    <row r="322" spans="1:17" ht="30" x14ac:dyDescent="0.3">
      <c r="A322" s="31"/>
      <c r="B322" s="30"/>
      <c r="C322" s="30"/>
      <c r="D322" s="21"/>
      <c r="E322" s="36"/>
      <c r="F322" s="21"/>
      <c r="G322" s="21"/>
      <c r="H322" s="21"/>
      <c r="I322" s="21" t="s">
        <v>764</v>
      </c>
      <c r="J322" s="22" t="s">
        <v>765</v>
      </c>
      <c r="K322" s="23">
        <v>78.258988000000002</v>
      </c>
      <c r="L322" s="23">
        <v>75.931942940000027</v>
      </c>
      <c r="M322" s="23">
        <f t="shared" si="5"/>
        <v>-2.3270450599999748</v>
      </c>
      <c r="N322" s="31"/>
      <c r="O322" s="31"/>
      <c r="P322" s="31"/>
      <c r="Q322" s="31"/>
    </row>
    <row r="323" spans="1:17" ht="30" x14ac:dyDescent="0.3">
      <c r="A323" s="31"/>
      <c r="B323" s="30"/>
      <c r="C323" s="30"/>
      <c r="D323" s="21"/>
      <c r="E323" s="36"/>
      <c r="F323" s="21"/>
      <c r="G323" s="21"/>
      <c r="H323" s="21"/>
      <c r="I323" s="21" t="s">
        <v>492</v>
      </c>
      <c r="J323" s="22" t="s">
        <v>766</v>
      </c>
      <c r="K323" s="23">
        <v>38.810833000000002</v>
      </c>
      <c r="L323" s="23">
        <v>34.985727599999997</v>
      </c>
      <c r="M323" s="23">
        <f t="shared" si="5"/>
        <v>-3.8251054000000053</v>
      </c>
      <c r="N323" s="31"/>
      <c r="O323" s="31"/>
      <c r="P323" s="31"/>
      <c r="Q323" s="31"/>
    </row>
    <row r="324" spans="1:17" ht="15" x14ac:dyDescent="0.3">
      <c r="A324" s="31"/>
      <c r="B324" s="30"/>
      <c r="C324" s="30"/>
      <c r="D324" s="21"/>
      <c r="E324" s="36"/>
      <c r="F324" s="21"/>
      <c r="G324" s="21"/>
      <c r="H324" s="21"/>
      <c r="I324" s="21" t="s">
        <v>494</v>
      </c>
      <c r="J324" s="22" t="s">
        <v>767</v>
      </c>
      <c r="K324" s="23">
        <v>52.106298000000002</v>
      </c>
      <c r="L324" s="23">
        <v>52.106298000000002</v>
      </c>
      <c r="M324" s="23">
        <f t="shared" si="5"/>
        <v>0</v>
      </c>
      <c r="N324" s="31"/>
      <c r="O324" s="31"/>
      <c r="P324" s="31"/>
      <c r="Q324" s="31"/>
    </row>
    <row r="325" spans="1:17" ht="30" x14ac:dyDescent="0.3">
      <c r="A325" s="31"/>
      <c r="B325" s="30"/>
      <c r="C325" s="30"/>
      <c r="D325" s="21"/>
      <c r="E325" s="36"/>
      <c r="F325" s="21"/>
      <c r="G325" s="21"/>
      <c r="H325" s="21"/>
      <c r="I325" s="21" t="s">
        <v>715</v>
      </c>
      <c r="J325" s="22" t="s">
        <v>768</v>
      </c>
      <c r="K325" s="23">
        <v>73.490359999999995</v>
      </c>
      <c r="L325" s="23">
        <v>57.333027489999971</v>
      </c>
      <c r="M325" s="23">
        <f t="shared" si="5"/>
        <v>-16.157332510000025</v>
      </c>
      <c r="N325" s="31"/>
      <c r="O325" s="31"/>
      <c r="P325" s="31"/>
      <c r="Q325" s="31"/>
    </row>
    <row r="326" spans="1:17" ht="30" x14ac:dyDescent="0.3">
      <c r="A326" s="31"/>
      <c r="B326" s="30"/>
      <c r="C326" s="30"/>
      <c r="D326" s="21"/>
      <c r="E326" s="36"/>
      <c r="F326" s="21"/>
      <c r="G326" s="21"/>
      <c r="H326" s="21"/>
      <c r="I326" s="21" t="s">
        <v>769</v>
      </c>
      <c r="J326" s="22" t="s">
        <v>770</v>
      </c>
      <c r="K326" s="23">
        <v>273.18178699999999</v>
      </c>
      <c r="L326" s="23">
        <v>181.52117176999997</v>
      </c>
      <c r="M326" s="23">
        <f t="shared" si="5"/>
        <v>-91.660615230000019</v>
      </c>
      <c r="N326" s="31"/>
      <c r="O326" s="31"/>
      <c r="P326" s="31"/>
      <c r="Q326" s="31"/>
    </row>
    <row r="327" spans="1:17" ht="30" x14ac:dyDescent="0.3">
      <c r="A327" s="31"/>
      <c r="B327" s="30"/>
      <c r="C327" s="30"/>
      <c r="D327" s="21"/>
      <c r="E327" s="36"/>
      <c r="F327" s="21"/>
      <c r="G327" s="21"/>
      <c r="H327" s="21"/>
      <c r="I327" s="21" t="s">
        <v>638</v>
      </c>
      <c r="J327" s="22" t="s">
        <v>771</v>
      </c>
      <c r="K327" s="23">
        <v>25.501805999999998</v>
      </c>
      <c r="L327" s="23">
        <v>17.738661019999995</v>
      </c>
      <c r="M327" s="23">
        <f t="shared" si="5"/>
        <v>-7.7631449800000034</v>
      </c>
      <c r="N327" s="31"/>
      <c r="O327" s="31"/>
      <c r="P327" s="31"/>
      <c r="Q327" s="31"/>
    </row>
    <row r="328" spans="1:17" ht="30" x14ac:dyDescent="0.3">
      <c r="A328" s="31"/>
      <c r="B328" s="30"/>
      <c r="C328" s="30"/>
      <c r="D328" s="21"/>
      <c r="E328" s="36"/>
      <c r="F328" s="21"/>
      <c r="G328" s="21"/>
      <c r="H328" s="21"/>
      <c r="I328" s="21" t="s">
        <v>642</v>
      </c>
      <c r="J328" s="22" t="s">
        <v>772</v>
      </c>
      <c r="K328" s="23">
        <v>70.228275999999994</v>
      </c>
      <c r="L328" s="23">
        <v>63.433384570000008</v>
      </c>
      <c r="M328" s="23">
        <f t="shared" si="5"/>
        <v>-6.7948914299999856</v>
      </c>
      <c r="N328" s="31"/>
      <c r="O328" s="31"/>
      <c r="P328" s="31"/>
      <c r="Q328" s="31"/>
    </row>
    <row r="329" spans="1:17" ht="15" x14ac:dyDescent="0.3">
      <c r="A329" s="31"/>
      <c r="B329" s="30"/>
      <c r="C329" s="30"/>
      <c r="D329" s="21"/>
      <c r="E329" s="36"/>
      <c r="F329" s="21"/>
      <c r="G329" s="21"/>
      <c r="H329" s="21"/>
      <c r="I329" s="21" t="s">
        <v>544</v>
      </c>
      <c r="J329" s="22" t="s">
        <v>773</v>
      </c>
      <c r="K329" s="23">
        <v>25.626439000000001</v>
      </c>
      <c r="L329" s="23">
        <v>14.824547759999998</v>
      </c>
      <c r="M329" s="23">
        <f t="shared" si="5"/>
        <v>-10.801891240000003</v>
      </c>
      <c r="N329" s="31"/>
      <c r="O329" s="31"/>
      <c r="P329" s="31"/>
      <c r="Q329" s="31"/>
    </row>
    <row r="330" spans="1:17" ht="30" x14ac:dyDescent="0.3">
      <c r="A330" s="31"/>
      <c r="B330" s="30"/>
      <c r="C330" s="30"/>
      <c r="D330" s="21"/>
      <c r="E330" s="36"/>
      <c r="F330" s="21"/>
      <c r="G330" s="21"/>
      <c r="H330" s="21"/>
      <c r="I330" s="21" t="s">
        <v>554</v>
      </c>
      <c r="J330" s="22" t="s">
        <v>774</v>
      </c>
      <c r="K330" s="23">
        <v>96.530163999999999</v>
      </c>
      <c r="L330" s="23">
        <v>61.953861359999991</v>
      </c>
      <c r="M330" s="23">
        <f t="shared" si="5"/>
        <v>-34.576302640000009</v>
      </c>
      <c r="N330" s="31"/>
      <c r="O330" s="31"/>
      <c r="P330" s="31"/>
      <c r="Q330" s="31"/>
    </row>
    <row r="331" spans="1:17" ht="30" x14ac:dyDescent="0.3">
      <c r="A331" s="31"/>
      <c r="B331" s="30"/>
      <c r="C331" s="30"/>
      <c r="D331" s="21"/>
      <c r="E331" s="36"/>
      <c r="F331" s="21"/>
      <c r="G331" s="21"/>
      <c r="H331" s="21"/>
      <c r="I331" s="21" t="s">
        <v>540</v>
      </c>
      <c r="J331" s="22" t="s">
        <v>775</v>
      </c>
      <c r="K331" s="23">
        <v>37.108873000000003</v>
      </c>
      <c r="L331" s="23">
        <v>24.734256019999997</v>
      </c>
      <c r="M331" s="23">
        <f t="shared" si="5"/>
        <v>-12.374616980000006</v>
      </c>
      <c r="N331" s="31"/>
      <c r="O331" s="31"/>
      <c r="P331" s="31"/>
      <c r="Q331" s="31"/>
    </row>
    <row r="332" spans="1:17" ht="30" x14ac:dyDescent="0.3">
      <c r="A332" s="31"/>
      <c r="B332" s="30"/>
      <c r="C332" s="30"/>
      <c r="D332" s="21"/>
      <c r="E332" s="36"/>
      <c r="F332" s="21"/>
      <c r="G332" s="21"/>
      <c r="H332" s="21"/>
      <c r="I332" s="21" t="s">
        <v>776</v>
      </c>
      <c r="J332" s="22" t="s">
        <v>777</v>
      </c>
      <c r="K332" s="23">
        <v>11.963623</v>
      </c>
      <c r="L332" s="23">
        <v>6.249258489999999</v>
      </c>
      <c r="M332" s="23">
        <f t="shared" si="5"/>
        <v>-5.7143645100000011</v>
      </c>
      <c r="N332" s="31"/>
      <c r="O332" s="31"/>
      <c r="P332" s="31"/>
      <c r="Q332" s="31"/>
    </row>
    <row r="333" spans="1:17" ht="30" x14ac:dyDescent="0.3">
      <c r="A333" s="31"/>
      <c r="B333" s="30"/>
      <c r="C333" s="30"/>
      <c r="D333" s="21"/>
      <c r="E333" s="36"/>
      <c r="F333" s="21"/>
      <c r="G333" s="21"/>
      <c r="H333" s="21"/>
      <c r="I333" s="21" t="s">
        <v>778</v>
      </c>
      <c r="J333" s="22" t="s">
        <v>779</v>
      </c>
      <c r="K333" s="23">
        <v>24.334458000000001</v>
      </c>
      <c r="L333" s="23">
        <v>19.072735020000003</v>
      </c>
      <c r="M333" s="23">
        <f t="shared" si="5"/>
        <v>-5.2617229799999983</v>
      </c>
      <c r="N333" s="31"/>
      <c r="O333" s="31"/>
      <c r="P333" s="31"/>
      <c r="Q333" s="31"/>
    </row>
    <row r="334" spans="1:17" ht="30" x14ac:dyDescent="0.3">
      <c r="A334" s="31"/>
      <c r="B334" s="30"/>
      <c r="C334" s="30"/>
      <c r="D334" s="21"/>
      <c r="E334" s="36"/>
      <c r="F334" s="21"/>
      <c r="G334" s="21"/>
      <c r="H334" s="21"/>
      <c r="I334" s="21" t="s">
        <v>585</v>
      </c>
      <c r="J334" s="22" t="s">
        <v>780</v>
      </c>
      <c r="K334" s="23">
        <v>65.418683999999999</v>
      </c>
      <c r="L334" s="23">
        <v>55.956114070000012</v>
      </c>
      <c r="M334" s="23">
        <f t="shared" si="5"/>
        <v>-9.4625699299999866</v>
      </c>
      <c r="N334" s="31"/>
      <c r="O334" s="31"/>
      <c r="P334" s="31"/>
      <c r="Q334" s="31"/>
    </row>
    <row r="335" spans="1:17" ht="30" x14ac:dyDescent="0.3">
      <c r="A335" s="31"/>
      <c r="B335" s="30"/>
      <c r="C335" s="30"/>
      <c r="D335" s="21"/>
      <c r="E335" s="36"/>
      <c r="F335" s="21"/>
      <c r="G335" s="21"/>
      <c r="H335" s="21"/>
      <c r="I335" s="21" t="s">
        <v>781</v>
      </c>
      <c r="J335" s="22" t="s">
        <v>782</v>
      </c>
      <c r="K335" s="23">
        <v>12.833507000000001</v>
      </c>
      <c r="L335" s="23">
        <v>11.120911799999995</v>
      </c>
      <c r="M335" s="23">
        <f t="shared" si="5"/>
        <v>-1.7125952000000062</v>
      </c>
      <c r="N335" s="31"/>
      <c r="O335" s="31"/>
      <c r="P335" s="31"/>
      <c r="Q335" s="31"/>
    </row>
    <row r="336" spans="1:17" ht="15" x14ac:dyDescent="0.3">
      <c r="A336" s="31"/>
      <c r="B336" s="30"/>
      <c r="C336" s="30"/>
      <c r="D336" s="21"/>
      <c r="E336" s="36"/>
      <c r="F336" s="21"/>
      <c r="G336" s="21"/>
      <c r="H336" s="38" t="s">
        <v>480</v>
      </c>
      <c r="I336" s="38"/>
      <c r="J336" s="43"/>
      <c r="K336" s="44">
        <v>104.380173</v>
      </c>
      <c r="L336" s="44">
        <v>93.462628840000008</v>
      </c>
      <c r="M336" s="44">
        <f t="shared" ref="M336:M399" si="6">L336-K336</f>
        <v>-10.917544159999991</v>
      </c>
      <c r="N336" s="31"/>
      <c r="O336" s="31"/>
      <c r="P336" s="31"/>
      <c r="Q336" s="31"/>
    </row>
    <row r="337" spans="1:17" ht="15" x14ac:dyDescent="0.3">
      <c r="A337" s="31"/>
      <c r="B337" s="30"/>
      <c r="C337" s="30"/>
      <c r="D337" s="21"/>
      <c r="E337" s="36"/>
      <c r="F337" s="21"/>
      <c r="G337" s="21"/>
      <c r="H337" s="21"/>
      <c r="I337" s="21" t="s">
        <v>481</v>
      </c>
      <c r="J337" s="22" t="s">
        <v>528</v>
      </c>
      <c r="K337" s="23">
        <v>87.071168999999998</v>
      </c>
      <c r="L337" s="23">
        <v>78.839780130000008</v>
      </c>
      <c r="M337" s="23">
        <f t="shared" si="6"/>
        <v>-8.2313888699999893</v>
      </c>
      <c r="N337" s="31"/>
      <c r="O337" s="31"/>
      <c r="P337" s="31"/>
      <c r="Q337" s="31"/>
    </row>
    <row r="338" spans="1:17" ht="15" x14ac:dyDescent="0.3">
      <c r="A338" s="31"/>
      <c r="B338" s="30"/>
      <c r="C338" s="30"/>
      <c r="D338" s="21"/>
      <c r="E338" s="36"/>
      <c r="F338" s="21"/>
      <c r="G338" s="21"/>
      <c r="H338" s="21"/>
      <c r="I338" s="21" t="s">
        <v>485</v>
      </c>
      <c r="J338" s="22" t="s">
        <v>532</v>
      </c>
      <c r="K338" s="23">
        <v>17.309004000000002</v>
      </c>
      <c r="L338" s="23">
        <v>14.622848709999998</v>
      </c>
      <c r="M338" s="23">
        <f t="shared" si="6"/>
        <v>-2.6861552900000039</v>
      </c>
      <c r="N338" s="31"/>
      <c r="O338" s="31"/>
      <c r="P338" s="31"/>
      <c r="Q338" s="31"/>
    </row>
    <row r="339" spans="1:17" ht="15" x14ac:dyDescent="0.3">
      <c r="A339" s="31"/>
      <c r="B339" s="30"/>
      <c r="C339" s="30"/>
      <c r="D339" s="21"/>
      <c r="E339" s="37">
        <v>11</v>
      </c>
      <c r="F339" s="38" t="s">
        <v>168</v>
      </c>
      <c r="G339" s="39"/>
      <c r="H339" s="40"/>
      <c r="I339" s="41"/>
      <c r="J339" s="42"/>
      <c r="K339" s="42">
        <v>74793.868363999994</v>
      </c>
      <c r="L339" s="42">
        <v>74895.655534050005</v>
      </c>
      <c r="M339" s="42">
        <f t="shared" si="6"/>
        <v>101.7871700500109</v>
      </c>
      <c r="N339" s="31"/>
      <c r="O339" s="31"/>
      <c r="P339" s="31"/>
      <c r="Q339" s="31"/>
    </row>
    <row r="340" spans="1:17" ht="15" x14ac:dyDescent="0.3">
      <c r="A340" s="31"/>
      <c r="B340" s="30"/>
      <c r="C340" s="30"/>
      <c r="D340" s="21"/>
      <c r="E340" s="36"/>
      <c r="F340" s="21"/>
      <c r="G340" s="21" t="s">
        <v>16</v>
      </c>
      <c r="H340" s="21"/>
      <c r="I340" s="21"/>
      <c r="J340" s="22"/>
      <c r="K340" s="23">
        <v>74793.868363999994</v>
      </c>
      <c r="L340" s="23">
        <v>74895.655534050005</v>
      </c>
      <c r="M340" s="23">
        <f t="shared" si="6"/>
        <v>101.7871700500109</v>
      </c>
      <c r="N340" s="31"/>
      <c r="O340" s="31"/>
      <c r="P340" s="31"/>
      <c r="Q340" s="31"/>
    </row>
    <row r="341" spans="1:17" ht="15" x14ac:dyDescent="0.3">
      <c r="A341" s="31"/>
      <c r="B341" s="30"/>
      <c r="C341" s="30"/>
      <c r="D341" s="21"/>
      <c r="E341" s="36"/>
      <c r="F341" s="21"/>
      <c r="G341" s="21"/>
      <c r="H341" s="38" t="s">
        <v>564</v>
      </c>
      <c r="I341" s="38"/>
      <c r="J341" s="43"/>
      <c r="K341" s="44">
        <v>42554.004443999998</v>
      </c>
      <c r="L341" s="44">
        <v>39150.407958699994</v>
      </c>
      <c r="M341" s="44">
        <f t="shared" si="6"/>
        <v>-3403.5964853000041</v>
      </c>
      <c r="N341" s="31"/>
      <c r="O341" s="31"/>
      <c r="P341" s="31"/>
      <c r="Q341" s="31"/>
    </row>
    <row r="342" spans="1:17" ht="15" x14ac:dyDescent="0.3">
      <c r="A342" s="31"/>
      <c r="B342" s="30"/>
      <c r="C342" s="30"/>
      <c r="D342" s="21"/>
      <c r="E342" s="36"/>
      <c r="F342" s="21"/>
      <c r="G342" s="21"/>
      <c r="H342" s="21"/>
      <c r="I342" s="21" t="s">
        <v>783</v>
      </c>
      <c r="J342" s="22" t="s">
        <v>784</v>
      </c>
      <c r="K342" s="23">
        <v>12216.781939</v>
      </c>
      <c r="L342" s="23">
        <v>8358.0768214799991</v>
      </c>
      <c r="M342" s="23">
        <f t="shared" si="6"/>
        <v>-3858.7051175200013</v>
      </c>
      <c r="N342" s="31"/>
      <c r="O342" s="31"/>
      <c r="P342" s="31"/>
      <c r="Q342" s="31"/>
    </row>
    <row r="343" spans="1:17" ht="15" x14ac:dyDescent="0.3">
      <c r="A343" s="31"/>
      <c r="B343" s="30"/>
      <c r="C343" s="30"/>
      <c r="D343" s="21"/>
      <c r="E343" s="36"/>
      <c r="F343" s="21"/>
      <c r="G343" s="21"/>
      <c r="H343" s="21"/>
      <c r="I343" s="21" t="s">
        <v>785</v>
      </c>
      <c r="J343" s="22" t="s">
        <v>786</v>
      </c>
      <c r="K343" s="23">
        <v>2021.2</v>
      </c>
      <c r="L343" s="23">
        <v>2296.5647738199996</v>
      </c>
      <c r="M343" s="23">
        <f t="shared" si="6"/>
        <v>275.36477381999953</v>
      </c>
      <c r="N343" s="31"/>
      <c r="O343" s="31"/>
      <c r="P343" s="31"/>
      <c r="Q343" s="31"/>
    </row>
    <row r="344" spans="1:17" ht="15" x14ac:dyDescent="0.3">
      <c r="A344" s="31"/>
      <c r="B344" s="30"/>
      <c r="C344" s="30"/>
      <c r="D344" s="21"/>
      <c r="E344" s="36"/>
      <c r="F344" s="21"/>
      <c r="G344" s="21"/>
      <c r="H344" s="21"/>
      <c r="I344" s="21" t="s">
        <v>787</v>
      </c>
      <c r="J344" s="22" t="s">
        <v>788</v>
      </c>
      <c r="K344" s="23">
        <v>1076.5691939999999</v>
      </c>
      <c r="L344" s="23">
        <v>400.04404077999999</v>
      </c>
      <c r="M344" s="23">
        <f t="shared" si="6"/>
        <v>-676.52515321999999</v>
      </c>
      <c r="N344" s="31"/>
      <c r="O344" s="31"/>
      <c r="P344" s="31"/>
      <c r="Q344" s="31"/>
    </row>
    <row r="345" spans="1:17" ht="15" x14ac:dyDescent="0.3">
      <c r="A345" s="31"/>
      <c r="B345" s="30"/>
      <c r="C345" s="30"/>
      <c r="D345" s="21"/>
      <c r="E345" s="36"/>
      <c r="F345" s="21"/>
      <c r="G345" s="21"/>
      <c r="H345" s="21"/>
      <c r="I345" s="21" t="s">
        <v>789</v>
      </c>
      <c r="J345" s="22" t="s">
        <v>790</v>
      </c>
      <c r="K345" s="23">
        <v>1.2896669999999999</v>
      </c>
      <c r="L345" s="23">
        <v>0.58810823999999995</v>
      </c>
      <c r="M345" s="23">
        <f t="shared" si="6"/>
        <v>-0.70155875999999995</v>
      </c>
      <c r="N345" s="31"/>
      <c r="O345" s="31"/>
      <c r="P345" s="31"/>
      <c r="Q345" s="31"/>
    </row>
    <row r="346" spans="1:17" ht="15" x14ac:dyDescent="0.3">
      <c r="A346" s="31"/>
      <c r="B346" s="30"/>
      <c r="C346" s="30"/>
      <c r="D346" s="21"/>
      <c r="E346" s="36"/>
      <c r="F346" s="21"/>
      <c r="G346" s="21"/>
      <c r="H346" s="21"/>
      <c r="I346" s="21" t="s">
        <v>791</v>
      </c>
      <c r="J346" s="22" t="s">
        <v>792</v>
      </c>
      <c r="K346" s="23">
        <v>1.4001209999999999</v>
      </c>
      <c r="L346" s="23">
        <v>3.0990807600000001</v>
      </c>
      <c r="M346" s="23">
        <f t="shared" si="6"/>
        <v>1.6989597600000002</v>
      </c>
      <c r="N346" s="31"/>
      <c r="O346" s="31"/>
      <c r="P346" s="31"/>
      <c r="Q346" s="31"/>
    </row>
    <row r="347" spans="1:17" ht="15" x14ac:dyDescent="0.3">
      <c r="A347" s="31"/>
      <c r="B347" s="30"/>
      <c r="C347" s="30"/>
      <c r="D347" s="21"/>
      <c r="E347" s="36"/>
      <c r="F347" s="21"/>
      <c r="G347" s="21"/>
      <c r="H347" s="21"/>
      <c r="I347" s="21" t="s">
        <v>793</v>
      </c>
      <c r="J347" s="22" t="s">
        <v>794</v>
      </c>
      <c r="K347" s="23">
        <v>701.91766900000005</v>
      </c>
      <c r="L347" s="23">
        <v>6.5819539100000002</v>
      </c>
      <c r="M347" s="23">
        <f t="shared" si="6"/>
        <v>-695.33571509000001</v>
      </c>
      <c r="N347" s="31"/>
      <c r="O347" s="31"/>
      <c r="P347" s="31"/>
      <c r="Q347" s="31"/>
    </row>
    <row r="348" spans="1:17" ht="15" x14ac:dyDescent="0.3">
      <c r="A348" s="31"/>
      <c r="B348" s="30"/>
      <c r="C348" s="30"/>
      <c r="D348" s="21"/>
      <c r="E348" s="36"/>
      <c r="F348" s="21"/>
      <c r="G348" s="21"/>
      <c r="H348" s="21"/>
      <c r="I348" s="21" t="s">
        <v>795</v>
      </c>
      <c r="J348" s="22" t="s">
        <v>796</v>
      </c>
      <c r="K348" s="23">
        <v>263.89255500000002</v>
      </c>
      <c r="L348" s="23">
        <v>50.4453472</v>
      </c>
      <c r="M348" s="23">
        <f t="shared" si="6"/>
        <v>-213.4472078</v>
      </c>
      <c r="N348" s="31"/>
      <c r="O348" s="31"/>
      <c r="P348" s="31"/>
      <c r="Q348" s="31"/>
    </row>
    <row r="349" spans="1:17" ht="15" x14ac:dyDescent="0.3">
      <c r="A349" s="31"/>
      <c r="B349" s="30"/>
      <c r="C349" s="30"/>
      <c r="D349" s="21"/>
      <c r="E349" s="36"/>
      <c r="F349" s="21"/>
      <c r="G349" s="21"/>
      <c r="H349" s="21"/>
      <c r="I349" s="21" t="s">
        <v>797</v>
      </c>
      <c r="J349" s="22" t="s">
        <v>798</v>
      </c>
      <c r="K349" s="23">
        <v>240</v>
      </c>
      <c r="L349" s="23">
        <v>2.83664513</v>
      </c>
      <c r="M349" s="23">
        <f t="shared" si="6"/>
        <v>-237.16335487000001</v>
      </c>
      <c r="N349" s="31"/>
      <c r="O349" s="31"/>
      <c r="P349" s="31"/>
      <c r="Q349" s="31"/>
    </row>
    <row r="350" spans="1:17" ht="15" x14ac:dyDescent="0.3">
      <c r="A350" s="31"/>
      <c r="B350" s="30"/>
      <c r="C350" s="30"/>
      <c r="D350" s="21"/>
      <c r="E350" s="36"/>
      <c r="F350" s="21"/>
      <c r="G350" s="21"/>
      <c r="H350" s="21"/>
      <c r="I350" s="21" t="s">
        <v>799</v>
      </c>
      <c r="J350" s="22" t="s">
        <v>800</v>
      </c>
      <c r="K350" s="23">
        <v>0.4521</v>
      </c>
      <c r="L350" s="23">
        <v>0.80812971999999994</v>
      </c>
      <c r="M350" s="23">
        <f t="shared" si="6"/>
        <v>0.35602971999999994</v>
      </c>
      <c r="N350" s="31"/>
      <c r="O350" s="31"/>
      <c r="P350" s="31"/>
      <c r="Q350" s="31"/>
    </row>
    <row r="351" spans="1:17" ht="15" x14ac:dyDescent="0.3">
      <c r="A351" s="31"/>
      <c r="B351" s="30"/>
      <c r="C351" s="30"/>
      <c r="D351" s="21"/>
      <c r="E351" s="36"/>
      <c r="F351" s="21"/>
      <c r="G351" s="21"/>
      <c r="H351" s="21"/>
      <c r="I351" s="21" t="s">
        <v>801</v>
      </c>
      <c r="J351" s="22" t="s">
        <v>802</v>
      </c>
      <c r="K351" s="23">
        <v>24542.585886000001</v>
      </c>
      <c r="L351" s="23">
        <v>22628.69946743</v>
      </c>
      <c r="M351" s="23">
        <f t="shared" si="6"/>
        <v>-1913.8864185700004</v>
      </c>
      <c r="N351" s="31"/>
      <c r="O351" s="31"/>
      <c r="P351" s="31"/>
      <c r="Q351" s="31"/>
    </row>
    <row r="352" spans="1:17" ht="15" x14ac:dyDescent="0.3">
      <c r="A352" s="31"/>
      <c r="B352" s="30"/>
      <c r="C352" s="30"/>
      <c r="D352" s="21"/>
      <c r="E352" s="36"/>
      <c r="F352" s="21"/>
      <c r="G352" s="21"/>
      <c r="H352" s="21"/>
      <c r="I352" s="21" t="s">
        <v>1266</v>
      </c>
      <c r="J352" s="22" t="s">
        <v>1267</v>
      </c>
      <c r="K352" s="23">
        <v>50</v>
      </c>
      <c r="L352" s="23">
        <v>12.148790229999999</v>
      </c>
      <c r="M352" s="23">
        <f t="shared" si="6"/>
        <v>-37.851209769999997</v>
      </c>
      <c r="N352" s="31"/>
      <c r="O352" s="31"/>
      <c r="P352" s="31"/>
      <c r="Q352" s="31"/>
    </row>
    <row r="353" spans="1:17" ht="15" x14ac:dyDescent="0.3">
      <c r="A353" s="31"/>
      <c r="B353" s="30"/>
      <c r="C353" s="30"/>
      <c r="D353" s="21"/>
      <c r="E353" s="36"/>
      <c r="F353" s="21"/>
      <c r="G353" s="21"/>
      <c r="H353" s="21"/>
      <c r="I353" s="21" t="s">
        <v>803</v>
      </c>
      <c r="J353" s="22" t="s">
        <v>804</v>
      </c>
      <c r="K353" s="23">
        <v>115.915313</v>
      </c>
      <c r="L353" s="23">
        <v>310.70999999999998</v>
      </c>
      <c r="M353" s="23">
        <f t="shared" si="6"/>
        <v>194.79468699999998</v>
      </c>
      <c r="N353" s="31"/>
      <c r="O353" s="31"/>
      <c r="P353" s="31"/>
      <c r="Q353" s="31"/>
    </row>
    <row r="354" spans="1:17" ht="15" x14ac:dyDescent="0.3">
      <c r="A354" s="31"/>
      <c r="B354" s="30"/>
      <c r="C354" s="30"/>
      <c r="D354" s="21"/>
      <c r="E354" s="36"/>
      <c r="F354" s="21"/>
      <c r="G354" s="21"/>
      <c r="H354" s="21"/>
      <c r="I354" s="21" t="s">
        <v>2247</v>
      </c>
      <c r="J354" s="22" t="s">
        <v>2299</v>
      </c>
      <c r="K354" s="23">
        <v>182</v>
      </c>
      <c r="L354" s="23">
        <v>0</v>
      </c>
      <c r="M354" s="23">
        <f t="shared" si="6"/>
        <v>-182</v>
      </c>
      <c r="N354" s="31"/>
      <c r="O354" s="31"/>
      <c r="P354" s="31"/>
      <c r="Q354" s="31"/>
    </row>
    <row r="355" spans="1:17" ht="30" x14ac:dyDescent="0.3">
      <c r="A355" s="31"/>
      <c r="B355" s="30"/>
      <c r="C355" s="30"/>
      <c r="D355" s="21"/>
      <c r="E355" s="36"/>
      <c r="F355" s="21"/>
      <c r="G355" s="21"/>
      <c r="H355" s="21"/>
      <c r="I355" s="21" t="s">
        <v>1269</v>
      </c>
      <c r="J355" s="22" t="s">
        <v>2300</v>
      </c>
      <c r="K355" s="23">
        <v>0</v>
      </c>
      <c r="L355" s="23">
        <v>4454.7295999999997</v>
      </c>
      <c r="M355" s="23">
        <f t="shared" si="6"/>
        <v>4454.7295999999997</v>
      </c>
      <c r="N355" s="31"/>
      <c r="O355" s="31"/>
      <c r="P355" s="31"/>
      <c r="Q355" s="31"/>
    </row>
    <row r="356" spans="1:17" ht="15" x14ac:dyDescent="0.3">
      <c r="A356" s="31"/>
      <c r="B356" s="30"/>
      <c r="C356" s="30"/>
      <c r="D356" s="21"/>
      <c r="E356" s="36"/>
      <c r="F356" s="21"/>
      <c r="G356" s="21"/>
      <c r="H356" s="21"/>
      <c r="I356" s="21" t="s">
        <v>2301</v>
      </c>
      <c r="J356" s="22" t="s">
        <v>2302</v>
      </c>
      <c r="K356" s="23">
        <v>940</v>
      </c>
      <c r="L356" s="23">
        <v>625.0752</v>
      </c>
      <c r="M356" s="23">
        <f t="shared" si="6"/>
        <v>-314.9248</v>
      </c>
      <c r="N356" s="31"/>
      <c r="O356" s="31"/>
      <c r="P356" s="31"/>
      <c r="Q356" s="31"/>
    </row>
    <row r="357" spans="1:17" ht="15" x14ac:dyDescent="0.3">
      <c r="A357" s="31"/>
      <c r="B357" s="30"/>
      <c r="C357" s="30"/>
      <c r="D357" s="21"/>
      <c r="E357" s="36"/>
      <c r="F357" s="21"/>
      <c r="G357" s="21"/>
      <c r="H357" s="21"/>
      <c r="I357" s="21" t="s">
        <v>2303</v>
      </c>
      <c r="J357" s="22" t="s">
        <v>2304</v>
      </c>
      <c r="K357" s="23">
        <v>200</v>
      </c>
      <c r="L357" s="23">
        <v>0</v>
      </c>
      <c r="M357" s="23">
        <f t="shared" si="6"/>
        <v>-200</v>
      </c>
      <c r="N357" s="31"/>
      <c r="O357" s="31"/>
      <c r="P357" s="31"/>
      <c r="Q357" s="31"/>
    </row>
    <row r="358" spans="1:17" ht="15" x14ac:dyDescent="0.3">
      <c r="A358" s="31"/>
      <c r="B358" s="30"/>
      <c r="C358" s="30"/>
      <c r="D358" s="21"/>
      <c r="E358" s="36"/>
      <c r="F358" s="21"/>
      <c r="G358" s="21"/>
      <c r="H358" s="38" t="s">
        <v>17</v>
      </c>
      <c r="I358" s="38"/>
      <c r="J358" s="43"/>
      <c r="K358" s="44">
        <v>30909.563732999999</v>
      </c>
      <c r="L358" s="44">
        <v>34362.12741162</v>
      </c>
      <c r="M358" s="44">
        <f t="shared" si="6"/>
        <v>3452.5636786200012</v>
      </c>
      <c r="N358" s="31"/>
      <c r="O358" s="31"/>
      <c r="P358" s="31"/>
      <c r="Q358" s="31"/>
    </row>
    <row r="359" spans="1:17" ht="15" x14ac:dyDescent="0.3">
      <c r="A359" s="31"/>
      <c r="B359" s="30"/>
      <c r="C359" s="30"/>
      <c r="D359" s="21"/>
      <c r="E359" s="36"/>
      <c r="F359" s="21"/>
      <c r="G359" s="21"/>
      <c r="H359" s="21"/>
      <c r="I359" s="21" t="s">
        <v>805</v>
      </c>
      <c r="J359" s="22" t="s">
        <v>806</v>
      </c>
      <c r="K359" s="23">
        <v>100.798219</v>
      </c>
      <c r="L359" s="23">
        <v>35.639905059999997</v>
      </c>
      <c r="M359" s="23">
        <f t="shared" si="6"/>
        <v>-65.158313939999999</v>
      </c>
      <c r="N359" s="31"/>
      <c r="O359" s="31"/>
      <c r="P359" s="31"/>
      <c r="Q359" s="31"/>
    </row>
    <row r="360" spans="1:17" ht="15" x14ac:dyDescent="0.3">
      <c r="A360" s="31"/>
      <c r="B360" s="30"/>
      <c r="C360" s="30"/>
      <c r="D360" s="21"/>
      <c r="E360" s="36"/>
      <c r="F360" s="21"/>
      <c r="G360" s="21"/>
      <c r="H360" s="21"/>
      <c r="I360" s="21" t="s">
        <v>490</v>
      </c>
      <c r="J360" s="22" t="s">
        <v>807</v>
      </c>
      <c r="K360" s="23">
        <v>19.263814</v>
      </c>
      <c r="L360" s="23">
        <v>18.908834070000001</v>
      </c>
      <c r="M360" s="23">
        <f t="shared" si="6"/>
        <v>-0.35497992999999894</v>
      </c>
      <c r="N360" s="31"/>
      <c r="O360" s="31"/>
      <c r="P360" s="31"/>
      <c r="Q360" s="31"/>
    </row>
    <row r="361" spans="1:17" ht="15" x14ac:dyDescent="0.3">
      <c r="A361" s="31"/>
      <c r="B361" s="30"/>
      <c r="C361" s="30"/>
      <c r="D361" s="21"/>
      <c r="E361" s="36"/>
      <c r="F361" s="21"/>
      <c r="G361" s="21"/>
      <c r="H361" s="21"/>
      <c r="I361" s="21" t="s">
        <v>764</v>
      </c>
      <c r="J361" s="22" t="s">
        <v>808</v>
      </c>
      <c r="K361" s="23">
        <v>766.83077700000001</v>
      </c>
      <c r="L361" s="23">
        <v>740.36214946000018</v>
      </c>
      <c r="M361" s="23">
        <f t="shared" si="6"/>
        <v>-26.468627539999829</v>
      </c>
      <c r="N361" s="31"/>
      <c r="O361" s="31"/>
      <c r="P361" s="31"/>
      <c r="Q361" s="31"/>
    </row>
    <row r="362" spans="1:17" ht="15" x14ac:dyDescent="0.3">
      <c r="A362" s="31"/>
      <c r="B362" s="30"/>
      <c r="C362" s="30"/>
      <c r="D362" s="21"/>
      <c r="E362" s="36"/>
      <c r="F362" s="21"/>
      <c r="G362" s="21"/>
      <c r="H362" s="21"/>
      <c r="I362" s="21" t="s">
        <v>494</v>
      </c>
      <c r="J362" s="22" t="s">
        <v>809</v>
      </c>
      <c r="K362" s="23">
        <v>9217.8495899999998</v>
      </c>
      <c r="L362" s="23">
        <v>9419.093903290006</v>
      </c>
      <c r="M362" s="23">
        <f t="shared" si="6"/>
        <v>201.24431329000618</v>
      </c>
      <c r="N362" s="31"/>
      <c r="O362" s="31"/>
      <c r="P362" s="31"/>
      <c r="Q362" s="31"/>
    </row>
    <row r="363" spans="1:17" ht="15" x14ac:dyDescent="0.3">
      <c r="A363" s="31"/>
      <c r="B363" s="30"/>
      <c r="C363" s="30"/>
      <c r="D363" s="21"/>
      <c r="E363" s="36"/>
      <c r="F363" s="21"/>
      <c r="G363" s="21"/>
      <c r="H363" s="21"/>
      <c r="I363" s="21" t="s">
        <v>715</v>
      </c>
      <c r="J363" s="21" t="s">
        <v>810</v>
      </c>
      <c r="K363" s="23">
        <v>0</v>
      </c>
      <c r="L363" s="23">
        <v>1.7243945699999998</v>
      </c>
      <c r="M363" s="23">
        <f t="shared" si="6"/>
        <v>1.7243945699999998</v>
      </c>
      <c r="N363" s="31"/>
      <c r="O363" s="31"/>
      <c r="P363" s="31"/>
      <c r="Q363" s="31"/>
    </row>
    <row r="364" spans="1:17" ht="15" x14ac:dyDescent="0.3">
      <c r="A364" s="31"/>
      <c r="B364" s="30"/>
      <c r="C364" s="30"/>
      <c r="D364" s="21"/>
      <c r="E364" s="36"/>
      <c r="F364" s="21"/>
      <c r="G364" s="21"/>
      <c r="H364" s="21"/>
      <c r="I364" s="21" t="s">
        <v>570</v>
      </c>
      <c r="J364" s="22" t="s">
        <v>811</v>
      </c>
      <c r="K364" s="23">
        <v>12878.326564999999</v>
      </c>
      <c r="L364" s="23">
        <v>15588.342364419999</v>
      </c>
      <c r="M364" s="23">
        <f t="shared" si="6"/>
        <v>2710.0157994199999</v>
      </c>
      <c r="N364" s="31"/>
      <c r="O364" s="31"/>
      <c r="P364" s="31"/>
      <c r="Q364" s="31"/>
    </row>
    <row r="365" spans="1:17" ht="15" x14ac:dyDescent="0.3">
      <c r="A365" s="31"/>
      <c r="B365" s="30"/>
      <c r="C365" s="30"/>
      <c r="D365" s="21"/>
      <c r="E365" s="36"/>
      <c r="F365" s="21"/>
      <c r="G365" s="21"/>
      <c r="H365" s="21"/>
      <c r="I365" s="21" t="s">
        <v>498</v>
      </c>
      <c r="J365" s="22" t="s">
        <v>812</v>
      </c>
      <c r="K365" s="23">
        <v>1114.3680509999999</v>
      </c>
      <c r="L365" s="23">
        <v>1317.4178529999999</v>
      </c>
      <c r="M365" s="23">
        <f t="shared" si="6"/>
        <v>203.049802</v>
      </c>
      <c r="N365" s="31"/>
      <c r="O365" s="31"/>
      <c r="P365" s="31"/>
      <c r="Q365" s="31"/>
    </row>
    <row r="366" spans="1:17" ht="15" x14ac:dyDescent="0.3">
      <c r="A366" s="31"/>
      <c r="B366" s="30"/>
      <c r="C366" s="30"/>
      <c r="D366" s="21"/>
      <c r="E366" s="36"/>
      <c r="F366" s="21"/>
      <c r="G366" s="21"/>
      <c r="H366" s="21"/>
      <c r="I366" s="21" t="s">
        <v>502</v>
      </c>
      <c r="J366" s="22" t="s">
        <v>813</v>
      </c>
      <c r="K366" s="23">
        <v>173.54219499999999</v>
      </c>
      <c r="L366" s="23">
        <v>150.89255911999996</v>
      </c>
      <c r="M366" s="23">
        <f t="shared" si="6"/>
        <v>-22.649635880000034</v>
      </c>
      <c r="N366" s="31"/>
      <c r="O366" s="31"/>
      <c r="P366" s="31"/>
      <c r="Q366" s="31"/>
    </row>
    <row r="367" spans="1:17" ht="15" x14ac:dyDescent="0.3">
      <c r="A367" s="31"/>
      <c r="B367" s="30"/>
      <c r="C367" s="30"/>
      <c r="D367" s="21"/>
      <c r="E367" s="36"/>
      <c r="F367" s="21"/>
      <c r="G367" s="21"/>
      <c r="H367" s="21"/>
      <c r="I367" s="21" t="s">
        <v>507</v>
      </c>
      <c r="J367" s="22" t="s">
        <v>814</v>
      </c>
      <c r="K367" s="23">
        <v>32.066754000000003</v>
      </c>
      <c r="L367" s="23">
        <v>32.437883999999997</v>
      </c>
      <c r="M367" s="23">
        <f t="shared" si="6"/>
        <v>0.37112999999999374</v>
      </c>
      <c r="N367" s="31"/>
      <c r="O367" s="31"/>
      <c r="P367" s="31"/>
      <c r="Q367" s="31"/>
    </row>
    <row r="368" spans="1:17" ht="15" x14ac:dyDescent="0.3">
      <c r="A368" s="31"/>
      <c r="B368" s="30"/>
      <c r="C368" s="30"/>
      <c r="D368" s="21"/>
      <c r="E368" s="36"/>
      <c r="F368" s="21"/>
      <c r="G368" s="21"/>
      <c r="H368" s="21"/>
      <c r="I368" s="21" t="s">
        <v>509</v>
      </c>
      <c r="J368" s="22" t="s">
        <v>815</v>
      </c>
      <c r="K368" s="23">
        <v>167.92494400000001</v>
      </c>
      <c r="L368" s="23">
        <v>60.722528619999999</v>
      </c>
      <c r="M368" s="23">
        <f t="shared" si="6"/>
        <v>-107.20241538000002</v>
      </c>
      <c r="N368" s="31"/>
      <c r="O368" s="31"/>
      <c r="P368" s="31"/>
      <c r="Q368" s="31"/>
    </row>
    <row r="369" spans="1:17" ht="15" x14ac:dyDescent="0.3">
      <c r="A369" s="31"/>
      <c r="B369" s="30"/>
      <c r="C369" s="30"/>
      <c r="D369" s="21"/>
      <c r="E369" s="36"/>
      <c r="F369" s="21"/>
      <c r="G369" s="21"/>
      <c r="H369" s="21"/>
      <c r="I369" s="21" t="s">
        <v>816</v>
      </c>
      <c r="J369" s="22" t="s">
        <v>817</v>
      </c>
      <c r="K369" s="23">
        <v>4113.0288010000004</v>
      </c>
      <c r="L369" s="23">
        <v>4804.5365284400013</v>
      </c>
      <c r="M369" s="23">
        <f t="shared" si="6"/>
        <v>691.50772744000096</v>
      </c>
      <c r="N369" s="31"/>
      <c r="O369" s="31"/>
      <c r="P369" s="31"/>
      <c r="Q369" s="31"/>
    </row>
    <row r="370" spans="1:17" ht="15" x14ac:dyDescent="0.3">
      <c r="A370" s="31"/>
      <c r="B370" s="30"/>
      <c r="C370" s="30"/>
      <c r="D370" s="21"/>
      <c r="E370" s="36"/>
      <c r="F370" s="21"/>
      <c r="G370" s="21"/>
      <c r="H370" s="21"/>
      <c r="I370" s="21" t="s">
        <v>818</v>
      </c>
      <c r="J370" s="22" t="s">
        <v>819</v>
      </c>
      <c r="K370" s="23">
        <v>16.350701999999998</v>
      </c>
      <c r="L370" s="23">
        <v>10.966922250000003</v>
      </c>
      <c r="M370" s="23">
        <f t="shared" si="6"/>
        <v>-5.3837797499999951</v>
      </c>
      <c r="N370" s="31"/>
      <c r="O370" s="31"/>
      <c r="P370" s="31"/>
      <c r="Q370" s="31"/>
    </row>
    <row r="371" spans="1:17" ht="15" x14ac:dyDescent="0.3">
      <c r="A371" s="31"/>
      <c r="B371" s="30"/>
      <c r="C371" s="30"/>
      <c r="D371" s="21"/>
      <c r="E371" s="36"/>
      <c r="F371" s="21"/>
      <c r="G371" s="21"/>
      <c r="H371" s="21"/>
      <c r="I371" s="21" t="s">
        <v>520</v>
      </c>
      <c r="J371" s="22" t="s">
        <v>820</v>
      </c>
      <c r="K371" s="23">
        <v>1.799933</v>
      </c>
      <c r="L371" s="23">
        <v>0.16954</v>
      </c>
      <c r="M371" s="23">
        <f t="shared" si="6"/>
        <v>-1.630393</v>
      </c>
      <c r="N371" s="31"/>
      <c r="O371" s="31"/>
      <c r="P371" s="31"/>
      <c r="Q371" s="31"/>
    </row>
    <row r="372" spans="1:17" ht="15" x14ac:dyDescent="0.3">
      <c r="A372" s="31"/>
      <c r="B372" s="30"/>
      <c r="C372" s="30"/>
      <c r="D372" s="21"/>
      <c r="E372" s="36"/>
      <c r="F372" s="21"/>
      <c r="G372" s="21"/>
      <c r="H372" s="21"/>
      <c r="I372" s="21" t="s">
        <v>821</v>
      </c>
      <c r="J372" s="22" t="s">
        <v>822</v>
      </c>
      <c r="K372" s="23">
        <v>4.611192</v>
      </c>
      <c r="L372" s="23">
        <v>0.13161541999999998</v>
      </c>
      <c r="M372" s="23">
        <f t="shared" si="6"/>
        <v>-4.4795765799999998</v>
      </c>
      <c r="N372" s="31"/>
      <c r="O372" s="31"/>
      <c r="P372" s="31"/>
      <c r="Q372" s="31"/>
    </row>
    <row r="373" spans="1:17" ht="15" x14ac:dyDescent="0.3">
      <c r="A373" s="31"/>
      <c r="B373" s="30"/>
      <c r="C373" s="30"/>
      <c r="D373" s="21"/>
      <c r="E373" s="36"/>
      <c r="F373" s="21"/>
      <c r="G373" s="21"/>
      <c r="H373" s="21"/>
      <c r="I373" s="21" t="s">
        <v>823</v>
      </c>
      <c r="J373" s="22" t="s">
        <v>824</v>
      </c>
      <c r="K373" s="23">
        <v>73.970639000000006</v>
      </c>
      <c r="L373" s="23">
        <v>46.168780430000005</v>
      </c>
      <c r="M373" s="23">
        <f t="shared" si="6"/>
        <v>-27.80185857</v>
      </c>
      <c r="N373" s="31"/>
      <c r="O373" s="31"/>
      <c r="P373" s="31"/>
      <c r="Q373" s="31"/>
    </row>
    <row r="374" spans="1:17" ht="15" x14ac:dyDescent="0.3">
      <c r="A374" s="31"/>
      <c r="B374" s="30"/>
      <c r="C374" s="30"/>
      <c r="D374" s="21"/>
      <c r="E374" s="36"/>
      <c r="F374" s="21"/>
      <c r="G374" s="21"/>
      <c r="H374" s="21"/>
      <c r="I374" s="21" t="s">
        <v>825</v>
      </c>
      <c r="J374" s="22" t="s">
        <v>826</v>
      </c>
      <c r="K374" s="23">
        <v>369.04352</v>
      </c>
      <c r="L374" s="23">
        <v>347.07350919999999</v>
      </c>
      <c r="M374" s="23">
        <f t="shared" si="6"/>
        <v>-21.970010800000011</v>
      </c>
      <c r="N374" s="31"/>
      <c r="O374" s="31"/>
      <c r="P374" s="31"/>
      <c r="Q374" s="31"/>
    </row>
    <row r="375" spans="1:17" ht="15" x14ac:dyDescent="0.3">
      <c r="A375" s="31"/>
      <c r="B375" s="30"/>
      <c r="C375" s="30"/>
      <c r="D375" s="21"/>
      <c r="E375" s="36"/>
      <c r="F375" s="21"/>
      <c r="G375" s="21"/>
      <c r="H375" s="21"/>
      <c r="I375" s="21" t="s">
        <v>827</v>
      </c>
      <c r="J375" s="22" t="s">
        <v>828</v>
      </c>
      <c r="K375" s="23">
        <v>1085.891122</v>
      </c>
      <c r="L375" s="23">
        <v>986.884187</v>
      </c>
      <c r="M375" s="23">
        <f t="shared" si="6"/>
        <v>-99.006934999999999</v>
      </c>
      <c r="N375" s="31"/>
      <c r="O375" s="31"/>
      <c r="P375" s="31"/>
      <c r="Q375" s="31"/>
    </row>
    <row r="376" spans="1:17" ht="15" x14ac:dyDescent="0.3">
      <c r="A376" s="31"/>
      <c r="B376" s="30"/>
      <c r="C376" s="30"/>
      <c r="D376" s="21"/>
      <c r="E376" s="36"/>
      <c r="F376" s="21"/>
      <c r="G376" s="21"/>
      <c r="H376" s="21"/>
      <c r="I376" s="21" t="s">
        <v>829</v>
      </c>
      <c r="J376" s="22" t="s">
        <v>830</v>
      </c>
      <c r="K376" s="23">
        <v>16.297903000000002</v>
      </c>
      <c r="L376" s="23">
        <v>5.9976380299999992</v>
      </c>
      <c r="M376" s="23">
        <f t="shared" si="6"/>
        <v>-10.300264970000002</v>
      </c>
      <c r="N376" s="31"/>
      <c r="O376" s="31"/>
      <c r="P376" s="31"/>
      <c r="Q376" s="31"/>
    </row>
    <row r="377" spans="1:17" ht="15" x14ac:dyDescent="0.3">
      <c r="A377" s="31"/>
      <c r="B377" s="30"/>
      <c r="C377" s="30"/>
      <c r="D377" s="21"/>
      <c r="E377" s="36"/>
      <c r="F377" s="21"/>
      <c r="G377" s="21"/>
      <c r="H377" s="21"/>
      <c r="I377" s="21" t="s">
        <v>638</v>
      </c>
      <c r="J377" s="22" t="s">
        <v>831</v>
      </c>
      <c r="K377" s="23">
        <v>108.56400600000001</v>
      </c>
      <c r="L377" s="23">
        <v>88.800934249999969</v>
      </c>
      <c r="M377" s="23">
        <f t="shared" si="6"/>
        <v>-19.763071750000037</v>
      </c>
      <c r="N377" s="31"/>
      <c r="O377" s="31"/>
      <c r="P377" s="31"/>
      <c r="Q377" s="31"/>
    </row>
    <row r="378" spans="1:17" ht="15" x14ac:dyDescent="0.3">
      <c r="A378" s="31"/>
      <c r="B378" s="30"/>
      <c r="C378" s="30"/>
      <c r="D378" s="21"/>
      <c r="E378" s="36"/>
      <c r="F378" s="21"/>
      <c r="G378" s="21"/>
      <c r="H378" s="21"/>
      <c r="I378" s="21" t="s">
        <v>832</v>
      </c>
      <c r="J378" s="22" t="s">
        <v>833</v>
      </c>
      <c r="K378" s="23">
        <v>46.661535999999998</v>
      </c>
      <c r="L378" s="23">
        <v>96.457447999999999</v>
      </c>
      <c r="M378" s="23">
        <f t="shared" si="6"/>
        <v>49.795912000000001</v>
      </c>
      <c r="N378" s="31"/>
      <c r="O378" s="31"/>
      <c r="P378" s="31"/>
      <c r="Q378" s="31"/>
    </row>
    <row r="379" spans="1:17" ht="15" x14ac:dyDescent="0.3">
      <c r="A379" s="31"/>
      <c r="B379" s="30"/>
      <c r="C379" s="30"/>
      <c r="D379" s="21"/>
      <c r="E379" s="36"/>
      <c r="F379" s="21"/>
      <c r="G379" s="21"/>
      <c r="H379" s="21"/>
      <c r="I379" s="21" t="s">
        <v>20</v>
      </c>
      <c r="J379" s="22" t="s">
        <v>27</v>
      </c>
      <c r="K379" s="23">
        <v>66.628947999999994</v>
      </c>
      <c r="L379" s="23">
        <v>136.25675297000001</v>
      </c>
      <c r="M379" s="23">
        <f t="shared" si="6"/>
        <v>69.627804970000014</v>
      </c>
      <c r="N379" s="31"/>
      <c r="O379" s="31"/>
      <c r="P379" s="31"/>
      <c r="Q379" s="31"/>
    </row>
    <row r="380" spans="1:17" ht="15" x14ac:dyDescent="0.3">
      <c r="A380" s="31"/>
      <c r="B380" s="30"/>
      <c r="C380" s="30"/>
      <c r="D380" s="21"/>
      <c r="E380" s="36"/>
      <c r="F380" s="21"/>
      <c r="G380" s="21"/>
      <c r="H380" s="21"/>
      <c r="I380" s="21" t="s">
        <v>466</v>
      </c>
      <c r="J380" s="22" t="s">
        <v>834</v>
      </c>
      <c r="K380" s="23">
        <v>535.74452199999996</v>
      </c>
      <c r="L380" s="23">
        <v>473.14118001999941</v>
      </c>
      <c r="M380" s="23">
        <f t="shared" si="6"/>
        <v>-62.60334198000055</v>
      </c>
      <c r="N380" s="31"/>
      <c r="O380" s="31"/>
      <c r="P380" s="31"/>
      <c r="Q380" s="31"/>
    </row>
    <row r="381" spans="1:17" ht="15" x14ac:dyDescent="0.3">
      <c r="A381" s="31"/>
      <c r="B381" s="30"/>
      <c r="C381" s="30"/>
      <c r="D381" s="21"/>
      <c r="E381" s="36"/>
      <c r="F381" s="21"/>
      <c r="G381" s="21"/>
      <c r="H381" s="38" t="s">
        <v>480</v>
      </c>
      <c r="I381" s="38"/>
      <c r="J381" s="43"/>
      <c r="K381" s="44">
        <v>1330.3001870000001</v>
      </c>
      <c r="L381" s="44">
        <v>1383.1201637300003</v>
      </c>
      <c r="M381" s="44">
        <f t="shared" si="6"/>
        <v>52.819976730000235</v>
      </c>
      <c r="N381" s="31"/>
      <c r="O381" s="31"/>
      <c r="P381" s="31"/>
      <c r="Q381" s="31"/>
    </row>
    <row r="382" spans="1:17" ht="15" x14ac:dyDescent="0.3">
      <c r="A382" s="31"/>
      <c r="B382" s="30"/>
      <c r="C382" s="30"/>
      <c r="D382" s="21"/>
      <c r="E382" s="36"/>
      <c r="F382" s="21"/>
      <c r="G382" s="21"/>
      <c r="H382" s="21"/>
      <c r="I382" s="21" t="s">
        <v>481</v>
      </c>
      <c r="J382" s="22" t="s">
        <v>528</v>
      </c>
      <c r="K382" s="23">
        <v>1252.333613</v>
      </c>
      <c r="L382" s="23">
        <v>1310.8477540200001</v>
      </c>
      <c r="M382" s="23">
        <f t="shared" si="6"/>
        <v>58.514141020000125</v>
      </c>
      <c r="N382" s="31"/>
      <c r="O382" s="31"/>
      <c r="P382" s="31"/>
      <c r="Q382" s="31"/>
    </row>
    <row r="383" spans="1:17" ht="15" x14ac:dyDescent="0.3">
      <c r="A383" s="31"/>
      <c r="B383" s="30"/>
      <c r="C383" s="30"/>
      <c r="D383" s="21"/>
      <c r="E383" s="36"/>
      <c r="F383" s="21"/>
      <c r="G383" s="21"/>
      <c r="H383" s="21"/>
      <c r="I383" s="21" t="s">
        <v>485</v>
      </c>
      <c r="J383" s="22" t="s">
        <v>532</v>
      </c>
      <c r="K383" s="23">
        <v>77.966573999999994</v>
      </c>
      <c r="L383" s="23">
        <v>72.272409710000034</v>
      </c>
      <c r="M383" s="23">
        <f t="shared" si="6"/>
        <v>-5.6941642899999607</v>
      </c>
      <c r="N383" s="31"/>
      <c r="O383" s="31"/>
      <c r="P383" s="31"/>
      <c r="Q383" s="31"/>
    </row>
    <row r="384" spans="1:17" ht="15" x14ac:dyDescent="0.3">
      <c r="A384" s="31"/>
      <c r="B384" s="30"/>
      <c r="C384" s="30"/>
      <c r="D384" s="21"/>
      <c r="E384" s="37">
        <v>12</v>
      </c>
      <c r="F384" s="38" t="s">
        <v>214</v>
      </c>
      <c r="G384" s="39"/>
      <c r="H384" s="40"/>
      <c r="I384" s="41"/>
      <c r="J384" s="42"/>
      <c r="K384" s="42">
        <v>32807.252791999999</v>
      </c>
      <c r="L384" s="42">
        <v>32807.252792000007</v>
      </c>
      <c r="M384" s="42">
        <f t="shared" si="6"/>
        <v>0</v>
      </c>
      <c r="N384" s="31"/>
      <c r="O384" s="31"/>
      <c r="P384" s="31"/>
      <c r="Q384" s="31"/>
    </row>
    <row r="385" spans="1:17" ht="15" x14ac:dyDescent="0.3">
      <c r="A385" s="31"/>
      <c r="B385" s="30"/>
      <c r="C385" s="30"/>
      <c r="D385" s="21"/>
      <c r="E385" s="36"/>
      <c r="F385" s="21"/>
      <c r="G385" s="21" t="s">
        <v>16</v>
      </c>
      <c r="H385" s="21"/>
      <c r="I385" s="21"/>
      <c r="J385" s="22"/>
      <c r="K385" s="23">
        <v>32807.252791999999</v>
      </c>
      <c r="L385" s="23">
        <v>32807.252792000007</v>
      </c>
      <c r="M385" s="23">
        <f t="shared" si="6"/>
        <v>0</v>
      </c>
      <c r="N385" s="31"/>
      <c r="O385" s="31"/>
      <c r="P385" s="31"/>
      <c r="Q385" s="31"/>
    </row>
    <row r="386" spans="1:17" ht="15" x14ac:dyDescent="0.3">
      <c r="A386" s="31"/>
      <c r="B386" s="30"/>
      <c r="C386" s="30"/>
      <c r="D386" s="21"/>
      <c r="E386" s="36"/>
      <c r="F386" s="21"/>
      <c r="G386" s="21"/>
      <c r="H386" s="38" t="s">
        <v>564</v>
      </c>
      <c r="I386" s="38"/>
      <c r="J386" s="43"/>
      <c r="K386" s="44">
        <v>23492.822655</v>
      </c>
      <c r="L386" s="44">
        <v>23521.466756719998</v>
      </c>
      <c r="M386" s="44">
        <f t="shared" si="6"/>
        <v>28.644101719997707</v>
      </c>
      <c r="N386" s="31"/>
      <c r="O386" s="31"/>
      <c r="P386" s="31"/>
      <c r="Q386" s="31"/>
    </row>
    <row r="387" spans="1:17" ht="15" x14ac:dyDescent="0.3">
      <c r="A387" s="31"/>
      <c r="B387" s="30"/>
      <c r="C387" s="30"/>
      <c r="D387" s="21"/>
      <c r="E387" s="36"/>
      <c r="F387" s="21"/>
      <c r="G387" s="21"/>
      <c r="H387" s="21"/>
      <c r="I387" s="21" t="s">
        <v>783</v>
      </c>
      <c r="J387" s="22" t="s">
        <v>784</v>
      </c>
      <c r="K387" s="23">
        <v>545.07478200000003</v>
      </c>
      <c r="L387" s="23">
        <v>544.83635803999994</v>
      </c>
      <c r="M387" s="23">
        <f t="shared" si="6"/>
        <v>-0.23842396000009103</v>
      </c>
      <c r="N387" s="31"/>
      <c r="O387" s="31"/>
      <c r="P387" s="31"/>
      <c r="Q387" s="31"/>
    </row>
    <row r="388" spans="1:17" ht="15" x14ac:dyDescent="0.3">
      <c r="A388" s="31"/>
      <c r="B388" s="30"/>
      <c r="C388" s="30"/>
      <c r="D388" s="21"/>
      <c r="E388" s="36"/>
      <c r="F388" s="21"/>
      <c r="G388" s="21"/>
      <c r="H388" s="21"/>
      <c r="I388" s="21" t="s">
        <v>835</v>
      </c>
      <c r="J388" s="22" t="s">
        <v>836</v>
      </c>
      <c r="K388" s="23">
        <v>37.581076000000003</v>
      </c>
      <c r="L388" s="23">
        <v>31.161056819999992</v>
      </c>
      <c r="M388" s="23">
        <f t="shared" si="6"/>
        <v>-6.4200191800000113</v>
      </c>
      <c r="N388" s="31"/>
      <c r="O388" s="31"/>
      <c r="P388" s="31"/>
      <c r="Q388" s="31"/>
    </row>
    <row r="389" spans="1:17" ht="15" x14ac:dyDescent="0.3">
      <c r="A389" s="31"/>
      <c r="B389" s="30"/>
      <c r="C389" s="30"/>
      <c r="D389" s="21"/>
      <c r="E389" s="36"/>
      <c r="F389" s="21"/>
      <c r="G389" s="21"/>
      <c r="H389" s="21"/>
      <c r="I389" s="21" t="s">
        <v>837</v>
      </c>
      <c r="J389" s="22" t="s">
        <v>838</v>
      </c>
      <c r="K389" s="23">
        <v>170.46029799999999</v>
      </c>
      <c r="L389" s="23">
        <v>169.05628693000003</v>
      </c>
      <c r="M389" s="23">
        <f t="shared" si="6"/>
        <v>-1.4040110699999673</v>
      </c>
      <c r="N389" s="31"/>
      <c r="O389" s="31"/>
      <c r="P389" s="31"/>
      <c r="Q389" s="31"/>
    </row>
    <row r="390" spans="1:17" ht="15" x14ac:dyDescent="0.3">
      <c r="A390" s="31"/>
      <c r="B390" s="30"/>
      <c r="C390" s="30"/>
      <c r="D390" s="21"/>
      <c r="E390" s="36"/>
      <c r="F390" s="21"/>
      <c r="G390" s="21"/>
      <c r="H390" s="21"/>
      <c r="I390" s="21" t="s">
        <v>839</v>
      </c>
      <c r="J390" s="22" t="s">
        <v>840</v>
      </c>
      <c r="K390" s="23">
        <v>1100</v>
      </c>
      <c r="L390" s="23">
        <v>1100</v>
      </c>
      <c r="M390" s="23">
        <f t="shared" si="6"/>
        <v>0</v>
      </c>
      <c r="N390" s="31"/>
      <c r="O390" s="31"/>
      <c r="P390" s="31"/>
      <c r="Q390" s="31"/>
    </row>
    <row r="391" spans="1:17" ht="15" x14ac:dyDescent="0.3">
      <c r="A391" s="31"/>
      <c r="B391" s="30"/>
      <c r="C391" s="30"/>
      <c r="D391" s="21"/>
      <c r="E391" s="36"/>
      <c r="F391" s="21"/>
      <c r="G391" s="21"/>
      <c r="H391" s="21"/>
      <c r="I391" s="21" t="s">
        <v>841</v>
      </c>
      <c r="J391" s="22" t="s">
        <v>842</v>
      </c>
      <c r="K391" s="23">
        <v>5.0836930000000002</v>
      </c>
      <c r="L391" s="23">
        <v>4.5224533100000004</v>
      </c>
      <c r="M391" s="23">
        <f t="shared" si="6"/>
        <v>-0.56123968999999985</v>
      </c>
      <c r="N391" s="31"/>
      <c r="O391" s="31"/>
      <c r="P391" s="31"/>
      <c r="Q391" s="31"/>
    </row>
    <row r="392" spans="1:17" ht="15" x14ac:dyDescent="0.3">
      <c r="A392" s="31"/>
      <c r="B392" s="30"/>
      <c r="C392" s="30"/>
      <c r="D392" s="21"/>
      <c r="E392" s="36"/>
      <c r="F392" s="21"/>
      <c r="G392" s="21"/>
      <c r="H392" s="21"/>
      <c r="I392" s="21" t="s">
        <v>843</v>
      </c>
      <c r="J392" s="22" t="s">
        <v>844</v>
      </c>
      <c r="K392" s="23">
        <v>21368.326821999999</v>
      </c>
      <c r="L392" s="23">
        <v>21368.326821999999</v>
      </c>
      <c r="M392" s="23">
        <f t="shared" si="6"/>
        <v>0</v>
      </c>
      <c r="N392" s="31"/>
      <c r="O392" s="31"/>
      <c r="P392" s="31"/>
      <c r="Q392" s="31"/>
    </row>
    <row r="393" spans="1:17" ht="15" x14ac:dyDescent="0.3">
      <c r="A393" s="31"/>
      <c r="B393" s="30"/>
      <c r="C393" s="30"/>
      <c r="D393" s="21"/>
      <c r="E393" s="36"/>
      <c r="F393" s="21"/>
      <c r="G393" s="21"/>
      <c r="H393" s="21"/>
      <c r="I393" s="21" t="s">
        <v>845</v>
      </c>
      <c r="J393" s="22" t="s">
        <v>846</v>
      </c>
      <c r="K393" s="23">
        <v>8.2086509999999997</v>
      </c>
      <c r="L393" s="23">
        <v>144.15067572999999</v>
      </c>
      <c r="M393" s="23">
        <f t="shared" si="6"/>
        <v>135.94202472999999</v>
      </c>
      <c r="N393" s="31"/>
      <c r="O393" s="31"/>
      <c r="P393" s="31"/>
      <c r="Q393" s="31"/>
    </row>
    <row r="394" spans="1:17" ht="15" x14ac:dyDescent="0.3">
      <c r="A394" s="31"/>
      <c r="B394" s="30"/>
      <c r="C394" s="30"/>
      <c r="D394" s="21"/>
      <c r="E394" s="36"/>
      <c r="F394" s="21"/>
      <c r="G394" s="21"/>
      <c r="H394" s="21"/>
      <c r="I394" s="21" t="s">
        <v>701</v>
      </c>
      <c r="J394" s="22" t="s">
        <v>847</v>
      </c>
      <c r="K394" s="23">
        <v>258.087333</v>
      </c>
      <c r="L394" s="23">
        <v>159.41310388999995</v>
      </c>
      <c r="M394" s="23">
        <f t="shared" si="6"/>
        <v>-98.674229110000056</v>
      </c>
      <c r="N394" s="31"/>
      <c r="O394" s="31"/>
      <c r="P394" s="31"/>
      <c r="Q394" s="31"/>
    </row>
    <row r="395" spans="1:17" ht="15" x14ac:dyDescent="0.3">
      <c r="A395" s="31"/>
      <c r="B395" s="30"/>
      <c r="C395" s="30"/>
      <c r="D395" s="21"/>
      <c r="E395" s="36"/>
      <c r="F395" s="21"/>
      <c r="G395" s="21"/>
      <c r="H395" s="38" t="s">
        <v>17</v>
      </c>
      <c r="I395" s="38"/>
      <c r="J395" s="43"/>
      <c r="K395" s="44">
        <v>8550.9351160000006</v>
      </c>
      <c r="L395" s="44">
        <v>8534.2255600800054</v>
      </c>
      <c r="M395" s="44">
        <f t="shared" si="6"/>
        <v>-16.709555919995182</v>
      </c>
      <c r="N395" s="31"/>
      <c r="O395" s="31"/>
      <c r="P395" s="31"/>
      <c r="Q395" s="31"/>
    </row>
    <row r="396" spans="1:17" ht="15" x14ac:dyDescent="0.3">
      <c r="A396" s="31"/>
      <c r="B396" s="30"/>
      <c r="C396" s="30"/>
      <c r="D396" s="21"/>
      <c r="E396" s="36"/>
      <c r="F396" s="21"/>
      <c r="G396" s="21"/>
      <c r="H396" s="21"/>
      <c r="I396" s="21" t="s">
        <v>570</v>
      </c>
      <c r="J396" s="22" t="s">
        <v>848</v>
      </c>
      <c r="K396" s="23">
        <v>841.43100200000003</v>
      </c>
      <c r="L396" s="23">
        <v>749.09017709999955</v>
      </c>
      <c r="M396" s="23">
        <f t="shared" si="6"/>
        <v>-92.340824900000484</v>
      </c>
      <c r="N396" s="31"/>
      <c r="O396" s="31"/>
      <c r="P396" s="31"/>
      <c r="Q396" s="31"/>
    </row>
    <row r="397" spans="1:17" ht="15" x14ac:dyDescent="0.3">
      <c r="A397" s="31"/>
      <c r="B397" s="30"/>
      <c r="C397" s="30"/>
      <c r="D397" s="21"/>
      <c r="E397" s="36"/>
      <c r="F397" s="21"/>
      <c r="G397" s="21"/>
      <c r="H397" s="21"/>
      <c r="I397" s="21" t="s">
        <v>513</v>
      </c>
      <c r="J397" s="22" t="s">
        <v>849</v>
      </c>
      <c r="K397" s="23">
        <v>475.22692599999999</v>
      </c>
      <c r="L397" s="23">
        <v>488.5683828400002</v>
      </c>
      <c r="M397" s="23">
        <f t="shared" si="6"/>
        <v>13.341456840000205</v>
      </c>
      <c r="N397" s="31"/>
      <c r="O397" s="31"/>
      <c r="P397" s="31"/>
      <c r="Q397" s="31"/>
    </row>
    <row r="398" spans="1:17" ht="15" x14ac:dyDescent="0.3">
      <c r="A398" s="31"/>
      <c r="B398" s="30"/>
      <c r="C398" s="30"/>
      <c r="D398" s="21"/>
      <c r="E398" s="36"/>
      <c r="F398" s="21"/>
      <c r="G398" s="21"/>
      <c r="H398" s="21"/>
      <c r="I398" s="21" t="s">
        <v>515</v>
      </c>
      <c r="J398" s="22" t="s">
        <v>850</v>
      </c>
      <c r="K398" s="23">
        <v>5288.2687470000001</v>
      </c>
      <c r="L398" s="23">
        <v>5354.1751587600056</v>
      </c>
      <c r="M398" s="23">
        <f t="shared" si="6"/>
        <v>65.90641176000554</v>
      </c>
      <c r="N398" s="31"/>
      <c r="O398" s="31"/>
      <c r="P398" s="31"/>
      <c r="Q398" s="31"/>
    </row>
    <row r="399" spans="1:17" ht="15" x14ac:dyDescent="0.3">
      <c r="A399" s="31"/>
      <c r="B399" s="30"/>
      <c r="C399" s="30"/>
      <c r="D399" s="21"/>
      <c r="E399" s="36"/>
      <c r="F399" s="21"/>
      <c r="G399" s="21"/>
      <c r="H399" s="21"/>
      <c r="I399" s="21" t="s">
        <v>620</v>
      </c>
      <c r="J399" s="22" t="s">
        <v>851</v>
      </c>
      <c r="K399" s="23">
        <v>246.10678999999999</v>
      </c>
      <c r="L399" s="23">
        <v>248.41959336999994</v>
      </c>
      <c r="M399" s="23">
        <f t="shared" si="6"/>
        <v>2.3128033699999548</v>
      </c>
      <c r="N399" s="31"/>
      <c r="O399" s="31"/>
      <c r="P399" s="31"/>
      <c r="Q399" s="31"/>
    </row>
    <row r="400" spans="1:17" ht="15" x14ac:dyDescent="0.3">
      <c r="A400" s="31"/>
      <c r="B400" s="30"/>
      <c r="C400" s="30"/>
      <c r="D400" s="21"/>
      <c r="E400" s="36"/>
      <c r="F400" s="21"/>
      <c r="G400" s="21"/>
      <c r="H400" s="21"/>
      <c r="I400" s="21" t="s">
        <v>852</v>
      </c>
      <c r="J400" s="22" t="s">
        <v>853</v>
      </c>
      <c r="K400" s="23">
        <v>137.44027</v>
      </c>
      <c r="L400" s="23">
        <v>111.80700659999999</v>
      </c>
      <c r="M400" s="23">
        <f t="shared" ref="M400:M463" si="7">L400-K400</f>
        <v>-25.633263400000004</v>
      </c>
      <c r="N400" s="31"/>
      <c r="O400" s="31"/>
      <c r="P400" s="31"/>
      <c r="Q400" s="31"/>
    </row>
    <row r="401" spans="1:17" ht="15" x14ac:dyDescent="0.3">
      <c r="A401" s="31"/>
      <c r="B401" s="30"/>
      <c r="C401" s="30"/>
      <c r="D401" s="21"/>
      <c r="E401" s="36"/>
      <c r="F401" s="21"/>
      <c r="G401" s="21"/>
      <c r="H401" s="21"/>
      <c r="I401" s="21" t="s">
        <v>854</v>
      </c>
      <c r="J401" s="22" t="s">
        <v>855</v>
      </c>
      <c r="K401" s="23">
        <v>176.06037599999999</v>
      </c>
      <c r="L401" s="23">
        <v>184.39639624999995</v>
      </c>
      <c r="M401" s="23">
        <f t="shared" si="7"/>
        <v>8.3360202499999616</v>
      </c>
      <c r="N401" s="31"/>
      <c r="O401" s="31"/>
      <c r="P401" s="31"/>
      <c r="Q401" s="31"/>
    </row>
    <row r="402" spans="1:17" ht="15" x14ac:dyDescent="0.3">
      <c r="A402" s="31"/>
      <c r="B402" s="30"/>
      <c r="C402" s="30"/>
      <c r="D402" s="21"/>
      <c r="E402" s="36"/>
      <c r="F402" s="21"/>
      <c r="G402" s="21"/>
      <c r="H402" s="21"/>
      <c r="I402" s="21" t="s">
        <v>856</v>
      </c>
      <c r="J402" s="21" t="s">
        <v>857</v>
      </c>
      <c r="K402" s="23">
        <v>15.277875999999999</v>
      </c>
      <c r="L402" s="23">
        <v>14.60179744</v>
      </c>
      <c r="M402" s="23">
        <f t="shared" si="7"/>
        <v>-0.67607855999999877</v>
      </c>
      <c r="N402" s="31"/>
      <c r="O402" s="31"/>
      <c r="P402" s="31"/>
      <c r="Q402" s="31"/>
    </row>
    <row r="403" spans="1:17" ht="15" x14ac:dyDescent="0.3">
      <c r="A403" s="31"/>
      <c r="B403" s="30"/>
      <c r="C403" s="30"/>
      <c r="D403" s="21"/>
      <c r="E403" s="36"/>
      <c r="F403" s="21"/>
      <c r="G403" s="21"/>
      <c r="H403" s="21"/>
      <c r="I403" s="21" t="s">
        <v>542</v>
      </c>
      <c r="J403" s="22" t="s">
        <v>858</v>
      </c>
      <c r="K403" s="23">
        <v>101.01700099999999</v>
      </c>
      <c r="L403" s="23">
        <v>98.823563899999996</v>
      </c>
      <c r="M403" s="23">
        <f t="shared" si="7"/>
        <v>-2.193437099999997</v>
      </c>
      <c r="N403" s="31"/>
      <c r="O403" s="31"/>
      <c r="P403" s="31"/>
      <c r="Q403" s="31"/>
    </row>
    <row r="404" spans="1:17" ht="30" x14ac:dyDescent="0.3">
      <c r="A404" s="31"/>
      <c r="B404" s="30"/>
      <c r="C404" s="30"/>
      <c r="D404" s="21"/>
      <c r="E404" s="36"/>
      <c r="F404" s="21"/>
      <c r="G404" s="21"/>
      <c r="H404" s="21"/>
      <c r="I404" s="21" t="s">
        <v>645</v>
      </c>
      <c r="J404" s="22" t="s">
        <v>859</v>
      </c>
      <c r="K404" s="23">
        <v>0.112926</v>
      </c>
      <c r="L404" s="23">
        <v>0.11</v>
      </c>
      <c r="M404" s="23">
        <f t="shared" si="7"/>
        <v>-2.925999999999998E-3</v>
      </c>
      <c r="N404" s="31"/>
      <c r="O404" s="31"/>
      <c r="P404" s="31"/>
      <c r="Q404" s="31"/>
    </row>
    <row r="405" spans="1:17" ht="15" x14ac:dyDescent="0.3">
      <c r="A405" s="31"/>
      <c r="B405" s="30"/>
      <c r="C405" s="30"/>
      <c r="D405" s="21"/>
      <c r="E405" s="36"/>
      <c r="F405" s="21"/>
      <c r="G405" s="21"/>
      <c r="H405" s="21"/>
      <c r="I405" s="21" t="s">
        <v>1170</v>
      </c>
      <c r="J405" s="22" t="s">
        <v>1268</v>
      </c>
      <c r="K405" s="23">
        <v>3.8622709999999998</v>
      </c>
      <c r="L405" s="23">
        <v>0</v>
      </c>
      <c r="M405" s="23">
        <f t="shared" si="7"/>
        <v>-3.8622709999999998</v>
      </c>
      <c r="N405" s="31"/>
      <c r="O405" s="31"/>
      <c r="P405" s="31"/>
      <c r="Q405" s="31"/>
    </row>
    <row r="406" spans="1:17" ht="15" x14ac:dyDescent="0.3">
      <c r="A406" s="31"/>
      <c r="B406" s="30"/>
      <c r="C406" s="30"/>
      <c r="D406" s="21"/>
      <c r="E406" s="36"/>
      <c r="F406" s="21"/>
      <c r="G406" s="21"/>
      <c r="H406" s="21"/>
      <c r="I406" s="21" t="s">
        <v>551</v>
      </c>
      <c r="J406" s="22" t="s">
        <v>552</v>
      </c>
      <c r="K406" s="23">
        <v>9.1067879999999999</v>
      </c>
      <c r="L406" s="23">
        <v>8.0478568199999998</v>
      </c>
      <c r="M406" s="23">
        <f t="shared" si="7"/>
        <v>-1.0589311800000001</v>
      </c>
      <c r="N406" s="31"/>
      <c r="O406" s="31"/>
      <c r="P406" s="31"/>
      <c r="Q406" s="31"/>
    </row>
    <row r="407" spans="1:17" ht="15" x14ac:dyDescent="0.3">
      <c r="A407" s="31"/>
      <c r="B407" s="30"/>
      <c r="C407" s="30"/>
      <c r="D407" s="21"/>
      <c r="E407" s="36"/>
      <c r="F407" s="21"/>
      <c r="G407" s="21"/>
      <c r="H407" s="21"/>
      <c r="I407" s="21" t="s">
        <v>860</v>
      </c>
      <c r="J407" s="22" t="s">
        <v>861</v>
      </c>
      <c r="K407" s="23">
        <v>196.46623399999999</v>
      </c>
      <c r="L407" s="23">
        <v>177.90339246000002</v>
      </c>
      <c r="M407" s="23">
        <f t="shared" si="7"/>
        <v>-18.562841539999965</v>
      </c>
      <c r="N407" s="31"/>
      <c r="O407" s="31"/>
      <c r="P407" s="31"/>
      <c r="Q407" s="31"/>
    </row>
    <row r="408" spans="1:17" ht="15" x14ac:dyDescent="0.3">
      <c r="A408" s="31"/>
      <c r="B408" s="30"/>
      <c r="C408" s="30"/>
      <c r="D408" s="21"/>
      <c r="E408" s="36"/>
      <c r="F408" s="21"/>
      <c r="G408" s="21"/>
      <c r="H408" s="21"/>
      <c r="I408" s="21" t="s">
        <v>862</v>
      </c>
      <c r="J408" s="22" t="s">
        <v>863</v>
      </c>
      <c r="K408" s="23">
        <v>127.032297</v>
      </c>
      <c r="L408" s="23">
        <v>129.04371714999999</v>
      </c>
      <c r="M408" s="23">
        <f t="shared" si="7"/>
        <v>2.0114201499999922</v>
      </c>
      <c r="N408" s="31"/>
      <c r="O408" s="31"/>
      <c r="P408" s="31"/>
      <c r="Q408" s="31"/>
    </row>
    <row r="409" spans="1:17" ht="15" x14ac:dyDescent="0.3">
      <c r="A409" s="31"/>
      <c r="B409" s="30"/>
      <c r="C409" s="30"/>
      <c r="D409" s="21"/>
      <c r="E409" s="36"/>
      <c r="F409" s="21"/>
      <c r="G409" s="21"/>
      <c r="H409" s="21"/>
      <c r="I409" s="21" t="s">
        <v>589</v>
      </c>
      <c r="J409" s="22" t="s">
        <v>864</v>
      </c>
      <c r="K409" s="23">
        <v>25.253807999999999</v>
      </c>
      <c r="L409" s="23">
        <v>26.43787356</v>
      </c>
      <c r="M409" s="23">
        <f t="shared" si="7"/>
        <v>1.1840655600000005</v>
      </c>
      <c r="N409" s="31"/>
      <c r="O409" s="31"/>
      <c r="P409" s="31"/>
      <c r="Q409" s="31"/>
    </row>
    <row r="410" spans="1:17" ht="15" x14ac:dyDescent="0.3">
      <c r="A410" s="31"/>
      <c r="B410" s="30"/>
      <c r="C410" s="30"/>
      <c r="D410" s="21"/>
      <c r="E410" s="36"/>
      <c r="F410" s="21"/>
      <c r="G410" s="21"/>
      <c r="H410" s="21"/>
      <c r="I410" s="21" t="s">
        <v>591</v>
      </c>
      <c r="J410" s="22" t="s">
        <v>865</v>
      </c>
      <c r="K410" s="23">
        <v>106.53842899999999</v>
      </c>
      <c r="L410" s="23">
        <v>141.82968747000004</v>
      </c>
      <c r="M410" s="23">
        <f t="shared" si="7"/>
        <v>35.291258470000045</v>
      </c>
      <c r="N410" s="31"/>
      <c r="O410" s="31"/>
      <c r="P410" s="31"/>
      <c r="Q410" s="31"/>
    </row>
    <row r="411" spans="1:17" ht="15" x14ac:dyDescent="0.3">
      <c r="A411" s="31"/>
      <c r="B411" s="30"/>
      <c r="C411" s="30"/>
      <c r="D411" s="21"/>
      <c r="E411" s="36"/>
      <c r="F411" s="21"/>
      <c r="G411" s="21"/>
      <c r="H411" s="21"/>
      <c r="I411" s="21" t="s">
        <v>866</v>
      </c>
      <c r="J411" s="22" t="s">
        <v>867</v>
      </c>
      <c r="K411" s="23">
        <v>801.73337500000002</v>
      </c>
      <c r="L411" s="23">
        <v>800.97095636000017</v>
      </c>
      <c r="M411" s="23">
        <f t="shared" si="7"/>
        <v>-0.76241863999985071</v>
      </c>
      <c r="N411" s="31"/>
      <c r="O411" s="31"/>
      <c r="P411" s="31"/>
      <c r="Q411" s="31"/>
    </row>
    <row r="412" spans="1:17" ht="15" x14ac:dyDescent="0.3">
      <c r="A412" s="31"/>
      <c r="B412" s="30"/>
      <c r="C412" s="30"/>
      <c r="D412" s="21"/>
      <c r="E412" s="36"/>
      <c r="F412" s="21"/>
      <c r="G412" s="21"/>
      <c r="H412" s="38" t="s">
        <v>480</v>
      </c>
      <c r="I412" s="38"/>
      <c r="J412" s="43"/>
      <c r="K412" s="44">
        <v>763.49502099999995</v>
      </c>
      <c r="L412" s="44">
        <v>751.56047519999947</v>
      </c>
      <c r="M412" s="44">
        <f t="shared" si="7"/>
        <v>-11.934545800000478</v>
      </c>
      <c r="N412" s="31"/>
      <c r="O412" s="31"/>
      <c r="P412" s="31"/>
      <c r="Q412" s="31"/>
    </row>
    <row r="413" spans="1:17" ht="15" x14ac:dyDescent="0.3">
      <c r="A413" s="31"/>
      <c r="B413" s="30"/>
      <c r="C413" s="30"/>
      <c r="D413" s="21"/>
      <c r="E413" s="36"/>
      <c r="F413" s="21"/>
      <c r="G413" s="21"/>
      <c r="H413" s="21"/>
      <c r="I413" s="21" t="s">
        <v>481</v>
      </c>
      <c r="J413" s="22" t="s">
        <v>528</v>
      </c>
      <c r="K413" s="23">
        <v>687.73461999999995</v>
      </c>
      <c r="L413" s="23">
        <v>693.00281767999945</v>
      </c>
      <c r="M413" s="23">
        <f t="shared" si="7"/>
        <v>5.2681976799995027</v>
      </c>
      <c r="N413" s="31"/>
      <c r="O413" s="31"/>
      <c r="P413" s="31"/>
      <c r="Q413" s="31"/>
    </row>
    <row r="414" spans="1:17" ht="15" x14ac:dyDescent="0.3">
      <c r="A414" s="31"/>
      <c r="B414" s="30"/>
      <c r="C414" s="30"/>
      <c r="D414" s="21"/>
      <c r="E414" s="36"/>
      <c r="F414" s="21"/>
      <c r="G414" s="21"/>
      <c r="H414" s="21"/>
      <c r="I414" s="21" t="s">
        <v>485</v>
      </c>
      <c r="J414" s="22" t="s">
        <v>532</v>
      </c>
      <c r="K414" s="23">
        <v>75.760401000000002</v>
      </c>
      <c r="L414" s="23">
        <v>58.557657519999999</v>
      </c>
      <c r="M414" s="23">
        <f t="shared" si="7"/>
        <v>-17.202743480000002</v>
      </c>
      <c r="N414" s="31"/>
      <c r="O414" s="31"/>
      <c r="P414" s="31"/>
      <c r="Q414" s="31"/>
    </row>
    <row r="415" spans="1:17" ht="15" x14ac:dyDescent="0.3">
      <c r="A415" s="31"/>
      <c r="B415" s="30"/>
      <c r="C415" s="30"/>
      <c r="D415" s="21"/>
      <c r="E415" s="37">
        <v>13</v>
      </c>
      <c r="F415" s="38" t="s">
        <v>280</v>
      </c>
      <c r="G415" s="39"/>
      <c r="H415" s="40"/>
      <c r="I415" s="41"/>
      <c r="J415" s="42"/>
      <c r="K415" s="42">
        <v>8299.7753279999997</v>
      </c>
      <c r="L415" s="42">
        <v>8213.3053392999936</v>
      </c>
      <c r="M415" s="42">
        <f t="shared" si="7"/>
        <v>-86.46998870000607</v>
      </c>
      <c r="N415" s="31"/>
      <c r="O415" s="31"/>
      <c r="P415" s="31"/>
      <c r="Q415" s="31"/>
    </row>
    <row r="416" spans="1:17" ht="15" x14ac:dyDescent="0.3">
      <c r="A416" s="31"/>
      <c r="B416" s="30"/>
      <c r="C416" s="30"/>
      <c r="D416" s="21"/>
      <c r="E416" s="36"/>
      <c r="F416" s="21"/>
      <c r="G416" s="21" t="s">
        <v>16</v>
      </c>
      <c r="H416" s="21"/>
      <c r="I416" s="21"/>
      <c r="J416" s="22"/>
      <c r="K416" s="23">
        <v>8299.7753279999997</v>
      </c>
      <c r="L416" s="23">
        <v>8213.3053392999936</v>
      </c>
      <c r="M416" s="23">
        <f t="shared" si="7"/>
        <v>-86.46998870000607</v>
      </c>
      <c r="N416" s="31"/>
      <c r="O416" s="31"/>
      <c r="P416" s="31"/>
      <c r="Q416" s="31"/>
    </row>
    <row r="417" spans="1:17" ht="15" x14ac:dyDescent="0.3">
      <c r="A417" s="31"/>
      <c r="B417" s="30"/>
      <c r="C417" s="30"/>
      <c r="D417" s="21"/>
      <c r="E417" s="36"/>
      <c r="F417" s="21"/>
      <c r="G417" s="21"/>
      <c r="H417" s="38" t="s">
        <v>17</v>
      </c>
      <c r="I417" s="38"/>
      <c r="J417" s="43"/>
      <c r="K417" s="44">
        <v>8248.3720350000003</v>
      </c>
      <c r="L417" s="44">
        <v>8092.9160751799946</v>
      </c>
      <c r="M417" s="44">
        <f t="shared" si="7"/>
        <v>-155.45595982000577</v>
      </c>
      <c r="N417" s="31"/>
      <c r="O417" s="31"/>
      <c r="P417" s="31"/>
      <c r="Q417" s="31"/>
    </row>
    <row r="418" spans="1:17" ht="30" x14ac:dyDescent="0.3">
      <c r="A418" s="31"/>
      <c r="B418" s="30"/>
      <c r="C418" s="30"/>
      <c r="D418" s="21"/>
      <c r="E418" s="36"/>
      <c r="F418" s="21"/>
      <c r="G418" s="21"/>
      <c r="H418" s="21"/>
      <c r="I418" s="21" t="s">
        <v>654</v>
      </c>
      <c r="J418" s="22" t="s">
        <v>868</v>
      </c>
      <c r="K418" s="23">
        <v>6036.2623729999996</v>
      </c>
      <c r="L418" s="23">
        <v>6053.5213718299938</v>
      </c>
      <c r="M418" s="23">
        <f t="shared" si="7"/>
        <v>17.258998829994198</v>
      </c>
      <c r="N418" s="31"/>
      <c r="O418" s="31"/>
      <c r="P418" s="31"/>
      <c r="Q418" s="31"/>
    </row>
    <row r="419" spans="1:17" ht="30" x14ac:dyDescent="0.3">
      <c r="A419" s="31"/>
      <c r="B419" s="30"/>
      <c r="C419" s="30"/>
      <c r="D419" s="21"/>
      <c r="E419" s="36"/>
      <c r="F419" s="21"/>
      <c r="G419" s="21"/>
      <c r="H419" s="21"/>
      <c r="I419" s="21" t="s">
        <v>660</v>
      </c>
      <c r="J419" s="22" t="s">
        <v>869</v>
      </c>
      <c r="K419" s="23">
        <v>884.31076299999995</v>
      </c>
      <c r="L419" s="23">
        <v>731.80387396999981</v>
      </c>
      <c r="M419" s="23">
        <f t="shared" si="7"/>
        <v>-152.50688903000014</v>
      </c>
      <c r="N419" s="31"/>
      <c r="O419" s="31"/>
      <c r="P419" s="31"/>
      <c r="Q419" s="31"/>
    </row>
    <row r="420" spans="1:17" ht="15" x14ac:dyDescent="0.3">
      <c r="A420" s="31"/>
      <c r="B420" s="30"/>
      <c r="C420" s="30"/>
      <c r="D420" s="21"/>
      <c r="E420" s="36"/>
      <c r="F420" s="21"/>
      <c r="G420" s="21"/>
      <c r="H420" s="21"/>
      <c r="I420" s="21" t="s">
        <v>870</v>
      </c>
      <c r="J420" s="22" t="s">
        <v>871</v>
      </c>
      <c r="K420" s="23">
        <v>554.93962799999997</v>
      </c>
      <c r="L420" s="23">
        <v>529.59602306000033</v>
      </c>
      <c r="M420" s="23">
        <f t="shared" si="7"/>
        <v>-25.343604939999636</v>
      </c>
      <c r="N420" s="31"/>
      <c r="O420" s="31"/>
      <c r="P420" s="31"/>
      <c r="Q420" s="31"/>
    </row>
    <row r="421" spans="1:17" ht="15" x14ac:dyDescent="0.3">
      <c r="A421" s="31"/>
      <c r="B421" s="30"/>
      <c r="C421" s="30"/>
      <c r="D421" s="21"/>
      <c r="E421" s="36"/>
      <c r="F421" s="21"/>
      <c r="G421" s="21"/>
      <c r="H421" s="21"/>
      <c r="I421" s="21" t="s">
        <v>872</v>
      </c>
      <c r="J421" s="22" t="s">
        <v>873</v>
      </c>
      <c r="K421" s="23">
        <v>573.93302700000004</v>
      </c>
      <c r="L421" s="23">
        <v>632.74619342999995</v>
      </c>
      <c r="M421" s="23">
        <f t="shared" si="7"/>
        <v>58.81316642999991</v>
      </c>
      <c r="N421" s="31"/>
      <c r="O421" s="31"/>
      <c r="P421" s="31"/>
      <c r="Q421" s="31"/>
    </row>
    <row r="422" spans="1:17" ht="15" x14ac:dyDescent="0.3">
      <c r="A422" s="31"/>
      <c r="B422" s="30"/>
      <c r="C422" s="30"/>
      <c r="D422" s="21"/>
      <c r="E422" s="36"/>
      <c r="F422" s="21"/>
      <c r="G422" s="21"/>
      <c r="H422" s="21"/>
      <c r="I422" s="21" t="s">
        <v>664</v>
      </c>
      <c r="J422" s="21" t="s">
        <v>874</v>
      </c>
      <c r="K422" s="23">
        <v>92.440044</v>
      </c>
      <c r="L422" s="23">
        <v>81.293378700000019</v>
      </c>
      <c r="M422" s="23">
        <f t="shared" si="7"/>
        <v>-11.146665299999981</v>
      </c>
      <c r="N422" s="31"/>
      <c r="O422" s="31"/>
      <c r="P422" s="31"/>
      <c r="Q422" s="31"/>
    </row>
    <row r="423" spans="1:17" ht="15" x14ac:dyDescent="0.3">
      <c r="A423" s="31"/>
      <c r="B423" s="30"/>
      <c r="C423" s="30"/>
      <c r="D423" s="21"/>
      <c r="E423" s="36"/>
      <c r="F423" s="21"/>
      <c r="G423" s="21"/>
      <c r="H423" s="21"/>
      <c r="I423" s="21" t="s">
        <v>875</v>
      </c>
      <c r="J423" s="22" t="s">
        <v>876</v>
      </c>
      <c r="K423" s="23">
        <v>106.4862</v>
      </c>
      <c r="L423" s="23">
        <v>11.183284199999999</v>
      </c>
      <c r="M423" s="23">
        <f t="shared" si="7"/>
        <v>-95.302915799999994</v>
      </c>
      <c r="N423" s="31"/>
      <c r="O423" s="31"/>
      <c r="P423" s="31"/>
      <c r="Q423" s="31"/>
    </row>
    <row r="424" spans="1:17" ht="15" x14ac:dyDescent="0.3">
      <c r="A424" s="31"/>
      <c r="B424" s="30"/>
      <c r="C424" s="30"/>
      <c r="D424" s="21"/>
      <c r="E424" s="36"/>
      <c r="F424" s="21"/>
      <c r="G424" s="21"/>
      <c r="H424" s="21"/>
      <c r="I424" s="21" t="s">
        <v>684</v>
      </c>
      <c r="J424" s="22" t="s">
        <v>685</v>
      </c>
      <c r="K424" s="23">
        <v>0</v>
      </c>
      <c r="L424" s="23">
        <v>33.572850220000007</v>
      </c>
      <c r="M424" s="23">
        <f t="shared" si="7"/>
        <v>33.572850220000007</v>
      </c>
      <c r="N424" s="31"/>
      <c r="O424" s="31"/>
      <c r="P424" s="31"/>
      <c r="Q424" s="31"/>
    </row>
    <row r="425" spans="1:17" ht="15" x14ac:dyDescent="0.3">
      <c r="A425" s="31"/>
      <c r="B425" s="30"/>
      <c r="C425" s="30"/>
      <c r="D425" s="21"/>
      <c r="E425" s="36"/>
      <c r="F425" s="21"/>
      <c r="G425" s="21"/>
      <c r="H425" s="21"/>
      <c r="I425" s="21" t="s">
        <v>20</v>
      </c>
      <c r="J425" s="22" t="s">
        <v>27</v>
      </c>
      <c r="K425" s="23">
        <v>0</v>
      </c>
      <c r="L425" s="23">
        <v>19.19909977</v>
      </c>
      <c r="M425" s="23">
        <f t="shared" si="7"/>
        <v>19.19909977</v>
      </c>
      <c r="N425" s="31"/>
      <c r="O425" s="31"/>
      <c r="P425" s="31"/>
      <c r="Q425" s="31"/>
    </row>
    <row r="426" spans="1:17" ht="15" x14ac:dyDescent="0.3">
      <c r="A426" s="31"/>
      <c r="B426" s="30"/>
      <c r="C426" s="30"/>
      <c r="D426" s="21"/>
      <c r="E426" s="36"/>
      <c r="F426" s="21"/>
      <c r="G426" s="21"/>
      <c r="H426" s="38" t="s">
        <v>480</v>
      </c>
      <c r="I426" s="38"/>
      <c r="J426" s="43"/>
      <c r="K426" s="44">
        <v>51.403292999999998</v>
      </c>
      <c r="L426" s="44">
        <v>120.38926411999998</v>
      </c>
      <c r="M426" s="44">
        <f t="shared" si="7"/>
        <v>68.985971119999988</v>
      </c>
      <c r="N426" s="31"/>
      <c r="O426" s="31"/>
      <c r="P426" s="31"/>
      <c r="Q426" s="31"/>
    </row>
    <row r="427" spans="1:17" ht="15" x14ac:dyDescent="0.3">
      <c r="A427" s="31"/>
      <c r="B427" s="30"/>
      <c r="C427" s="30"/>
      <c r="D427" s="21"/>
      <c r="E427" s="36"/>
      <c r="F427" s="21"/>
      <c r="G427" s="21"/>
      <c r="H427" s="21"/>
      <c r="I427" s="21" t="s">
        <v>481</v>
      </c>
      <c r="J427" s="22" t="s">
        <v>528</v>
      </c>
      <c r="K427" s="23">
        <v>51.403292999999998</v>
      </c>
      <c r="L427" s="23">
        <v>120.38926411999998</v>
      </c>
      <c r="M427" s="23">
        <f t="shared" si="7"/>
        <v>68.985971119999988</v>
      </c>
      <c r="N427" s="31"/>
      <c r="O427" s="31"/>
      <c r="P427" s="31"/>
      <c r="Q427" s="31"/>
    </row>
    <row r="428" spans="1:17" ht="15" x14ac:dyDescent="0.3">
      <c r="A428" s="31"/>
      <c r="B428" s="30"/>
      <c r="C428" s="30"/>
      <c r="D428" s="21"/>
      <c r="E428" s="37">
        <v>14</v>
      </c>
      <c r="F428" s="38" t="s">
        <v>281</v>
      </c>
      <c r="G428" s="39"/>
      <c r="H428" s="40"/>
      <c r="I428" s="41"/>
      <c r="J428" s="42"/>
      <c r="K428" s="42">
        <v>5220.9564959999998</v>
      </c>
      <c r="L428" s="42">
        <v>5220.9564960000007</v>
      </c>
      <c r="M428" s="42">
        <f t="shared" si="7"/>
        <v>0</v>
      </c>
      <c r="N428" s="31"/>
      <c r="O428" s="31"/>
      <c r="P428" s="31"/>
      <c r="Q428" s="31"/>
    </row>
    <row r="429" spans="1:17" ht="15" x14ac:dyDescent="0.3">
      <c r="A429" s="31"/>
      <c r="B429" s="30"/>
      <c r="C429" s="30"/>
      <c r="D429" s="21"/>
      <c r="E429" s="36"/>
      <c r="F429" s="21"/>
      <c r="G429" s="21" t="s">
        <v>16</v>
      </c>
      <c r="H429" s="21"/>
      <c r="I429" s="21"/>
      <c r="J429" s="22"/>
      <c r="K429" s="23">
        <v>5220.9564959999998</v>
      </c>
      <c r="L429" s="23">
        <v>5220.9564960000007</v>
      </c>
      <c r="M429" s="23">
        <f t="shared" si="7"/>
        <v>0</v>
      </c>
      <c r="N429" s="31"/>
      <c r="O429" s="31"/>
      <c r="P429" s="31"/>
      <c r="Q429" s="31"/>
    </row>
    <row r="430" spans="1:17" ht="15" x14ac:dyDescent="0.3">
      <c r="A430" s="31"/>
      <c r="B430" s="30"/>
      <c r="C430" s="30"/>
      <c r="D430" s="21"/>
      <c r="E430" s="36"/>
      <c r="F430" s="21"/>
      <c r="G430" s="21"/>
      <c r="H430" s="38" t="s">
        <v>564</v>
      </c>
      <c r="I430" s="38"/>
      <c r="J430" s="43"/>
      <c r="K430" s="44">
        <v>4585.9653600000001</v>
      </c>
      <c r="L430" s="44">
        <v>4810.2537520600008</v>
      </c>
      <c r="M430" s="44">
        <f t="shared" si="7"/>
        <v>224.28839206000066</v>
      </c>
      <c r="N430" s="31"/>
      <c r="O430" s="31"/>
      <c r="P430" s="31"/>
      <c r="Q430" s="31"/>
    </row>
    <row r="431" spans="1:17" ht="15" x14ac:dyDescent="0.3">
      <c r="A431" s="31"/>
      <c r="B431" s="30"/>
      <c r="C431" s="30"/>
      <c r="D431" s="21"/>
      <c r="E431" s="36"/>
      <c r="F431" s="21"/>
      <c r="G431" s="21"/>
      <c r="H431" s="21"/>
      <c r="I431" s="21" t="s">
        <v>877</v>
      </c>
      <c r="J431" s="22" t="s">
        <v>878</v>
      </c>
      <c r="K431" s="23">
        <v>227.68536</v>
      </c>
      <c r="L431" s="23">
        <v>191.73690145999998</v>
      </c>
      <c r="M431" s="23">
        <f t="shared" si="7"/>
        <v>-35.948458540000019</v>
      </c>
      <c r="N431" s="31"/>
      <c r="O431" s="31"/>
      <c r="P431" s="31"/>
      <c r="Q431" s="31"/>
    </row>
    <row r="432" spans="1:17" ht="15" x14ac:dyDescent="0.3">
      <c r="A432" s="31"/>
      <c r="B432" s="30"/>
      <c r="C432" s="30"/>
      <c r="D432" s="21"/>
      <c r="E432" s="36"/>
      <c r="F432" s="21"/>
      <c r="G432" s="21"/>
      <c r="H432" s="21"/>
      <c r="I432" s="21" t="s">
        <v>2301</v>
      </c>
      <c r="J432" s="22" t="s">
        <v>2302</v>
      </c>
      <c r="K432" s="23">
        <v>4358.28</v>
      </c>
      <c r="L432" s="23">
        <v>4618.5168506</v>
      </c>
      <c r="M432" s="23">
        <f t="shared" si="7"/>
        <v>260.23685060000025</v>
      </c>
      <c r="N432" s="31"/>
      <c r="O432" s="31"/>
      <c r="P432" s="31"/>
      <c r="Q432" s="31"/>
    </row>
    <row r="433" spans="1:17" ht="15" x14ac:dyDescent="0.3">
      <c r="A433" s="31"/>
      <c r="B433" s="30"/>
      <c r="C433" s="30"/>
      <c r="D433" s="21"/>
      <c r="E433" s="36"/>
      <c r="F433" s="21"/>
      <c r="G433" s="21"/>
      <c r="H433" s="38" t="s">
        <v>17</v>
      </c>
      <c r="I433" s="38"/>
      <c r="J433" s="43"/>
      <c r="K433" s="44">
        <v>564.511166</v>
      </c>
      <c r="L433" s="44">
        <v>349.80219355999992</v>
      </c>
      <c r="M433" s="44">
        <f t="shared" si="7"/>
        <v>-214.70897244000008</v>
      </c>
      <c r="N433" s="31"/>
      <c r="O433" s="31"/>
      <c r="P433" s="31"/>
      <c r="Q433" s="31"/>
    </row>
    <row r="434" spans="1:17" ht="15" x14ac:dyDescent="0.3">
      <c r="A434" s="31"/>
      <c r="B434" s="30"/>
      <c r="C434" s="30"/>
      <c r="D434" s="21"/>
      <c r="E434" s="36"/>
      <c r="F434" s="21"/>
      <c r="G434" s="21"/>
      <c r="H434" s="21"/>
      <c r="I434" s="21" t="s">
        <v>487</v>
      </c>
      <c r="J434" s="22" t="s">
        <v>879</v>
      </c>
      <c r="K434" s="23">
        <v>196.162057</v>
      </c>
      <c r="L434" s="23">
        <v>161.30404023999992</v>
      </c>
      <c r="M434" s="23">
        <f t="shared" si="7"/>
        <v>-34.858016760000083</v>
      </c>
      <c r="N434" s="31"/>
      <c r="O434" s="31"/>
      <c r="P434" s="31"/>
      <c r="Q434" s="31"/>
    </row>
    <row r="435" spans="1:17" ht="15" x14ac:dyDescent="0.3">
      <c r="A435" s="31"/>
      <c r="B435" s="30"/>
      <c r="C435" s="30"/>
      <c r="D435" s="21"/>
      <c r="E435" s="36"/>
      <c r="F435" s="21"/>
      <c r="G435" s="21"/>
      <c r="H435" s="21"/>
      <c r="I435" s="21" t="s">
        <v>489</v>
      </c>
      <c r="J435" s="22" t="s">
        <v>880</v>
      </c>
      <c r="K435" s="23">
        <v>42.987715000000001</v>
      </c>
      <c r="L435" s="23">
        <v>32.214313020000006</v>
      </c>
      <c r="M435" s="23">
        <f t="shared" si="7"/>
        <v>-10.773401979999996</v>
      </c>
      <c r="N435" s="31"/>
      <c r="O435" s="31"/>
      <c r="P435" s="31"/>
      <c r="Q435" s="31"/>
    </row>
    <row r="436" spans="1:17" ht="15" x14ac:dyDescent="0.3">
      <c r="A436" s="31"/>
      <c r="B436" s="30"/>
      <c r="C436" s="30"/>
      <c r="D436" s="21"/>
      <c r="E436" s="36"/>
      <c r="F436" s="21"/>
      <c r="G436" s="21"/>
      <c r="H436" s="21"/>
      <c r="I436" s="21" t="s">
        <v>490</v>
      </c>
      <c r="J436" s="22" t="s">
        <v>881</v>
      </c>
      <c r="K436" s="23">
        <v>139.70675700000001</v>
      </c>
      <c r="L436" s="23">
        <v>85.240872030000048</v>
      </c>
      <c r="M436" s="23">
        <f t="shared" si="7"/>
        <v>-54.465884969999962</v>
      </c>
      <c r="N436" s="31"/>
      <c r="O436" s="31"/>
      <c r="P436" s="31"/>
      <c r="Q436" s="31"/>
    </row>
    <row r="437" spans="1:17" ht="15" x14ac:dyDescent="0.3">
      <c r="A437" s="31"/>
      <c r="B437" s="30"/>
      <c r="C437" s="30"/>
      <c r="D437" s="21"/>
      <c r="E437" s="36"/>
      <c r="F437" s="21"/>
      <c r="G437" s="21"/>
      <c r="H437" s="21"/>
      <c r="I437" s="21" t="s">
        <v>549</v>
      </c>
      <c r="J437" s="22" t="s">
        <v>882</v>
      </c>
      <c r="K437" s="23">
        <v>16.926387999999999</v>
      </c>
      <c r="L437" s="23">
        <v>7.6362407100000009</v>
      </c>
      <c r="M437" s="23">
        <f t="shared" si="7"/>
        <v>-9.2901472899999984</v>
      </c>
      <c r="N437" s="31"/>
      <c r="O437" s="31"/>
      <c r="P437" s="31"/>
      <c r="Q437" s="31"/>
    </row>
    <row r="438" spans="1:17" ht="15" x14ac:dyDescent="0.3">
      <c r="A438" s="31"/>
      <c r="B438" s="30"/>
      <c r="C438" s="30"/>
      <c r="D438" s="21"/>
      <c r="E438" s="36"/>
      <c r="F438" s="21"/>
      <c r="G438" s="21"/>
      <c r="H438" s="21"/>
      <c r="I438" s="21" t="s">
        <v>496</v>
      </c>
      <c r="J438" s="22" t="s">
        <v>883</v>
      </c>
      <c r="K438" s="23">
        <v>44.888260000000002</v>
      </c>
      <c r="L438" s="23">
        <v>5.1017259999999993</v>
      </c>
      <c r="M438" s="23">
        <f t="shared" si="7"/>
        <v>-39.786534000000003</v>
      </c>
      <c r="N438" s="31"/>
      <c r="O438" s="31"/>
      <c r="P438" s="31"/>
      <c r="Q438" s="31"/>
    </row>
    <row r="439" spans="1:17" ht="15" x14ac:dyDescent="0.3">
      <c r="A439" s="31"/>
      <c r="B439" s="30"/>
      <c r="C439" s="30"/>
      <c r="D439" s="21"/>
      <c r="E439" s="36"/>
      <c r="F439" s="21"/>
      <c r="G439" s="21"/>
      <c r="H439" s="21"/>
      <c r="I439" s="21" t="s">
        <v>498</v>
      </c>
      <c r="J439" s="22" t="s">
        <v>884</v>
      </c>
      <c r="K439" s="23">
        <v>5.7573460000000001</v>
      </c>
      <c r="L439" s="23">
        <v>3.8980243099999989</v>
      </c>
      <c r="M439" s="23">
        <f t="shared" si="7"/>
        <v>-1.8593216900000011</v>
      </c>
      <c r="N439" s="31"/>
      <c r="O439" s="31"/>
      <c r="P439" s="31"/>
      <c r="Q439" s="31"/>
    </row>
    <row r="440" spans="1:17" ht="15" x14ac:dyDescent="0.3">
      <c r="A440" s="31"/>
      <c r="B440" s="30"/>
      <c r="C440" s="30"/>
      <c r="D440" s="21"/>
      <c r="E440" s="36"/>
      <c r="F440" s="21"/>
      <c r="G440" s="21"/>
      <c r="H440" s="21"/>
      <c r="I440" s="21" t="s">
        <v>466</v>
      </c>
      <c r="J440" s="22" t="s">
        <v>885</v>
      </c>
      <c r="K440" s="23">
        <v>111.894514</v>
      </c>
      <c r="L440" s="23">
        <v>50.59950967000001</v>
      </c>
      <c r="M440" s="23">
        <f t="shared" si="7"/>
        <v>-61.29500432999999</v>
      </c>
      <c r="N440" s="31"/>
      <c r="O440" s="31"/>
      <c r="P440" s="31"/>
      <c r="Q440" s="31"/>
    </row>
    <row r="441" spans="1:17" ht="15" x14ac:dyDescent="0.3">
      <c r="A441" s="31"/>
      <c r="B441" s="30"/>
      <c r="C441" s="30"/>
      <c r="D441" s="21"/>
      <c r="E441" s="36"/>
      <c r="F441" s="21"/>
      <c r="G441" s="21"/>
      <c r="H441" s="21"/>
      <c r="I441" s="21" t="s">
        <v>554</v>
      </c>
      <c r="J441" s="22" t="s">
        <v>886</v>
      </c>
      <c r="K441" s="23">
        <v>6.188129</v>
      </c>
      <c r="L441" s="23">
        <v>3.8074675800000004</v>
      </c>
      <c r="M441" s="23">
        <f t="shared" si="7"/>
        <v>-2.3806614199999996</v>
      </c>
      <c r="N441" s="31"/>
      <c r="O441" s="31"/>
      <c r="P441" s="31"/>
      <c r="Q441" s="31"/>
    </row>
    <row r="442" spans="1:17" ht="15" x14ac:dyDescent="0.3">
      <c r="A442" s="31"/>
      <c r="B442" s="30"/>
      <c r="C442" s="30"/>
      <c r="D442" s="21"/>
      <c r="E442" s="36"/>
      <c r="F442" s="21"/>
      <c r="G442" s="21"/>
      <c r="H442" s="38" t="s">
        <v>480</v>
      </c>
      <c r="I442" s="38"/>
      <c r="J442" s="43"/>
      <c r="K442" s="44">
        <v>70.479969999999994</v>
      </c>
      <c r="L442" s="44">
        <v>60.900550379999999</v>
      </c>
      <c r="M442" s="44">
        <f t="shared" si="7"/>
        <v>-9.5794196199999959</v>
      </c>
      <c r="N442" s="31"/>
      <c r="O442" s="31"/>
      <c r="P442" s="31"/>
      <c r="Q442" s="31"/>
    </row>
    <row r="443" spans="1:17" ht="15" x14ac:dyDescent="0.3">
      <c r="A443" s="31"/>
      <c r="B443" s="30"/>
      <c r="C443" s="30"/>
      <c r="D443" s="21"/>
      <c r="E443" s="36"/>
      <c r="F443" s="21"/>
      <c r="G443" s="21"/>
      <c r="H443" s="21"/>
      <c r="I443" s="21" t="s">
        <v>481</v>
      </c>
      <c r="J443" s="22" t="s">
        <v>528</v>
      </c>
      <c r="K443" s="23">
        <v>63.966028999999999</v>
      </c>
      <c r="L443" s="23">
        <v>55.699198679999995</v>
      </c>
      <c r="M443" s="23">
        <f t="shared" si="7"/>
        <v>-8.266830320000004</v>
      </c>
      <c r="N443" s="31"/>
      <c r="O443" s="31"/>
      <c r="P443" s="31"/>
      <c r="Q443" s="31"/>
    </row>
    <row r="444" spans="1:17" ht="15" x14ac:dyDescent="0.3">
      <c r="A444" s="31"/>
      <c r="B444" s="30"/>
      <c r="C444" s="30"/>
      <c r="D444" s="21"/>
      <c r="E444" s="36"/>
      <c r="F444" s="21"/>
      <c r="G444" s="21"/>
      <c r="H444" s="21"/>
      <c r="I444" s="21" t="s">
        <v>485</v>
      </c>
      <c r="J444" s="22" t="s">
        <v>532</v>
      </c>
      <c r="K444" s="23">
        <v>6.513941</v>
      </c>
      <c r="L444" s="23">
        <v>5.2013516999999991</v>
      </c>
      <c r="M444" s="23">
        <f t="shared" si="7"/>
        <v>-1.3125893000000008</v>
      </c>
      <c r="N444" s="31"/>
      <c r="O444" s="31"/>
      <c r="P444" s="31"/>
      <c r="Q444" s="31"/>
    </row>
    <row r="445" spans="1:17" ht="15" x14ac:dyDescent="0.3">
      <c r="A445" s="31"/>
      <c r="B445" s="30"/>
      <c r="C445" s="30"/>
      <c r="D445" s="21"/>
      <c r="E445" s="37">
        <v>15</v>
      </c>
      <c r="F445" s="38" t="s">
        <v>286</v>
      </c>
      <c r="G445" s="39"/>
      <c r="H445" s="40"/>
      <c r="I445" s="41"/>
      <c r="J445" s="42"/>
      <c r="K445" s="42">
        <v>2496.3728160000001</v>
      </c>
      <c r="L445" s="42">
        <v>2496.3728160000001</v>
      </c>
      <c r="M445" s="42">
        <f t="shared" si="7"/>
        <v>0</v>
      </c>
      <c r="N445" s="31"/>
      <c r="O445" s="31"/>
      <c r="P445" s="31"/>
      <c r="Q445" s="31"/>
    </row>
    <row r="446" spans="1:17" ht="15" x14ac:dyDescent="0.3">
      <c r="A446" s="31"/>
      <c r="B446" s="30"/>
      <c r="C446" s="30"/>
      <c r="D446" s="21"/>
      <c r="E446" s="36"/>
      <c r="F446" s="21"/>
      <c r="G446" s="21" t="s">
        <v>16</v>
      </c>
      <c r="H446" s="21"/>
      <c r="I446" s="21"/>
      <c r="J446" s="22"/>
      <c r="K446" s="23">
        <v>2496.3728160000001</v>
      </c>
      <c r="L446" s="23">
        <v>2496.3728160000001</v>
      </c>
      <c r="M446" s="23">
        <f t="shared" si="7"/>
        <v>0</v>
      </c>
      <c r="N446" s="31"/>
      <c r="O446" s="31"/>
      <c r="P446" s="31"/>
      <c r="Q446" s="31"/>
    </row>
    <row r="447" spans="1:17" ht="15" x14ac:dyDescent="0.3">
      <c r="A447" s="31"/>
      <c r="B447" s="30"/>
      <c r="C447" s="30"/>
      <c r="D447" s="21"/>
      <c r="E447" s="36"/>
      <c r="F447" s="21"/>
      <c r="G447" s="21"/>
      <c r="H447" s="38" t="s">
        <v>564</v>
      </c>
      <c r="I447" s="38"/>
      <c r="J447" s="43"/>
      <c r="K447" s="44">
        <v>1653.6435859999999</v>
      </c>
      <c r="L447" s="44">
        <v>1599.35137009</v>
      </c>
      <c r="M447" s="44">
        <f t="shared" si="7"/>
        <v>-54.292215909999868</v>
      </c>
      <c r="N447" s="31"/>
      <c r="O447" s="31"/>
      <c r="P447" s="31"/>
      <c r="Q447" s="31"/>
    </row>
    <row r="448" spans="1:17" ht="15" x14ac:dyDescent="0.3">
      <c r="A448" s="31"/>
      <c r="B448" s="30"/>
      <c r="C448" s="30"/>
      <c r="D448" s="21"/>
      <c r="E448" s="36"/>
      <c r="F448" s="21"/>
      <c r="G448" s="21"/>
      <c r="H448" s="21"/>
      <c r="I448" s="21" t="s">
        <v>887</v>
      </c>
      <c r="J448" s="22" t="s">
        <v>2305</v>
      </c>
      <c r="K448" s="23">
        <v>358.17630200000002</v>
      </c>
      <c r="L448" s="23">
        <v>414.50040922000005</v>
      </c>
      <c r="M448" s="23">
        <f t="shared" si="7"/>
        <v>56.32410722000003</v>
      </c>
      <c r="N448" s="31"/>
      <c r="O448" s="31"/>
      <c r="P448" s="31"/>
      <c r="Q448" s="31"/>
    </row>
    <row r="449" spans="1:17" ht="15" x14ac:dyDescent="0.3">
      <c r="A449" s="31"/>
      <c r="B449" s="30"/>
      <c r="C449" s="30"/>
      <c r="D449" s="21"/>
      <c r="E449" s="36"/>
      <c r="F449" s="21"/>
      <c r="G449" s="21"/>
      <c r="H449" s="21"/>
      <c r="I449" s="21" t="s">
        <v>888</v>
      </c>
      <c r="J449" s="22" t="s">
        <v>2306</v>
      </c>
      <c r="K449" s="23">
        <v>7.715643</v>
      </c>
      <c r="L449" s="23">
        <v>3.8995508500000002</v>
      </c>
      <c r="M449" s="23">
        <f t="shared" si="7"/>
        <v>-3.8160921499999998</v>
      </c>
      <c r="N449" s="31"/>
      <c r="O449" s="31"/>
      <c r="P449" s="31"/>
      <c r="Q449" s="31"/>
    </row>
    <row r="450" spans="1:17" ht="15" x14ac:dyDescent="0.3">
      <c r="A450" s="31"/>
      <c r="B450" s="30"/>
      <c r="C450" s="30"/>
      <c r="D450" s="21"/>
      <c r="E450" s="36"/>
      <c r="F450" s="21"/>
      <c r="G450" s="21"/>
      <c r="H450" s="21"/>
      <c r="I450" s="21" t="s">
        <v>889</v>
      </c>
      <c r="J450" s="22" t="s">
        <v>2307</v>
      </c>
      <c r="K450" s="23">
        <v>504.32338299999998</v>
      </c>
      <c r="L450" s="23">
        <v>428.59650285000004</v>
      </c>
      <c r="M450" s="23">
        <f t="shared" si="7"/>
        <v>-75.726880149999943</v>
      </c>
      <c r="N450" s="31"/>
      <c r="O450" s="31"/>
      <c r="P450" s="31"/>
      <c r="Q450" s="31"/>
    </row>
    <row r="451" spans="1:17" ht="30" x14ac:dyDescent="0.3">
      <c r="A451" s="31"/>
      <c r="B451" s="30"/>
      <c r="C451" s="30"/>
      <c r="D451" s="21"/>
      <c r="E451" s="36"/>
      <c r="F451" s="21"/>
      <c r="G451" s="21"/>
      <c r="H451" s="21"/>
      <c r="I451" s="21" t="s">
        <v>2308</v>
      </c>
      <c r="J451" s="22" t="s">
        <v>2309</v>
      </c>
      <c r="K451" s="23">
        <v>3.688437</v>
      </c>
      <c r="L451" s="23">
        <v>1.688437</v>
      </c>
      <c r="M451" s="23">
        <f t="shared" si="7"/>
        <v>-2</v>
      </c>
      <c r="N451" s="31"/>
      <c r="O451" s="31"/>
      <c r="P451" s="31"/>
      <c r="Q451" s="31"/>
    </row>
    <row r="452" spans="1:17" ht="15" x14ac:dyDescent="0.3">
      <c r="A452" s="31"/>
      <c r="B452" s="30"/>
      <c r="C452" s="30"/>
      <c r="D452" s="21"/>
      <c r="E452" s="36"/>
      <c r="F452" s="21"/>
      <c r="G452" s="21"/>
      <c r="H452" s="21"/>
      <c r="I452" s="21" t="s">
        <v>710</v>
      </c>
      <c r="J452" s="22" t="s">
        <v>890</v>
      </c>
      <c r="K452" s="23">
        <v>44.271878999999998</v>
      </c>
      <c r="L452" s="23">
        <v>41.35852817</v>
      </c>
      <c r="M452" s="23">
        <f t="shared" si="7"/>
        <v>-2.9133508299999988</v>
      </c>
      <c r="N452" s="31"/>
      <c r="O452" s="31"/>
      <c r="P452" s="31"/>
      <c r="Q452" s="31"/>
    </row>
    <row r="453" spans="1:17" ht="30" x14ac:dyDescent="0.3">
      <c r="A453" s="31"/>
      <c r="B453" s="30"/>
      <c r="C453" s="30"/>
      <c r="D453" s="21"/>
      <c r="E453" s="36"/>
      <c r="F453" s="21"/>
      <c r="G453" s="21"/>
      <c r="H453" s="21"/>
      <c r="I453" s="21" t="s">
        <v>891</v>
      </c>
      <c r="J453" s="22" t="s">
        <v>892</v>
      </c>
      <c r="K453" s="23">
        <v>20.020012000000001</v>
      </c>
      <c r="L453" s="23">
        <v>20.020012000000001</v>
      </c>
      <c r="M453" s="23">
        <f t="shared" si="7"/>
        <v>0</v>
      </c>
      <c r="N453" s="31"/>
      <c r="O453" s="31"/>
      <c r="P453" s="31"/>
      <c r="Q453" s="31"/>
    </row>
    <row r="454" spans="1:17" ht="15" x14ac:dyDescent="0.3">
      <c r="A454" s="31"/>
      <c r="B454" s="30"/>
      <c r="C454" s="30"/>
      <c r="D454" s="21"/>
      <c r="E454" s="36"/>
      <c r="F454" s="21"/>
      <c r="G454" s="21"/>
      <c r="H454" s="21"/>
      <c r="I454" s="21" t="s">
        <v>2303</v>
      </c>
      <c r="J454" s="22" t="s">
        <v>2304</v>
      </c>
      <c r="K454" s="23">
        <v>715.44793000000004</v>
      </c>
      <c r="L454" s="23">
        <v>689.28792999999996</v>
      </c>
      <c r="M454" s="23">
        <f t="shared" si="7"/>
        <v>-26.160000000000082</v>
      </c>
      <c r="N454" s="31"/>
      <c r="O454" s="31"/>
      <c r="P454" s="31"/>
      <c r="Q454" s="31"/>
    </row>
    <row r="455" spans="1:17" ht="15" x14ac:dyDescent="0.3">
      <c r="A455" s="31"/>
      <c r="B455" s="30"/>
      <c r="C455" s="30"/>
      <c r="D455" s="21"/>
      <c r="E455" s="36"/>
      <c r="F455" s="21"/>
      <c r="G455" s="21"/>
      <c r="H455" s="38" t="s">
        <v>17</v>
      </c>
      <c r="I455" s="38"/>
      <c r="J455" s="43"/>
      <c r="K455" s="44">
        <v>663.16645300000005</v>
      </c>
      <c r="L455" s="44">
        <v>638.45996379999974</v>
      </c>
      <c r="M455" s="44">
        <f t="shared" si="7"/>
        <v>-24.706489200000306</v>
      </c>
      <c r="N455" s="31"/>
      <c r="O455" s="31"/>
      <c r="P455" s="31"/>
      <c r="Q455" s="31"/>
    </row>
    <row r="456" spans="1:17" ht="15" x14ac:dyDescent="0.3">
      <c r="A456" s="31"/>
      <c r="B456" s="30"/>
      <c r="C456" s="30"/>
      <c r="D456" s="21"/>
      <c r="E456" s="36"/>
      <c r="F456" s="21"/>
      <c r="G456" s="21"/>
      <c r="H456" s="21"/>
      <c r="I456" s="21" t="s">
        <v>487</v>
      </c>
      <c r="J456" s="22" t="s">
        <v>893</v>
      </c>
      <c r="K456" s="23">
        <v>200.41688300000001</v>
      </c>
      <c r="L456" s="23">
        <v>209.21397743999998</v>
      </c>
      <c r="M456" s="23">
        <f t="shared" si="7"/>
        <v>8.7970944399999667</v>
      </c>
      <c r="N456" s="31"/>
      <c r="O456" s="31"/>
      <c r="P456" s="31"/>
      <c r="Q456" s="31"/>
    </row>
    <row r="457" spans="1:17" ht="15" x14ac:dyDescent="0.3">
      <c r="A457" s="31"/>
      <c r="B457" s="30"/>
      <c r="C457" s="30"/>
      <c r="D457" s="21"/>
      <c r="E457" s="36"/>
      <c r="F457" s="21"/>
      <c r="G457" s="21"/>
      <c r="H457" s="21"/>
      <c r="I457" s="21" t="s">
        <v>489</v>
      </c>
      <c r="J457" s="22" t="s">
        <v>894</v>
      </c>
      <c r="K457" s="23">
        <v>86.320436999999998</v>
      </c>
      <c r="L457" s="23">
        <v>86.320436999999998</v>
      </c>
      <c r="M457" s="23">
        <f t="shared" si="7"/>
        <v>0</v>
      </c>
      <c r="N457" s="31"/>
      <c r="O457" s="31"/>
      <c r="P457" s="31"/>
      <c r="Q457" s="31"/>
    </row>
    <row r="458" spans="1:17" ht="15" x14ac:dyDescent="0.3">
      <c r="A458" s="31"/>
      <c r="B458" s="30"/>
      <c r="C458" s="30"/>
      <c r="D458" s="21"/>
      <c r="E458" s="36"/>
      <c r="F458" s="21"/>
      <c r="G458" s="21"/>
      <c r="H458" s="21"/>
      <c r="I458" s="21" t="s">
        <v>490</v>
      </c>
      <c r="J458" s="22" t="s">
        <v>895</v>
      </c>
      <c r="K458" s="23">
        <v>43.894953999999998</v>
      </c>
      <c r="L458" s="23">
        <v>42.007805140000002</v>
      </c>
      <c r="M458" s="23">
        <f t="shared" si="7"/>
        <v>-1.8871488599999964</v>
      </c>
      <c r="N458" s="31"/>
      <c r="O458" s="31"/>
      <c r="P458" s="31"/>
      <c r="Q458" s="31"/>
    </row>
    <row r="459" spans="1:17" ht="30" x14ac:dyDescent="0.3">
      <c r="A459" s="31"/>
      <c r="B459" s="30"/>
      <c r="C459" s="30"/>
      <c r="D459" s="21"/>
      <c r="E459" s="36"/>
      <c r="F459" s="21"/>
      <c r="G459" s="21"/>
      <c r="H459" s="21"/>
      <c r="I459" s="21" t="s">
        <v>638</v>
      </c>
      <c r="J459" s="22" t="s">
        <v>896</v>
      </c>
      <c r="K459" s="23">
        <v>3.0514290000000002</v>
      </c>
      <c r="L459" s="23">
        <v>2.5920100000000001</v>
      </c>
      <c r="M459" s="23">
        <f t="shared" si="7"/>
        <v>-0.45941900000000002</v>
      </c>
      <c r="N459" s="31"/>
      <c r="O459" s="31"/>
      <c r="P459" s="31"/>
      <c r="Q459" s="31"/>
    </row>
    <row r="460" spans="1:17" ht="15" x14ac:dyDescent="0.3">
      <c r="A460" s="31"/>
      <c r="B460" s="30"/>
      <c r="C460" s="30"/>
      <c r="D460" s="21"/>
      <c r="E460" s="36"/>
      <c r="F460" s="21"/>
      <c r="G460" s="21"/>
      <c r="H460" s="21"/>
      <c r="I460" s="21" t="s">
        <v>534</v>
      </c>
      <c r="J460" s="22" t="s">
        <v>897</v>
      </c>
      <c r="K460" s="23">
        <v>33.507308000000002</v>
      </c>
      <c r="L460" s="23">
        <v>33.993525589999997</v>
      </c>
      <c r="M460" s="23">
        <f t="shared" si="7"/>
        <v>0.48621758999999543</v>
      </c>
      <c r="N460" s="31"/>
      <c r="O460" s="31"/>
      <c r="P460" s="31"/>
      <c r="Q460" s="31"/>
    </row>
    <row r="461" spans="1:17" ht="15" x14ac:dyDescent="0.3">
      <c r="A461" s="31"/>
      <c r="B461" s="30"/>
      <c r="C461" s="30"/>
      <c r="D461" s="21"/>
      <c r="E461" s="36"/>
      <c r="F461" s="21"/>
      <c r="G461" s="21"/>
      <c r="H461" s="21"/>
      <c r="I461" s="21" t="s">
        <v>536</v>
      </c>
      <c r="J461" s="22" t="s">
        <v>898</v>
      </c>
      <c r="K461" s="23">
        <v>26.204954000000001</v>
      </c>
      <c r="L461" s="23">
        <v>17.82533024</v>
      </c>
      <c r="M461" s="23">
        <f t="shared" si="7"/>
        <v>-8.3796237600000012</v>
      </c>
      <c r="N461" s="31"/>
      <c r="O461" s="31"/>
      <c r="P461" s="31"/>
      <c r="Q461" s="31"/>
    </row>
    <row r="462" spans="1:17" ht="15" x14ac:dyDescent="0.3">
      <c r="A462" s="31"/>
      <c r="B462" s="30"/>
      <c r="C462" s="30"/>
      <c r="D462" s="21"/>
      <c r="E462" s="36"/>
      <c r="F462" s="21"/>
      <c r="G462" s="21"/>
      <c r="H462" s="21"/>
      <c r="I462" s="21" t="s">
        <v>538</v>
      </c>
      <c r="J462" s="22" t="s">
        <v>899</v>
      </c>
      <c r="K462" s="23">
        <v>219.770488</v>
      </c>
      <c r="L462" s="23">
        <v>196.50687838999983</v>
      </c>
      <c r="M462" s="23">
        <f t="shared" si="7"/>
        <v>-23.263609610000174</v>
      </c>
      <c r="N462" s="31"/>
      <c r="O462" s="31"/>
      <c r="P462" s="31"/>
      <c r="Q462" s="31"/>
    </row>
    <row r="463" spans="1:17" ht="15" x14ac:dyDescent="0.3">
      <c r="A463" s="31"/>
      <c r="B463" s="30"/>
      <c r="C463" s="30"/>
      <c r="D463" s="21"/>
      <c r="E463" s="36"/>
      <c r="F463" s="21"/>
      <c r="G463" s="21"/>
      <c r="H463" s="21"/>
      <c r="I463" s="21" t="s">
        <v>1098</v>
      </c>
      <c r="J463" s="22" t="s">
        <v>2310</v>
      </c>
      <c r="K463" s="23">
        <v>50</v>
      </c>
      <c r="L463" s="23">
        <v>50</v>
      </c>
      <c r="M463" s="23">
        <f t="shared" si="7"/>
        <v>0</v>
      </c>
      <c r="N463" s="31"/>
      <c r="O463" s="31"/>
      <c r="P463" s="31"/>
      <c r="Q463" s="31"/>
    </row>
    <row r="464" spans="1:17" ht="15" x14ac:dyDescent="0.3">
      <c r="A464" s="31"/>
      <c r="B464" s="30"/>
      <c r="C464" s="30"/>
      <c r="D464" s="21"/>
      <c r="E464" s="36"/>
      <c r="F464" s="21"/>
      <c r="G464" s="21"/>
      <c r="H464" s="38" t="s">
        <v>480</v>
      </c>
      <c r="I464" s="38"/>
      <c r="J464" s="43"/>
      <c r="K464" s="44">
        <v>117.302768</v>
      </c>
      <c r="L464" s="44">
        <v>196.30147311000002</v>
      </c>
      <c r="M464" s="44">
        <f t="shared" ref="M464:M527" si="8">L464-K464</f>
        <v>78.998705110000017</v>
      </c>
      <c r="N464" s="31"/>
      <c r="O464" s="31"/>
      <c r="P464" s="31"/>
      <c r="Q464" s="31"/>
    </row>
    <row r="465" spans="1:17" ht="15" x14ac:dyDescent="0.3">
      <c r="A465" s="31"/>
      <c r="B465" s="30"/>
      <c r="C465" s="30"/>
      <c r="D465" s="21"/>
      <c r="E465" s="36"/>
      <c r="F465" s="21"/>
      <c r="G465" s="21"/>
      <c r="H465" s="21"/>
      <c r="I465" s="21" t="s">
        <v>481</v>
      </c>
      <c r="J465" s="22" t="s">
        <v>528</v>
      </c>
      <c r="K465" s="23">
        <v>107.289626</v>
      </c>
      <c r="L465" s="23">
        <v>186.44017686000001</v>
      </c>
      <c r="M465" s="23">
        <f t="shared" si="8"/>
        <v>79.15055086000001</v>
      </c>
      <c r="N465" s="31"/>
      <c r="O465" s="31"/>
      <c r="P465" s="31"/>
      <c r="Q465" s="31"/>
    </row>
    <row r="466" spans="1:17" ht="15" x14ac:dyDescent="0.3">
      <c r="A466" s="31"/>
      <c r="B466" s="30"/>
      <c r="C466" s="30"/>
      <c r="D466" s="21"/>
      <c r="E466" s="36"/>
      <c r="F466" s="21"/>
      <c r="G466" s="21"/>
      <c r="H466" s="21"/>
      <c r="I466" s="21" t="s">
        <v>485</v>
      </c>
      <c r="J466" s="22" t="s">
        <v>532</v>
      </c>
      <c r="K466" s="23">
        <v>10.013142</v>
      </c>
      <c r="L466" s="23">
        <v>9.8612962500000005</v>
      </c>
      <c r="M466" s="23">
        <f t="shared" si="8"/>
        <v>-0.15184574999999967</v>
      </c>
      <c r="N466" s="31"/>
      <c r="O466" s="31"/>
      <c r="P466" s="31"/>
      <c r="Q466" s="31"/>
    </row>
    <row r="467" spans="1:17" ht="15" x14ac:dyDescent="0.3">
      <c r="A467" s="31"/>
      <c r="B467" s="30"/>
      <c r="C467" s="30"/>
      <c r="D467" s="21"/>
      <c r="E467" s="36"/>
      <c r="F467" s="21"/>
      <c r="G467" s="21"/>
      <c r="H467" s="38" t="s">
        <v>604</v>
      </c>
      <c r="I467" s="38"/>
      <c r="J467" s="43"/>
      <c r="K467" s="44">
        <v>62.260008999999997</v>
      </c>
      <c r="L467" s="44">
        <v>62.260008999999997</v>
      </c>
      <c r="M467" s="44">
        <f t="shared" si="8"/>
        <v>0</v>
      </c>
      <c r="N467" s="31"/>
      <c r="O467" s="31"/>
      <c r="P467" s="31"/>
      <c r="Q467" s="31"/>
    </row>
    <row r="468" spans="1:17" ht="15" x14ac:dyDescent="0.3">
      <c r="A468" s="31"/>
      <c r="B468" s="30"/>
      <c r="C468" s="30"/>
      <c r="D468" s="21"/>
      <c r="E468" s="36"/>
      <c r="F468" s="21"/>
      <c r="G468" s="21"/>
      <c r="H468" s="21"/>
      <c r="I468" s="21" t="s">
        <v>902</v>
      </c>
      <c r="J468" s="22" t="s">
        <v>903</v>
      </c>
      <c r="K468" s="23">
        <v>62.260008999999997</v>
      </c>
      <c r="L468" s="23">
        <v>62.260008999999997</v>
      </c>
      <c r="M468" s="23">
        <f t="shared" si="8"/>
        <v>0</v>
      </c>
      <c r="N468" s="31"/>
      <c r="O468" s="31"/>
      <c r="P468" s="31"/>
      <c r="Q468" s="31"/>
    </row>
    <row r="469" spans="1:17" ht="15" x14ac:dyDescent="0.3">
      <c r="A469" s="31"/>
      <c r="B469" s="30"/>
      <c r="C469" s="30"/>
      <c r="D469" s="21"/>
      <c r="E469" s="37">
        <v>16</v>
      </c>
      <c r="F469" s="38" t="s">
        <v>294</v>
      </c>
      <c r="G469" s="39"/>
      <c r="H469" s="40"/>
      <c r="I469" s="41"/>
      <c r="J469" s="42"/>
      <c r="K469" s="42">
        <v>6437.9513079999997</v>
      </c>
      <c r="L469" s="42">
        <v>6437.951307999997</v>
      </c>
      <c r="M469" s="42">
        <f t="shared" si="8"/>
        <v>0</v>
      </c>
      <c r="N469" s="31"/>
      <c r="O469" s="31"/>
      <c r="P469" s="31"/>
      <c r="Q469" s="31"/>
    </row>
    <row r="470" spans="1:17" ht="15" x14ac:dyDescent="0.3">
      <c r="A470" s="31"/>
      <c r="B470" s="30"/>
      <c r="C470" s="30"/>
      <c r="D470" s="21"/>
      <c r="E470" s="36"/>
      <c r="F470" s="21"/>
      <c r="G470" s="21" t="s">
        <v>16</v>
      </c>
      <c r="H470" s="21"/>
      <c r="I470" s="21"/>
      <c r="J470" s="22"/>
      <c r="K470" s="23">
        <v>6437.9513079999997</v>
      </c>
      <c r="L470" s="23">
        <v>6437.951307999997</v>
      </c>
      <c r="M470" s="23">
        <f t="shared" si="8"/>
        <v>0</v>
      </c>
      <c r="N470" s="31"/>
      <c r="O470" s="31"/>
      <c r="P470" s="31"/>
      <c r="Q470" s="31"/>
    </row>
    <row r="471" spans="1:17" ht="15" x14ac:dyDescent="0.3">
      <c r="A471" s="31"/>
      <c r="B471" s="30"/>
      <c r="C471" s="30"/>
      <c r="D471" s="21"/>
      <c r="E471" s="36"/>
      <c r="F471" s="21"/>
      <c r="G471" s="21"/>
      <c r="H471" s="38" t="s">
        <v>564</v>
      </c>
      <c r="I471" s="38"/>
      <c r="J471" s="43"/>
      <c r="K471" s="44">
        <v>355.63315499999999</v>
      </c>
      <c r="L471" s="44">
        <v>62.63480589000001</v>
      </c>
      <c r="M471" s="44">
        <f t="shared" si="8"/>
        <v>-292.99834910999999</v>
      </c>
      <c r="N471" s="31"/>
      <c r="O471" s="31"/>
      <c r="P471" s="31"/>
      <c r="Q471" s="31"/>
    </row>
    <row r="472" spans="1:17" ht="15" x14ac:dyDescent="0.3">
      <c r="A472" s="31"/>
      <c r="B472" s="30"/>
      <c r="C472" s="30"/>
      <c r="D472" s="21"/>
      <c r="E472" s="36"/>
      <c r="F472" s="21"/>
      <c r="G472" s="21"/>
      <c r="H472" s="21"/>
      <c r="I472" s="21" t="s">
        <v>904</v>
      </c>
      <c r="J472" s="22" t="s">
        <v>905</v>
      </c>
      <c r="K472" s="23">
        <v>35</v>
      </c>
      <c r="L472" s="23">
        <v>61.942473460000009</v>
      </c>
      <c r="M472" s="23">
        <f t="shared" si="8"/>
        <v>26.942473460000009</v>
      </c>
      <c r="N472" s="31"/>
      <c r="O472" s="31"/>
      <c r="P472" s="31"/>
      <c r="Q472" s="31"/>
    </row>
    <row r="473" spans="1:17" ht="15" x14ac:dyDescent="0.3">
      <c r="A473" s="31"/>
      <c r="B473" s="30"/>
      <c r="C473" s="30"/>
      <c r="D473" s="21"/>
      <c r="E473" s="36"/>
      <c r="F473" s="21"/>
      <c r="G473" s="21"/>
      <c r="H473" s="21"/>
      <c r="I473" s="21" t="s">
        <v>906</v>
      </c>
      <c r="J473" s="22" t="s">
        <v>907</v>
      </c>
      <c r="K473" s="23">
        <v>299.55316599999998</v>
      </c>
      <c r="L473" s="23">
        <v>0.69233243</v>
      </c>
      <c r="M473" s="23">
        <f t="shared" si="8"/>
        <v>-298.86083356999995</v>
      </c>
      <c r="N473" s="31"/>
      <c r="O473" s="31"/>
      <c r="P473" s="31"/>
      <c r="Q473" s="31"/>
    </row>
    <row r="474" spans="1:17" ht="15" x14ac:dyDescent="0.3">
      <c r="A474" s="31"/>
      <c r="B474" s="30"/>
      <c r="C474" s="30"/>
      <c r="D474" s="21"/>
      <c r="E474" s="36"/>
      <c r="F474" s="21"/>
      <c r="G474" s="21"/>
      <c r="H474" s="21"/>
      <c r="I474" s="21" t="s">
        <v>908</v>
      </c>
      <c r="J474" s="22" t="s">
        <v>909</v>
      </c>
      <c r="K474" s="23">
        <v>0.78195000000000003</v>
      </c>
      <c r="L474" s="23">
        <v>0</v>
      </c>
      <c r="M474" s="23">
        <f t="shared" si="8"/>
        <v>-0.78195000000000003</v>
      </c>
      <c r="N474" s="31"/>
      <c r="O474" s="31"/>
      <c r="P474" s="31"/>
      <c r="Q474" s="31"/>
    </row>
    <row r="475" spans="1:17" ht="15" x14ac:dyDescent="0.3">
      <c r="A475" s="31"/>
      <c r="B475" s="30"/>
      <c r="C475" s="30"/>
      <c r="D475" s="21"/>
      <c r="E475" s="36"/>
      <c r="F475" s="21"/>
      <c r="G475" s="21"/>
      <c r="H475" s="21"/>
      <c r="I475" s="21" t="s">
        <v>710</v>
      </c>
      <c r="J475" s="22" t="s">
        <v>910</v>
      </c>
      <c r="K475" s="23">
        <v>0.298039</v>
      </c>
      <c r="L475" s="23">
        <v>0</v>
      </c>
      <c r="M475" s="23">
        <f t="shared" si="8"/>
        <v>-0.298039</v>
      </c>
      <c r="N475" s="31"/>
      <c r="O475" s="31"/>
      <c r="P475" s="31"/>
      <c r="Q475" s="31"/>
    </row>
    <row r="476" spans="1:17" ht="15" x14ac:dyDescent="0.3">
      <c r="A476" s="31"/>
      <c r="B476" s="30"/>
      <c r="C476" s="30"/>
      <c r="D476" s="21"/>
      <c r="E476" s="36"/>
      <c r="F476" s="21"/>
      <c r="G476" s="21"/>
      <c r="H476" s="21"/>
      <c r="I476" s="21" t="s">
        <v>911</v>
      </c>
      <c r="J476" s="22" t="s">
        <v>912</v>
      </c>
      <c r="K476" s="23">
        <v>20</v>
      </c>
      <c r="L476" s="23">
        <v>0</v>
      </c>
      <c r="M476" s="23">
        <f t="shared" si="8"/>
        <v>-20</v>
      </c>
      <c r="N476" s="31"/>
      <c r="O476" s="31"/>
      <c r="P476" s="31"/>
      <c r="Q476" s="31"/>
    </row>
    <row r="477" spans="1:17" ht="15" x14ac:dyDescent="0.3">
      <c r="A477" s="31"/>
      <c r="B477" s="30"/>
      <c r="C477" s="30"/>
      <c r="D477" s="21"/>
      <c r="E477" s="36"/>
      <c r="F477" s="21"/>
      <c r="G477" s="21"/>
      <c r="H477" s="38" t="s">
        <v>17</v>
      </c>
      <c r="I477" s="38"/>
      <c r="J477" s="43"/>
      <c r="K477" s="44">
        <v>5545.2211530000004</v>
      </c>
      <c r="L477" s="44">
        <v>5879.7854929799978</v>
      </c>
      <c r="M477" s="44">
        <f t="shared" si="8"/>
        <v>334.56433997999738</v>
      </c>
      <c r="N477" s="31"/>
      <c r="O477" s="31"/>
      <c r="P477" s="31"/>
      <c r="Q477" s="31"/>
    </row>
    <row r="478" spans="1:17" ht="15" x14ac:dyDescent="0.3">
      <c r="A478" s="31"/>
      <c r="B478" s="30"/>
      <c r="C478" s="30"/>
      <c r="D478" s="21"/>
      <c r="E478" s="36"/>
      <c r="F478" s="21"/>
      <c r="G478" s="21"/>
      <c r="H478" s="21"/>
      <c r="I478" s="21" t="s">
        <v>487</v>
      </c>
      <c r="J478" s="22" t="s">
        <v>913</v>
      </c>
      <c r="K478" s="23">
        <v>1059.2620079999999</v>
      </c>
      <c r="L478" s="23">
        <v>986.31302339999991</v>
      </c>
      <c r="M478" s="23">
        <f t="shared" si="8"/>
        <v>-72.948984600000017</v>
      </c>
      <c r="N478" s="31"/>
      <c r="O478" s="31"/>
      <c r="P478" s="31"/>
      <c r="Q478" s="31"/>
    </row>
    <row r="479" spans="1:17" ht="15" x14ac:dyDescent="0.3">
      <c r="A479" s="31"/>
      <c r="B479" s="30"/>
      <c r="C479" s="30"/>
      <c r="D479" s="21"/>
      <c r="E479" s="36"/>
      <c r="F479" s="21"/>
      <c r="G479" s="21"/>
      <c r="H479" s="21"/>
      <c r="I479" s="21" t="s">
        <v>764</v>
      </c>
      <c r="J479" s="22" t="s">
        <v>914</v>
      </c>
      <c r="K479" s="23">
        <v>4.8457169999999996</v>
      </c>
      <c r="L479" s="23">
        <v>2.3708269999999998</v>
      </c>
      <c r="M479" s="23">
        <f t="shared" si="8"/>
        <v>-2.4748899999999998</v>
      </c>
      <c r="N479" s="31"/>
      <c r="O479" s="31"/>
      <c r="P479" s="31"/>
      <c r="Q479" s="31"/>
    </row>
    <row r="480" spans="1:17" ht="15" x14ac:dyDescent="0.3">
      <c r="A480" s="31"/>
      <c r="B480" s="30"/>
      <c r="C480" s="30"/>
      <c r="D480" s="21"/>
      <c r="E480" s="36"/>
      <c r="F480" s="21"/>
      <c r="G480" s="21"/>
      <c r="H480" s="21"/>
      <c r="I480" s="21" t="s">
        <v>492</v>
      </c>
      <c r="J480" s="22" t="s">
        <v>915</v>
      </c>
      <c r="K480" s="23">
        <v>27.213552</v>
      </c>
      <c r="L480" s="23">
        <v>21.683707899999995</v>
      </c>
      <c r="M480" s="23">
        <f t="shared" si="8"/>
        <v>-5.5298441000000054</v>
      </c>
      <c r="N480" s="31"/>
      <c r="O480" s="31"/>
      <c r="P480" s="31"/>
      <c r="Q480" s="31"/>
    </row>
    <row r="481" spans="1:17" ht="15" x14ac:dyDescent="0.3">
      <c r="A481" s="31"/>
      <c r="B481" s="30"/>
      <c r="C481" s="30"/>
      <c r="D481" s="21"/>
      <c r="E481" s="36"/>
      <c r="F481" s="21"/>
      <c r="G481" s="21"/>
      <c r="H481" s="21"/>
      <c r="I481" s="21" t="s">
        <v>715</v>
      </c>
      <c r="J481" s="22" t="s">
        <v>916</v>
      </c>
      <c r="K481" s="23">
        <v>45.368575</v>
      </c>
      <c r="L481" s="23">
        <v>40.118295549999992</v>
      </c>
      <c r="M481" s="23">
        <f t="shared" si="8"/>
        <v>-5.2502794500000078</v>
      </c>
      <c r="N481" s="31"/>
      <c r="O481" s="31"/>
      <c r="P481" s="31"/>
      <c r="Q481" s="31"/>
    </row>
    <row r="482" spans="1:17" ht="15" x14ac:dyDescent="0.3">
      <c r="A482" s="31"/>
      <c r="B482" s="30"/>
      <c r="C482" s="30"/>
      <c r="D482" s="21"/>
      <c r="E482" s="36"/>
      <c r="F482" s="21"/>
      <c r="G482" s="21"/>
      <c r="H482" s="21"/>
      <c r="I482" s="21" t="s">
        <v>504</v>
      </c>
      <c r="J482" s="22" t="s">
        <v>917</v>
      </c>
      <c r="K482" s="23">
        <v>283.10460699999999</v>
      </c>
      <c r="L482" s="23">
        <v>288.93123155000001</v>
      </c>
      <c r="M482" s="23">
        <f t="shared" si="8"/>
        <v>5.8266245500000196</v>
      </c>
      <c r="N482" s="31"/>
      <c r="O482" s="31"/>
      <c r="P482" s="31"/>
      <c r="Q482" s="31"/>
    </row>
    <row r="483" spans="1:17" ht="15" x14ac:dyDescent="0.3">
      <c r="A483" s="31"/>
      <c r="B483" s="30"/>
      <c r="C483" s="30"/>
      <c r="D483" s="21"/>
      <c r="E483" s="36"/>
      <c r="F483" s="21"/>
      <c r="G483" s="21"/>
      <c r="H483" s="21"/>
      <c r="I483" s="21" t="s">
        <v>506</v>
      </c>
      <c r="J483" s="21" t="s">
        <v>918</v>
      </c>
      <c r="K483" s="23">
        <v>37.955885000000002</v>
      </c>
      <c r="L483" s="23">
        <v>37.591869209999999</v>
      </c>
      <c r="M483" s="23">
        <f t="shared" si="8"/>
        <v>-0.36401579000000339</v>
      </c>
      <c r="N483" s="31"/>
      <c r="O483" s="31"/>
      <c r="P483" s="31"/>
      <c r="Q483" s="31"/>
    </row>
    <row r="484" spans="1:17" ht="15" x14ac:dyDescent="0.3">
      <c r="A484" s="31"/>
      <c r="B484" s="30"/>
      <c r="C484" s="30"/>
      <c r="D484" s="21"/>
      <c r="E484" s="36"/>
      <c r="F484" s="21"/>
      <c r="G484" s="21"/>
      <c r="H484" s="21"/>
      <c r="I484" s="21" t="s">
        <v>642</v>
      </c>
      <c r="J484" s="22" t="s">
        <v>919</v>
      </c>
      <c r="K484" s="23">
        <v>180.29208</v>
      </c>
      <c r="L484" s="23">
        <v>175.3627615</v>
      </c>
      <c r="M484" s="23">
        <f t="shared" si="8"/>
        <v>-4.9293184999999937</v>
      </c>
      <c r="N484" s="31"/>
      <c r="O484" s="31"/>
      <c r="P484" s="31"/>
      <c r="Q484" s="31"/>
    </row>
    <row r="485" spans="1:17" ht="15" x14ac:dyDescent="0.3">
      <c r="A485" s="31"/>
      <c r="B485" s="30"/>
      <c r="C485" s="30"/>
      <c r="D485" s="21"/>
      <c r="E485" s="36"/>
      <c r="F485" s="21"/>
      <c r="G485" s="21"/>
      <c r="H485" s="21"/>
      <c r="I485" s="21" t="s">
        <v>645</v>
      </c>
      <c r="J485" s="22" t="s">
        <v>920</v>
      </c>
      <c r="K485" s="23">
        <v>109.728234</v>
      </c>
      <c r="L485" s="23">
        <v>89.74039350999999</v>
      </c>
      <c r="M485" s="23">
        <f t="shared" si="8"/>
        <v>-19.987840490000011</v>
      </c>
      <c r="N485" s="31"/>
      <c r="O485" s="31"/>
      <c r="P485" s="31"/>
      <c r="Q485" s="31"/>
    </row>
    <row r="486" spans="1:17" ht="15" x14ac:dyDescent="0.3">
      <c r="A486" s="31"/>
      <c r="B486" s="30"/>
      <c r="C486" s="30"/>
      <c r="D486" s="21"/>
      <c r="E486" s="36"/>
      <c r="F486" s="21"/>
      <c r="G486" s="21"/>
      <c r="H486" s="21"/>
      <c r="I486" s="21" t="s">
        <v>921</v>
      </c>
      <c r="J486" s="22" t="s">
        <v>922</v>
      </c>
      <c r="K486" s="23">
        <v>2389.1419249999999</v>
      </c>
      <c r="L486" s="23">
        <v>2258.9233378799981</v>
      </c>
      <c r="M486" s="23">
        <f t="shared" si="8"/>
        <v>-130.21858712000176</v>
      </c>
      <c r="N486" s="31"/>
      <c r="O486" s="31"/>
      <c r="P486" s="31"/>
      <c r="Q486" s="31"/>
    </row>
    <row r="487" spans="1:17" ht="15" x14ac:dyDescent="0.3">
      <c r="A487" s="31"/>
      <c r="B487" s="30"/>
      <c r="C487" s="30"/>
      <c r="D487" s="21"/>
      <c r="E487" s="36"/>
      <c r="F487" s="21"/>
      <c r="G487" s="21"/>
      <c r="H487" s="21"/>
      <c r="I487" s="21" t="s">
        <v>923</v>
      </c>
      <c r="J487" s="22" t="s">
        <v>924</v>
      </c>
      <c r="K487" s="23">
        <v>27.600667000000001</v>
      </c>
      <c r="L487" s="23">
        <v>23.446313120000003</v>
      </c>
      <c r="M487" s="23">
        <f t="shared" si="8"/>
        <v>-4.1543538799999986</v>
      </c>
      <c r="N487" s="31"/>
      <c r="O487" s="31"/>
      <c r="P487" s="31"/>
      <c r="Q487" s="31"/>
    </row>
    <row r="488" spans="1:17" ht="15" x14ac:dyDescent="0.3">
      <c r="A488" s="31"/>
      <c r="B488" s="30"/>
      <c r="C488" s="30"/>
      <c r="D488" s="21"/>
      <c r="E488" s="36"/>
      <c r="F488" s="21"/>
      <c r="G488" s="21"/>
      <c r="H488" s="21"/>
      <c r="I488" s="21" t="s">
        <v>925</v>
      </c>
      <c r="J488" s="22" t="s">
        <v>926</v>
      </c>
      <c r="K488" s="23">
        <v>5.2865000000000002E-2</v>
      </c>
      <c r="L488" s="23">
        <v>5.2865000000000002E-2</v>
      </c>
      <c r="M488" s="23">
        <f t="shared" si="8"/>
        <v>0</v>
      </c>
      <c r="N488" s="31"/>
      <c r="O488" s="31"/>
      <c r="P488" s="31"/>
      <c r="Q488" s="31"/>
    </row>
    <row r="489" spans="1:17" ht="15" x14ac:dyDescent="0.3">
      <c r="A489" s="31"/>
      <c r="B489" s="30"/>
      <c r="C489" s="30"/>
      <c r="D489" s="21"/>
      <c r="E489" s="36"/>
      <c r="F489" s="21"/>
      <c r="G489" s="21"/>
      <c r="H489" s="21"/>
      <c r="I489" s="21" t="s">
        <v>927</v>
      </c>
      <c r="J489" s="22" t="s">
        <v>928</v>
      </c>
      <c r="K489" s="23">
        <v>12.388267000000001</v>
      </c>
      <c r="L489" s="23">
        <v>13.76449526</v>
      </c>
      <c r="M489" s="23">
        <f t="shared" si="8"/>
        <v>1.3762282599999995</v>
      </c>
      <c r="N489" s="31"/>
      <c r="O489" s="31"/>
      <c r="P489" s="31"/>
      <c r="Q489" s="31"/>
    </row>
    <row r="490" spans="1:17" ht="15" x14ac:dyDescent="0.3">
      <c r="A490" s="31"/>
      <c r="B490" s="30"/>
      <c r="C490" s="30"/>
      <c r="D490" s="21"/>
      <c r="E490" s="36"/>
      <c r="F490" s="21"/>
      <c r="G490" s="21"/>
      <c r="H490" s="21"/>
      <c r="I490" s="21" t="s">
        <v>929</v>
      </c>
      <c r="J490" s="22" t="s">
        <v>930</v>
      </c>
      <c r="K490" s="23">
        <v>50.202804999999998</v>
      </c>
      <c r="L490" s="23">
        <v>62.724282509999988</v>
      </c>
      <c r="M490" s="23">
        <f t="shared" si="8"/>
        <v>12.52147750999999</v>
      </c>
      <c r="N490" s="31"/>
      <c r="O490" s="31"/>
      <c r="P490" s="31"/>
      <c r="Q490" s="31"/>
    </row>
    <row r="491" spans="1:17" ht="15" x14ac:dyDescent="0.3">
      <c r="A491" s="31"/>
      <c r="B491" s="30"/>
      <c r="C491" s="30"/>
      <c r="D491" s="21"/>
      <c r="E491" s="36"/>
      <c r="F491" s="21"/>
      <c r="G491" s="21"/>
      <c r="H491" s="21"/>
      <c r="I491" s="21" t="s">
        <v>931</v>
      </c>
      <c r="J491" s="22" t="s">
        <v>932</v>
      </c>
      <c r="K491" s="23">
        <v>1010.1486599999999</v>
      </c>
      <c r="L491" s="23">
        <v>1580.1446397199998</v>
      </c>
      <c r="M491" s="23">
        <f t="shared" si="8"/>
        <v>569.99597971999981</v>
      </c>
      <c r="N491" s="31"/>
      <c r="O491" s="31"/>
      <c r="P491" s="31"/>
      <c r="Q491" s="31"/>
    </row>
    <row r="492" spans="1:17" ht="15" x14ac:dyDescent="0.3">
      <c r="A492" s="31"/>
      <c r="B492" s="30"/>
      <c r="C492" s="30"/>
      <c r="D492" s="21"/>
      <c r="E492" s="36"/>
      <c r="F492" s="21"/>
      <c r="G492" s="21"/>
      <c r="H492" s="21"/>
      <c r="I492" s="21" t="s">
        <v>551</v>
      </c>
      <c r="J492" s="22" t="s">
        <v>552</v>
      </c>
      <c r="K492" s="23">
        <v>70.893957999999998</v>
      </c>
      <c r="L492" s="23">
        <v>82.225972509999991</v>
      </c>
      <c r="M492" s="23">
        <f t="shared" si="8"/>
        <v>11.332014509999993</v>
      </c>
      <c r="N492" s="31"/>
      <c r="O492" s="31"/>
      <c r="P492" s="31"/>
      <c r="Q492" s="31"/>
    </row>
    <row r="493" spans="1:17" ht="15" x14ac:dyDescent="0.3">
      <c r="A493" s="31"/>
      <c r="B493" s="30"/>
      <c r="C493" s="30"/>
      <c r="D493" s="21"/>
      <c r="E493" s="36"/>
      <c r="F493" s="21"/>
      <c r="G493" s="21"/>
      <c r="H493" s="21"/>
      <c r="I493" s="21" t="s">
        <v>933</v>
      </c>
      <c r="J493" s="22" t="s">
        <v>934</v>
      </c>
      <c r="K493" s="23">
        <v>0.71519999999999995</v>
      </c>
      <c r="L493" s="23">
        <v>0</v>
      </c>
      <c r="M493" s="23">
        <f t="shared" si="8"/>
        <v>-0.71519999999999995</v>
      </c>
      <c r="N493" s="31"/>
      <c r="O493" s="31"/>
      <c r="P493" s="31"/>
      <c r="Q493" s="31"/>
    </row>
    <row r="494" spans="1:17" ht="30" x14ac:dyDescent="0.3">
      <c r="A494" s="31"/>
      <c r="B494" s="30"/>
      <c r="C494" s="30"/>
      <c r="D494" s="21"/>
      <c r="E494" s="36"/>
      <c r="F494" s="21"/>
      <c r="G494" s="21"/>
      <c r="H494" s="21"/>
      <c r="I494" s="21" t="s">
        <v>935</v>
      </c>
      <c r="J494" s="22" t="s">
        <v>936</v>
      </c>
      <c r="K494" s="23">
        <v>20.333335000000002</v>
      </c>
      <c r="L494" s="23">
        <v>1.49480148</v>
      </c>
      <c r="M494" s="23">
        <f t="shared" si="8"/>
        <v>-18.838533520000002</v>
      </c>
      <c r="N494" s="31"/>
      <c r="O494" s="31"/>
      <c r="P494" s="31"/>
      <c r="Q494" s="31"/>
    </row>
    <row r="495" spans="1:17" ht="30" x14ac:dyDescent="0.3">
      <c r="A495" s="31"/>
      <c r="B495" s="30"/>
      <c r="C495" s="30"/>
      <c r="D495" s="21"/>
      <c r="E495" s="36"/>
      <c r="F495" s="21"/>
      <c r="G495" s="21"/>
      <c r="H495" s="21"/>
      <c r="I495" s="21" t="s">
        <v>937</v>
      </c>
      <c r="J495" s="22" t="s">
        <v>938</v>
      </c>
      <c r="K495" s="23">
        <v>0.249585</v>
      </c>
      <c r="L495" s="23">
        <v>6.3380400000000003E-2</v>
      </c>
      <c r="M495" s="23">
        <f t="shared" si="8"/>
        <v>-0.1862046</v>
      </c>
      <c r="N495" s="31"/>
      <c r="O495" s="31"/>
      <c r="P495" s="31"/>
      <c r="Q495" s="31"/>
    </row>
    <row r="496" spans="1:17" ht="15" x14ac:dyDescent="0.3">
      <c r="A496" s="31"/>
      <c r="B496" s="30"/>
      <c r="C496" s="30"/>
      <c r="D496" s="21"/>
      <c r="E496" s="36"/>
      <c r="F496" s="21"/>
      <c r="G496" s="21"/>
      <c r="H496" s="21"/>
      <c r="I496" s="21" t="s">
        <v>466</v>
      </c>
      <c r="J496" s="22" t="s">
        <v>939</v>
      </c>
      <c r="K496" s="23">
        <v>34.593541000000002</v>
      </c>
      <c r="L496" s="23">
        <v>4.2715595300000002</v>
      </c>
      <c r="M496" s="23">
        <f t="shared" si="8"/>
        <v>-30.321981470000001</v>
      </c>
      <c r="N496" s="31"/>
      <c r="O496" s="31"/>
      <c r="P496" s="31"/>
      <c r="Q496" s="31"/>
    </row>
    <row r="497" spans="1:17" ht="15" x14ac:dyDescent="0.3">
      <c r="A497" s="31"/>
      <c r="B497" s="30"/>
      <c r="C497" s="30"/>
      <c r="D497" s="21"/>
      <c r="E497" s="36"/>
      <c r="F497" s="21"/>
      <c r="G497" s="21"/>
      <c r="H497" s="21"/>
      <c r="I497" s="21" t="s">
        <v>554</v>
      </c>
      <c r="J497" s="22" t="s">
        <v>940</v>
      </c>
      <c r="K497" s="23">
        <v>174.62578300000001</v>
      </c>
      <c r="L497" s="23">
        <v>210.54019374999999</v>
      </c>
      <c r="M497" s="23">
        <f t="shared" si="8"/>
        <v>35.914410749999973</v>
      </c>
      <c r="N497" s="31"/>
      <c r="O497" s="31"/>
      <c r="P497" s="31"/>
      <c r="Q497" s="31"/>
    </row>
    <row r="498" spans="1:17" ht="15" x14ac:dyDescent="0.3">
      <c r="A498" s="31"/>
      <c r="B498" s="30"/>
      <c r="C498" s="30"/>
      <c r="D498" s="21"/>
      <c r="E498" s="36"/>
      <c r="F498" s="21"/>
      <c r="G498" s="21"/>
      <c r="H498" s="21"/>
      <c r="I498" s="21" t="s">
        <v>941</v>
      </c>
      <c r="J498" s="22" t="s">
        <v>942</v>
      </c>
      <c r="K498" s="23">
        <v>2.4539040000000001</v>
      </c>
      <c r="L498" s="23">
        <v>2.1542200000000001E-2</v>
      </c>
      <c r="M498" s="23">
        <f t="shared" si="8"/>
        <v>-2.4323618000000002</v>
      </c>
      <c r="N498" s="31"/>
      <c r="O498" s="31"/>
      <c r="P498" s="31"/>
      <c r="Q498" s="31"/>
    </row>
    <row r="499" spans="1:17" ht="15" x14ac:dyDescent="0.3">
      <c r="A499" s="31"/>
      <c r="B499" s="30"/>
      <c r="C499" s="30"/>
      <c r="D499" s="21"/>
      <c r="E499" s="36"/>
      <c r="F499" s="21"/>
      <c r="G499" s="21"/>
      <c r="H499" s="21"/>
      <c r="I499" s="21" t="s">
        <v>686</v>
      </c>
      <c r="J499" s="22" t="s">
        <v>2311</v>
      </c>
      <c r="K499" s="23">
        <v>4.05</v>
      </c>
      <c r="L499" s="23">
        <v>0</v>
      </c>
      <c r="M499" s="23">
        <f t="shared" si="8"/>
        <v>-4.05</v>
      </c>
      <c r="N499" s="31"/>
      <c r="O499" s="31"/>
      <c r="P499" s="31"/>
      <c r="Q499" s="31"/>
    </row>
    <row r="500" spans="1:17" ht="15" x14ac:dyDescent="0.3">
      <c r="A500" s="31"/>
      <c r="B500" s="30"/>
      <c r="C500" s="30"/>
      <c r="D500" s="21"/>
      <c r="E500" s="36"/>
      <c r="F500" s="21"/>
      <c r="G500" s="21"/>
      <c r="H500" s="38" t="s">
        <v>480</v>
      </c>
      <c r="I500" s="38"/>
      <c r="J500" s="43"/>
      <c r="K500" s="44">
        <v>537.09699999999998</v>
      </c>
      <c r="L500" s="44">
        <v>481.24873572000001</v>
      </c>
      <c r="M500" s="44">
        <f t="shared" si="8"/>
        <v>-55.848264279999967</v>
      </c>
      <c r="N500" s="31"/>
      <c r="O500" s="31"/>
      <c r="P500" s="31"/>
      <c r="Q500" s="31"/>
    </row>
    <row r="501" spans="1:17" ht="15" x14ac:dyDescent="0.3">
      <c r="A501" s="31"/>
      <c r="B501" s="30"/>
      <c r="C501" s="30"/>
      <c r="D501" s="21"/>
      <c r="E501" s="36"/>
      <c r="F501" s="21"/>
      <c r="G501" s="21"/>
      <c r="H501" s="21"/>
      <c r="I501" s="21" t="s">
        <v>481</v>
      </c>
      <c r="J501" s="22" t="s">
        <v>528</v>
      </c>
      <c r="K501" s="23">
        <v>508.06307800000002</v>
      </c>
      <c r="L501" s="23">
        <v>453.17865676000002</v>
      </c>
      <c r="M501" s="23">
        <f t="shared" si="8"/>
        <v>-54.884421239999995</v>
      </c>
      <c r="N501" s="31"/>
      <c r="O501" s="31"/>
      <c r="P501" s="31"/>
      <c r="Q501" s="31"/>
    </row>
    <row r="502" spans="1:17" ht="15" x14ac:dyDescent="0.3">
      <c r="A502" s="31"/>
      <c r="B502" s="30"/>
      <c r="C502" s="30"/>
      <c r="D502" s="21"/>
      <c r="E502" s="36"/>
      <c r="F502" s="21"/>
      <c r="G502" s="21"/>
      <c r="H502" s="21"/>
      <c r="I502" s="21" t="s">
        <v>485</v>
      </c>
      <c r="J502" s="22" t="s">
        <v>532</v>
      </c>
      <c r="K502" s="23">
        <v>29.033922</v>
      </c>
      <c r="L502" s="23">
        <v>28.070078959999996</v>
      </c>
      <c r="M502" s="23">
        <f t="shared" si="8"/>
        <v>-0.96384304000000398</v>
      </c>
      <c r="N502" s="31"/>
      <c r="O502" s="31"/>
      <c r="P502" s="31"/>
      <c r="Q502" s="31"/>
    </row>
    <row r="503" spans="1:17" ht="15" x14ac:dyDescent="0.3">
      <c r="A503" s="31"/>
      <c r="B503" s="30"/>
      <c r="C503" s="30"/>
      <c r="D503" s="21"/>
      <c r="E503" s="36"/>
      <c r="F503" s="21"/>
      <c r="G503" s="21"/>
      <c r="H503" s="38" t="s">
        <v>604</v>
      </c>
      <c r="I503" s="38"/>
      <c r="J503" s="43"/>
      <c r="K503" s="44">
        <v>0</v>
      </c>
      <c r="L503" s="44">
        <v>14.28227341</v>
      </c>
      <c r="M503" s="44">
        <f t="shared" si="8"/>
        <v>14.28227341</v>
      </c>
      <c r="N503" s="31"/>
      <c r="O503" s="31"/>
      <c r="P503" s="31"/>
      <c r="Q503" s="31"/>
    </row>
    <row r="504" spans="1:17" ht="15" x14ac:dyDescent="0.3">
      <c r="A504" s="31"/>
      <c r="B504" s="30"/>
      <c r="C504" s="30"/>
      <c r="D504" s="21"/>
      <c r="E504" s="36"/>
      <c r="F504" s="21"/>
      <c r="G504" s="21"/>
      <c r="H504" s="21"/>
      <c r="I504" s="21" t="s">
        <v>605</v>
      </c>
      <c r="J504" s="22" t="s">
        <v>943</v>
      </c>
      <c r="K504" s="23">
        <v>0</v>
      </c>
      <c r="L504" s="23">
        <v>14.28227341</v>
      </c>
      <c r="M504" s="23">
        <f t="shared" si="8"/>
        <v>14.28227341</v>
      </c>
      <c r="N504" s="31"/>
      <c r="O504" s="31"/>
      <c r="P504" s="31"/>
      <c r="Q504" s="31"/>
    </row>
    <row r="505" spans="1:17" ht="15" x14ac:dyDescent="0.3">
      <c r="A505" s="31"/>
      <c r="B505" s="30"/>
      <c r="C505" s="30"/>
      <c r="D505" s="21"/>
      <c r="E505" s="37">
        <v>17</v>
      </c>
      <c r="F505" s="38" t="s">
        <v>305</v>
      </c>
      <c r="G505" s="39"/>
      <c r="H505" s="40"/>
      <c r="I505" s="41"/>
      <c r="J505" s="42"/>
      <c r="K505" s="42">
        <v>4282.879688</v>
      </c>
      <c r="L505" s="42">
        <v>4282.8796879999991</v>
      </c>
      <c r="M505" s="42">
        <f t="shared" si="8"/>
        <v>0</v>
      </c>
      <c r="N505" s="31"/>
      <c r="O505" s="31"/>
      <c r="P505" s="31"/>
      <c r="Q505" s="31"/>
    </row>
    <row r="506" spans="1:17" ht="15" x14ac:dyDescent="0.3">
      <c r="A506" s="31"/>
      <c r="B506" s="30"/>
      <c r="C506" s="30"/>
      <c r="D506" s="21"/>
      <c r="E506" s="36"/>
      <c r="F506" s="21"/>
      <c r="G506" s="21" t="s">
        <v>16</v>
      </c>
      <c r="H506" s="21"/>
      <c r="I506" s="21"/>
      <c r="J506" s="22"/>
      <c r="K506" s="23">
        <v>4282.879688</v>
      </c>
      <c r="L506" s="23">
        <v>4282.8796879999991</v>
      </c>
      <c r="M506" s="23">
        <f t="shared" si="8"/>
        <v>0</v>
      </c>
      <c r="N506" s="31"/>
      <c r="O506" s="31"/>
      <c r="P506" s="31"/>
      <c r="Q506" s="31"/>
    </row>
    <row r="507" spans="1:17" ht="15" x14ac:dyDescent="0.3">
      <c r="A507" s="31"/>
      <c r="B507" s="30"/>
      <c r="C507" s="30"/>
      <c r="D507" s="21"/>
      <c r="E507" s="36"/>
      <c r="F507" s="21"/>
      <c r="G507" s="21"/>
      <c r="H507" s="38" t="s">
        <v>17</v>
      </c>
      <c r="I507" s="38"/>
      <c r="J507" s="43"/>
      <c r="K507" s="44">
        <v>4091.2522370000002</v>
      </c>
      <c r="L507" s="44">
        <v>4079.9613237599992</v>
      </c>
      <c r="M507" s="44">
        <f t="shared" si="8"/>
        <v>-11.290913240000918</v>
      </c>
      <c r="N507" s="31"/>
      <c r="O507" s="31"/>
      <c r="P507" s="31"/>
      <c r="Q507" s="31"/>
    </row>
    <row r="508" spans="1:17" ht="15" x14ac:dyDescent="0.3">
      <c r="A508" s="31"/>
      <c r="B508" s="30"/>
      <c r="C508" s="30"/>
      <c r="D508" s="21"/>
      <c r="E508" s="36"/>
      <c r="F508" s="21"/>
      <c r="G508" s="21"/>
      <c r="H508" s="21"/>
      <c r="I508" s="21" t="s">
        <v>489</v>
      </c>
      <c r="J508" s="22" t="s">
        <v>944</v>
      </c>
      <c r="K508" s="23">
        <v>2506.9000160000001</v>
      </c>
      <c r="L508" s="23">
        <v>2572.9570361999999</v>
      </c>
      <c r="M508" s="23">
        <f t="shared" si="8"/>
        <v>66.057020199999897</v>
      </c>
      <c r="N508" s="31"/>
      <c r="O508" s="31"/>
      <c r="P508" s="31"/>
      <c r="Q508" s="31"/>
    </row>
    <row r="509" spans="1:17" ht="15" x14ac:dyDescent="0.3">
      <c r="A509" s="31"/>
      <c r="B509" s="30"/>
      <c r="C509" s="30"/>
      <c r="D509" s="21"/>
      <c r="E509" s="36"/>
      <c r="F509" s="21"/>
      <c r="G509" s="21"/>
      <c r="H509" s="21"/>
      <c r="I509" s="21" t="s">
        <v>490</v>
      </c>
      <c r="J509" s="22" t="s">
        <v>945</v>
      </c>
      <c r="K509" s="23">
        <v>443.33587299999999</v>
      </c>
      <c r="L509" s="23">
        <v>440.12690956000006</v>
      </c>
      <c r="M509" s="23">
        <f t="shared" si="8"/>
        <v>-3.2089634399999341</v>
      </c>
      <c r="N509" s="31"/>
      <c r="O509" s="31"/>
      <c r="P509" s="31"/>
      <c r="Q509" s="31"/>
    </row>
    <row r="510" spans="1:17" ht="30" x14ac:dyDescent="0.3">
      <c r="A510" s="31"/>
      <c r="B510" s="30"/>
      <c r="C510" s="30"/>
      <c r="D510" s="21"/>
      <c r="E510" s="36"/>
      <c r="F510" s="21"/>
      <c r="G510" s="21"/>
      <c r="H510" s="21"/>
      <c r="I510" s="21" t="s">
        <v>549</v>
      </c>
      <c r="J510" s="22" t="s">
        <v>946</v>
      </c>
      <c r="K510" s="23">
        <v>0.100398</v>
      </c>
      <c r="L510" s="23">
        <v>9.9403000000000005E-2</v>
      </c>
      <c r="M510" s="23">
        <f t="shared" si="8"/>
        <v>-9.9499999999999589E-4</v>
      </c>
      <c r="N510" s="31"/>
      <c r="O510" s="31"/>
      <c r="P510" s="31"/>
      <c r="Q510" s="31"/>
    </row>
    <row r="511" spans="1:17" ht="15" x14ac:dyDescent="0.3">
      <c r="A511" s="31"/>
      <c r="B511" s="30"/>
      <c r="C511" s="30"/>
      <c r="D511" s="21"/>
      <c r="E511" s="36"/>
      <c r="F511" s="21"/>
      <c r="G511" s="21"/>
      <c r="H511" s="21"/>
      <c r="I511" s="21" t="s">
        <v>492</v>
      </c>
      <c r="J511" s="22" t="s">
        <v>947</v>
      </c>
      <c r="K511" s="23">
        <v>104.11054900000001</v>
      </c>
      <c r="L511" s="23">
        <v>102.53233992999999</v>
      </c>
      <c r="M511" s="23">
        <f t="shared" si="8"/>
        <v>-1.578209070000014</v>
      </c>
      <c r="N511" s="31"/>
      <c r="O511" s="31"/>
      <c r="P511" s="31"/>
      <c r="Q511" s="31"/>
    </row>
    <row r="512" spans="1:17" ht="30" x14ac:dyDescent="0.3">
      <c r="A512" s="31"/>
      <c r="B512" s="30"/>
      <c r="C512" s="30"/>
      <c r="D512" s="21"/>
      <c r="E512" s="36"/>
      <c r="F512" s="21"/>
      <c r="G512" s="21"/>
      <c r="H512" s="21"/>
      <c r="I512" s="21" t="s">
        <v>496</v>
      </c>
      <c r="J512" s="22" t="s">
        <v>948</v>
      </c>
      <c r="K512" s="23">
        <v>147.75024099999999</v>
      </c>
      <c r="L512" s="23">
        <v>173.44570074999999</v>
      </c>
      <c r="M512" s="23">
        <f t="shared" si="8"/>
        <v>25.695459749999998</v>
      </c>
      <c r="N512" s="31"/>
      <c r="O512" s="31"/>
      <c r="P512" s="31"/>
      <c r="Q512" s="31"/>
    </row>
    <row r="513" spans="1:17" ht="30" x14ac:dyDescent="0.3">
      <c r="A513" s="31"/>
      <c r="B513" s="30"/>
      <c r="C513" s="30"/>
      <c r="D513" s="21"/>
      <c r="E513" s="36"/>
      <c r="F513" s="21"/>
      <c r="G513" s="21"/>
      <c r="H513" s="21"/>
      <c r="I513" s="21" t="s">
        <v>715</v>
      </c>
      <c r="J513" s="22" t="s">
        <v>949</v>
      </c>
      <c r="K513" s="23">
        <v>50.553251000000003</v>
      </c>
      <c r="L513" s="23">
        <v>45.055093260000007</v>
      </c>
      <c r="M513" s="23">
        <f t="shared" si="8"/>
        <v>-5.4981577399999964</v>
      </c>
      <c r="N513" s="31"/>
      <c r="O513" s="31"/>
      <c r="P513" s="31"/>
      <c r="Q513" s="31"/>
    </row>
    <row r="514" spans="1:17" ht="15" x14ac:dyDescent="0.3">
      <c r="A514" s="31"/>
      <c r="B514" s="30"/>
      <c r="C514" s="30"/>
      <c r="D514" s="21"/>
      <c r="E514" s="36"/>
      <c r="F514" s="21"/>
      <c r="G514" s="21"/>
      <c r="H514" s="21"/>
      <c r="I514" s="21" t="s">
        <v>570</v>
      </c>
      <c r="J514" s="22" t="s">
        <v>950</v>
      </c>
      <c r="K514" s="23">
        <v>14.796714</v>
      </c>
      <c r="L514" s="23">
        <v>14.784000560000001</v>
      </c>
      <c r="M514" s="23">
        <f t="shared" si="8"/>
        <v>-1.2713439999998855E-2</v>
      </c>
      <c r="N514" s="31"/>
      <c r="O514" s="31"/>
      <c r="P514" s="31"/>
      <c r="Q514" s="31"/>
    </row>
    <row r="515" spans="1:17" ht="15" x14ac:dyDescent="0.3">
      <c r="A515" s="31"/>
      <c r="B515" s="30"/>
      <c r="C515" s="30"/>
      <c r="D515" s="21"/>
      <c r="E515" s="36"/>
      <c r="F515" s="21"/>
      <c r="G515" s="21"/>
      <c r="H515" s="21"/>
      <c r="I515" s="21" t="s">
        <v>498</v>
      </c>
      <c r="J515" s="22" t="s">
        <v>951</v>
      </c>
      <c r="K515" s="23">
        <v>34.146019000000003</v>
      </c>
      <c r="L515" s="23">
        <v>39.91757569</v>
      </c>
      <c r="M515" s="23">
        <f t="shared" si="8"/>
        <v>5.771556689999997</v>
      </c>
      <c r="N515" s="31"/>
      <c r="O515" s="31"/>
      <c r="P515" s="31"/>
      <c r="Q515" s="31"/>
    </row>
    <row r="516" spans="1:17" ht="30" x14ac:dyDescent="0.3">
      <c r="A516" s="31"/>
      <c r="B516" s="30"/>
      <c r="C516" s="30"/>
      <c r="D516" s="21"/>
      <c r="E516" s="36"/>
      <c r="F516" s="21"/>
      <c r="G516" s="21"/>
      <c r="H516" s="21"/>
      <c r="I516" s="21" t="s">
        <v>500</v>
      </c>
      <c r="J516" s="22" t="s">
        <v>952</v>
      </c>
      <c r="K516" s="23">
        <v>50.509469000000003</v>
      </c>
      <c r="L516" s="23">
        <v>50.79465600000001</v>
      </c>
      <c r="M516" s="23">
        <f t="shared" si="8"/>
        <v>0.28518700000000763</v>
      </c>
      <c r="N516" s="31"/>
      <c r="O516" s="31"/>
      <c r="P516" s="31"/>
      <c r="Q516" s="31"/>
    </row>
    <row r="517" spans="1:17" ht="15" x14ac:dyDescent="0.3">
      <c r="A517" s="31"/>
      <c r="B517" s="30"/>
      <c r="C517" s="30"/>
      <c r="D517" s="21"/>
      <c r="E517" s="36"/>
      <c r="F517" s="21"/>
      <c r="G517" s="21"/>
      <c r="H517" s="21"/>
      <c r="I517" s="21" t="s">
        <v>502</v>
      </c>
      <c r="J517" s="22" t="s">
        <v>953</v>
      </c>
      <c r="K517" s="23">
        <v>739.04970700000001</v>
      </c>
      <c r="L517" s="23">
        <v>639.73593081999979</v>
      </c>
      <c r="M517" s="23">
        <f t="shared" si="8"/>
        <v>-99.313776180000218</v>
      </c>
      <c r="N517" s="31"/>
      <c r="O517" s="31"/>
      <c r="P517" s="31"/>
      <c r="Q517" s="31"/>
    </row>
    <row r="518" spans="1:17" ht="15" x14ac:dyDescent="0.3">
      <c r="A518" s="31"/>
      <c r="B518" s="30"/>
      <c r="C518" s="30"/>
      <c r="D518" s="21"/>
      <c r="E518" s="36"/>
      <c r="F518" s="21"/>
      <c r="G518" s="21"/>
      <c r="H518" s="21"/>
      <c r="I518" s="21" t="s">
        <v>20</v>
      </c>
      <c r="J518" s="22" t="s">
        <v>27</v>
      </c>
      <c r="K518" s="23">
        <v>0</v>
      </c>
      <c r="L518" s="23">
        <v>0.51267799000000003</v>
      </c>
      <c r="M518" s="23">
        <f t="shared" si="8"/>
        <v>0.51267799000000003</v>
      </c>
      <c r="N518" s="31"/>
      <c r="O518" s="31"/>
      <c r="P518" s="31"/>
      <c r="Q518" s="31"/>
    </row>
    <row r="519" spans="1:17" ht="15" x14ac:dyDescent="0.3">
      <c r="A519" s="31"/>
      <c r="B519" s="30"/>
      <c r="C519" s="30"/>
      <c r="D519" s="21"/>
      <c r="E519" s="36"/>
      <c r="F519" s="21"/>
      <c r="G519" s="21"/>
      <c r="H519" s="38" t="s">
        <v>480</v>
      </c>
      <c r="I519" s="38"/>
      <c r="J519" s="43"/>
      <c r="K519" s="44">
        <v>191.62745100000001</v>
      </c>
      <c r="L519" s="44">
        <v>202.91836424000005</v>
      </c>
      <c r="M519" s="44">
        <f t="shared" si="8"/>
        <v>11.290913240000037</v>
      </c>
      <c r="N519" s="31"/>
      <c r="O519" s="31"/>
      <c r="P519" s="31"/>
      <c r="Q519" s="31"/>
    </row>
    <row r="520" spans="1:17" ht="15" x14ac:dyDescent="0.3">
      <c r="A520" s="31"/>
      <c r="B520" s="30"/>
      <c r="C520" s="30"/>
      <c r="D520" s="21"/>
      <c r="E520" s="36"/>
      <c r="F520" s="21"/>
      <c r="G520" s="21"/>
      <c r="H520" s="21"/>
      <c r="I520" s="21" t="s">
        <v>481</v>
      </c>
      <c r="J520" s="22" t="s">
        <v>528</v>
      </c>
      <c r="K520" s="23">
        <v>174.188175</v>
      </c>
      <c r="L520" s="23">
        <v>185.61845751000004</v>
      </c>
      <c r="M520" s="23">
        <f t="shared" si="8"/>
        <v>11.43028251000004</v>
      </c>
      <c r="N520" s="31"/>
      <c r="O520" s="31"/>
      <c r="P520" s="31"/>
      <c r="Q520" s="31"/>
    </row>
    <row r="521" spans="1:17" ht="15" x14ac:dyDescent="0.3">
      <c r="A521" s="31"/>
      <c r="B521" s="30"/>
      <c r="C521" s="30"/>
      <c r="D521" s="21"/>
      <c r="E521" s="36"/>
      <c r="F521" s="21"/>
      <c r="G521" s="21"/>
      <c r="H521" s="21"/>
      <c r="I521" s="21" t="s">
        <v>485</v>
      </c>
      <c r="J521" s="22" t="s">
        <v>532</v>
      </c>
      <c r="K521" s="23">
        <v>17.439276</v>
      </c>
      <c r="L521" s="23">
        <v>17.29990673</v>
      </c>
      <c r="M521" s="23">
        <f t="shared" si="8"/>
        <v>-0.13936926999999955</v>
      </c>
      <c r="N521" s="31"/>
      <c r="O521" s="31"/>
      <c r="P521" s="31"/>
      <c r="Q521" s="31"/>
    </row>
    <row r="522" spans="1:17" ht="15" x14ac:dyDescent="0.3">
      <c r="A522" s="31"/>
      <c r="B522" s="30"/>
      <c r="C522" s="30"/>
      <c r="D522" s="21"/>
      <c r="E522" s="37">
        <v>18</v>
      </c>
      <c r="F522" s="38" t="s">
        <v>314</v>
      </c>
      <c r="G522" s="39"/>
      <c r="H522" s="40"/>
      <c r="I522" s="41"/>
      <c r="J522" s="42"/>
      <c r="K522" s="42">
        <v>1696.6420740000001</v>
      </c>
      <c r="L522" s="42">
        <v>14330.745190880003</v>
      </c>
      <c r="M522" s="42">
        <f t="shared" si="8"/>
        <v>12634.103116880004</v>
      </c>
      <c r="N522" s="31"/>
      <c r="O522" s="31"/>
      <c r="P522" s="31"/>
      <c r="Q522" s="31"/>
    </row>
    <row r="523" spans="1:17" ht="15" x14ac:dyDescent="0.3">
      <c r="A523" s="31"/>
      <c r="B523" s="30"/>
      <c r="C523" s="30"/>
      <c r="D523" s="21"/>
      <c r="E523" s="36"/>
      <c r="F523" s="21"/>
      <c r="G523" s="21" t="s">
        <v>16</v>
      </c>
      <c r="H523" s="21"/>
      <c r="I523" s="21"/>
      <c r="J523" s="22"/>
      <c r="K523" s="23">
        <v>1696.6420740000001</v>
      </c>
      <c r="L523" s="23">
        <v>14330.745190880003</v>
      </c>
      <c r="M523" s="23">
        <f t="shared" si="8"/>
        <v>12634.103116880004</v>
      </c>
      <c r="N523" s="31"/>
      <c r="O523" s="31"/>
      <c r="P523" s="31"/>
      <c r="Q523" s="31"/>
    </row>
    <row r="524" spans="1:17" ht="15" x14ac:dyDescent="0.3">
      <c r="A524" s="31"/>
      <c r="B524" s="30"/>
      <c r="C524" s="30"/>
      <c r="D524" s="21"/>
      <c r="E524" s="36"/>
      <c r="F524" s="21"/>
      <c r="G524" s="21"/>
      <c r="H524" s="38" t="s">
        <v>17</v>
      </c>
      <c r="I524" s="38"/>
      <c r="J524" s="43"/>
      <c r="K524" s="44">
        <v>1608.7705880000001</v>
      </c>
      <c r="L524" s="44">
        <v>14237.564406190004</v>
      </c>
      <c r="M524" s="44">
        <f t="shared" si="8"/>
        <v>12628.793818190004</v>
      </c>
      <c r="N524" s="31"/>
      <c r="O524" s="31"/>
      <c r="P524" s="31"/>
      <c r="Q524" s="31"/>
    </row>
    <row r="525" spans="1:17" ht="15" x14ac:dyDescent="0.3">
      <c r="A525" s="31"/>
      <c r="B525" s="30"/>
      <c r="C525" s="30"/>
      <c r="D525" s="21"/>
      <c r="E525" s="36"/>
      <c r="F525" s="21"/>
      <c r="G525" s="21"/>
      <c r="H525" s="21"/>
      <c r="I525" s="21" t="s">
        <v>549</v>
      </c>
      <c r="J525" s="22" t="s">
        <v>954</v>
      </c>
      <c r="K525" s="23">
        <v>0</v>
      </c>
      <c r="L525" s="23">
        <v>507.64857000000001</v>
      </c>
      <c r="M525" s="23">
        <f t="shared" si="8"/>
        <v>507.64857000000001</v>
      </c>
      <c r="N525" s="31"/>
      <c r="O525" s="31"/>
      <c r="P525" s="31"/>
      <c r="Q525" s="31"/>
    </row>
    <row r="526" spans="1:17" ht="30" x14ac:dyDescent="0.3">
      <c r="A526" s="31"/>
      <c r="B526" s="30"/>
      <c r="C526" s="30"/>
      <c r="D526" s="21"/>
      <c r="E526" s="36"/>
      <c r="F526" s="21"/>
      <c r="G526" s="21"/>
      <c r="H526" s="21"/>
      <c r="I526" s="21" t="s">
        <v>507</v>
      </c>
      <c r="J526" s="22" t="s">
        <v>955</v>
      </c>
      <c r="K526" s="23">
        <v>174.34156400000001</v>
      </c>
      <c r="L526" s="23">
        <v>174.34156400000001</v>
      </c>
      <c r="M526" s="23">
        <f t="shared" si="8"/>
        <v>0</v>
      </c>
      <c r="N526" s="31"/>
      <c r="O526" s="31"/>
      <c r="P526" s="31"/>
      <c r="Q526" s="31"/>
    </row>
    <row r="527" spans="1:17" ht="15" x14ac:dyDescent="0.3">
      <c r="A527" s="31"/>
      <c r="B527" s="30"/>
      <c r="C527" s="30"/>
      <c r="D527" s="21"/>
      <c r="E527" s="36"/>
      <c r="F527" s="21"/>
      <c r="G527" s="21"/>
      <c r="H527" s="21"/>
      <c r="I527" s="21" t="s">
        <v>642</v>
      </c>
      <c r="J527" s="22" t="s">
        <v>956</v>
      </c>
      <c r="K527" s="23">
        <v>24.199857999999999</v>
      </c>
      <c r="L527" s="23">
        <v>24.09713387</v>
      </c>
      <c r="M527" s="23">
        <f t="shared" si="8"/>
        <v>-0.10272412999999858</v>
      </c>
      <c r="N527" s="31"/>
      <c r="O527" s="31"/>
      <c r="P527" s="31"/>
      <c r="Q527" s="31"/>
    </row>
    <row r="528" spans="1:17" ht="15" x14ac:dyDescent="0.3">
      <c r="A528" s="31"/>
      <c r="B528" s="30"/>
      <c r="C528" s="30"/>
      <c r="D528" s="21"/>
      <c r="E528" s="36"/>
      <c r="F528" s="21"/>
      <c r="G528" s="21"/>
      <c r="H528" s="21"/>
      <c r="I528" s="21" t="s">
        <v>466</v>
      </c>
      <c r="J528" s="22" t="s">
        <v>957</v>
      </c>
      <c r="K528" s="23">
        <v>56.631208000000001</v>
      </c>
      <c r="L528" s="23">
        <v>58.303908920000019</v>
      </c>
      <c r="M528" s="23">
        <f t="shared" ref="M528:M591" si="9">L528-K528</f>
        <v>1.6727009200000182</v>
      </c>
      <c r="N528" s="31"/>
      <c r="O528" s="31"/>
      <c r="P528" s="31"/>
      <c r="Q528" s="31"/>
    </row>
    <row r="529" spans="1:17" ht="15" x14ac:dyDescent="0.3">
      <c r="A529" s="31"/>
      <c r="B529" s="30"/>
      <c r="C529" s="30"/>
      <c r="D529" s="21"/>
      <c r="E529" s="36"/>
      <c r="F529" s="21"/>
      <c r="G529" s="21"/>
      <c r="H529" s="21"/>
      <c r="I529" s="21" t="s">
        <v>554</v>
      </c>
      <c r="J529" s="22" t="s">
        <v>958</v>
      </c>
      <c r="K529" s="23">
        <v>21.791889000000001</v>
      </c>
      <c r="L529" s="23">
        <v>31.337977540000001</v>
      </c>
      <c r="M529" s="23">
        <f t="shared" si="9"/>
        <v>9.5460885399999995</v>
      </c>
      <c r="N529" s="31"/>
      <c r="O529" s="31"/>
      <c r="P529" s="31"/>
      <c r="Q529" s="31"/>
    </row>
    <row r="530" spans="1:17" ht="15" x14ac:dyDescent="0.3">
      <c r="A530" s="31"/>
      <c r="B530" s="30"/>
      <c r="C530" s="30"/>
      <c r="D530" s="21"/>
      <c r="E530" s="36"/>
      <c r="F530" s="21"/>
      <c r="G530" s="21"/>
      <c r="H530" s="21"/>
      <c r="I530" s="21" t="s">
        <v>534</v>
      </c>
      <c r="J530" s="22" t="s">
        <v>959</v>
      </c>
      <c r="K530" s="23">
        <v>831.39688599999999</v>
      </c>
      <c r="L530" s="23">
        <v>10031.959643860004</v>
      </c>
      <c r="M530" s="23">
        <f t="shared" si="9"/>
        <v>9200.5627578600033</v>
      </c>
      <c r="N530" s="31"/>
      <c r="O530" s="31"/>
      <c r="P530" s="31"/>
      <c r="Q530" s="31"/>
    </row>
    <row r="531" spans="1:17" ht="30" x14ac:dyDescent="0.3">
      <c r="A531" s="31"/>
      <c r="B531" s="30"/>
      <c r="C531" s="30"/>
      <c r="D531" s="21"/>
      <c r="E531" s="36"/>
      <c r="F531" s="21"/>
      <c r="G531" s="21"/>
      <c r="H531" s="21"/>
      <c r="I531" s="21" t="s">
        <v>778</v>
      </c>
      <c r="J531" s="22" t="s">
        <v>960</v>
      </c>
      <c r="K531" s="23">
        <v>16.535259</v>
      </c>
      <c r="L531" s="23">
        <v>16.467808999999999</v>
      </c>
      <c r="M531" s="23">
        <f t="shared" si="9"/>
        <v>-6.7450000000000898E-2</v>
      </c>
      <c r="N531" s="31"/>
      <c r="O531" s="31"/>
      <c r="P531" s="31"/>
      <c r="Q531" s="31"/>
    </row>
    <row r="532" spans="1:17" ht="15" x14ac:dyDescent="0.3">
      <c r="A532" s="31"/>
      <c r="B532" s="30"/>
      <c r="C532" s="30"/>
      <c r="D532" s="21"/>
      <c r="E532" s="36"/>
      <c r="F532" s="21"/>
      <c r="G532" s="21"/>
      <c r="H532" s="21"/>
      <c r="I532" s="21" t="s">
        <v>23</v>
      </c>
      <c r="J532" s="22" t="s">
        <v>961</v>
      </c>
      <c r="K532" s="23">
        <v>483.87392399999999</v>
      </c>
      <c r="L532" s="23">
        <v>3393.4077990000001</v>
      </c>
      <c r="M532" s="23">
        <f t="shared" si="9"/>
        <v>2909.5338750000001</v>
      </c>
      <c r="N532" s="31"/>
      <c r="O532" s="31"/>
      <c r="P532" s="31"/>
      <c r="Q532" s="31"/>
    </row>
    <row r="533" spans="1:17" ht="15" x14ac:dyDescent="0.3">
      <c r="A533" s="31"/>
      <c r="B533" s="30"/>
      <c r="C533" s="30"/>
      <c r="D533" s="21"/>
      <c r="E533" s="36"/>
      <c r="F533" s="21"/>
      <c r="G533" s="21"/>
      <c r="H533" s="38" t="s">
        <v>480</v>
      </c>
      <c r="I533" s="38"/>
      <c r="J533" s="43"/>
      <c r="K533" s="44">
        <v>87.871486000000004</v>
      </c>
      <c r="L533" s="44">
        <v>93.180784689999996</v>
      </c>
      <c r="M533" s="44">
        <f t="shared" si="9"/>
        <v>5.3092986899999914</v>
      </c>
      <c r="N533" s="31"/>
      <c r="O533" s="31"/>
      <c r="P533" s="31"/>
      <c r="Q533" s="31"/>
    </row>
    <row r="534" spans="1:17" ht="15" x14ac:dyDescent="0.3">
      <c r="A534" s="31"/>
      <c r="B534" s="30"/>
      <c r="C534" s="30"/>
      <c r="D534" s="21"/>
      <c r="E534" s="36"/>
      <c r="F534" s="21"/>
      <c r="G534" s="21"/>
      <c r="H534" s="21"/>
      <c r="I534" s="21" t="s">
        <v>481</v>
      </c>
      <c r="J534" s="22" t="s">
        <v>528</v>
      </c>
      <c r="K534" s="23">
        <v>79.502823000000006</v>
      </c>
      <c r="L534" s="23">
        <v>84.860261219999998</v>
      </c>
      <c r="M534" s="23">
        <f t="shared" si="9"/>
        <v>5.3574382199999917</v>
      </c>
      <c r="N534" s="31"/>
      <c r="O534" s="31"/>
      <c r="P534" s="31"/>
      <c r="Q534" s="31"/>
    </row>
    <row r="535" spans="1:17" ht="15" x14ac:dyDescent="0.3">
      <c r="A535" s="31"/>
      <c r="B535" s="30"/>
      <c r="C535" s="30"/>
      <c r="D535" s="21"/>
      <c r="E535" s="36"/>
      <c r="F535" s="21"/>
      <c r="G535" s="21"/>
      <c r="H535" s="21"/>
      <c r="I535" s="21" t="s">
        <v>485</v>
      </c>
      <c r="J535" s="22" t="s">
        <v>532</v>
      </c>
      <c r="K535" s="23">
        <v>8.3686629999999997</v>
      </c>
      <c r="L535" s="23">
        <v>8.3205234699999995</v>
      </c>
      <c r="M535" s="23">
        <f t="shared" si="9"/>
        <v>-4.8139530000000263E-2</v>
      </c>
      <c r="N535" s="31"/>
      <c r="O535" s="31"/>
      <c r="P535" s="31"/>
      <c r="Q535" s="31"/>
    </row>
    <row r="536" spans="1:17" ht="15" x14ac:dyDescent="0.3">
      <c r="A536" s="31"/>
      <c r="B536" s="30"/>
      <c r="C536" s="30"/>
      <c r="D536" s="21"/>
      <c r="E536" s="37">
        <v>20</v>
      </c>
      <c r="F536" s="38" t="s">
        <v>2279</v>
      </c>
      <c r="G536" s="39"/>
      <c r="H536" s="40"/>
      <c r="I536" s="41"/>
      <c r="J536" s="42"/>
      <c r="K536" s="42">
        <v>29862.048914999999</v>
      </c>
      <c r="L536" s="42">
        <v>41896.317452420008</v>
      </c>
      <c r="M536" s="42">
        <f t="shared" si="9"/>
        <v>12034.268537420008</v>
      </c>
      <c r="N536" s="31"/>
      <c r="O536" s="31"/>
      <c r="P536" s="31"/>
      <c r="Q536" s="31"/>
    </row>
    <row r="537" spans="1:17" ht="15" x14ac:dyDescent="0.3">
      <c r="A537" s="31"/>
      <c r="B537" s="30"/>
      <c r="C537" s="30"/>
      <c r="D537" s="21"/>
      <c r="E537" s="36"/>
      <c r="F537" s="21"/>
      <c r="G537" s="21" t="s">
        <v>16</v>
      </c>
      <c r="H537" s="21"/>
      <c r="I537" s="21"/>
      <c r="J537" s="22"/>
      <c r="K537" s="23">
        <v>29862.048914999999</v>
      </c>
      <c r="L537" s="23">
        <v>41896.317452420008</v>
      </c>
      <c r="M537" s="23">
        <f t="shared" si="9"/>
        <v>12034.268537420008</v>
      </c>
      <c r="N537" s="31"/>
      <c r="O537" s="31"/>
      <c r="P537" s="31"/>
      <c r="Q537" s="31"/>
    </row>
    <row r="538" spans="1:17" ht="15" x14ac:dyDescent="0.3">
      <c r="A538" s="31"/>
      <c r="B538" s="30"/>
      <c r="C538" s="30"/>
      <c r="D538" s="21"/>
      <c r="E538" s="36"/>
      <c r="F538" s="21"/>
      <c r="G538" s="21"/>
      <c r="H538" s="38" t="s">
        <v>564</v>
      </c>
      <c r="I538" s="38"/>
      <c r="J538" s="43"/>
      <c r="K538" s="44">
        <v>29092.541808000002</v>
      </c>
      <c r="L538" s="44">
        <v>40904.335207170006</v>
      </c>
      <c r="M538" s="44">
        <f t="shared" si="9"/>
        <v>11811.793399170005</v>
      </c>
      <c r="N538" s="31"/>
      <c r="O538" s="31"/>
      <c r="P538" s="31"/>
      <c r="Q538" s="31"/>
    </row>
    <row r="539" spans="1:17" ht="15" x14ac:dyDescent="0.3">
      <c r="A539" s="31"/>
      <c r="B539" s="30"/>
      <c r="C539" s="30"/>
      <c r="D539" s="21"/>
      <c r="E539" s="36"/>
      <c r="F539" s="21"/>
      <c r="G539" s="21"/>
      <c r="H539" s="21"/>
      <c r="I539" s="21" t="s">
        <v>962</v>
      </c>
      <c r="J539" s="22" t="s">
        <v>963</v>
      </c>
      <c r="K539" s="23">
        <v>12.572229999999999</v>
      </c>
      <c r="L539" s="23">
        <v>3.5458759</v>
      </c>
      <c r="M539" s="23">
        <f t="shared" si="9"/>
        <v>-9.0263540999999989</v>
      </c>
      <c r="N539" s="31"/>
      <c r="O539" s="31"/>
      <c r="P539" s="31"/>
      <c r="Q539" s="31"/>
    </row>
    <row r="540" spans="1:17" ht="15" x14ac:dyDescent="0.3">
      <c r="A540" s="31"/>
      <c r="B540" s="30"/>
      <c r="C540" s="30"/>
      <c r="D540" s="21"/>
      <c r="E540" s="36"/>
      <c r="F540" s="21"/>
      <c r="G540" s="21"/>
      <c r="H540" s="21"/>
      <c r="I540" s="21" t="s">
        <v>968</v>
      </c>
      <c r="J540" s="22" t="s">
        <v>969</v>
      </c>
      <c r="K540" s="23">
        <v>4.3260449999999997</v>
      </c>
      <c r="L540" s="23">
        <v>3.4292189400000002</v>
      </c>
      <c r="M540" s="23">
        <f t="shared" si="9"/>
        <v>-0.89682605999999954</v>
      </c>
      <c r="N540" s="31"/>
      <c r="O540" s="31"/>
      <c r="P540" s="31"/>
      <c r="Q540" s="31"/>
    </row>
    <row r="541" spans="1:17" ht="15" x14ac:dyDescent="0.3">
      <c r="A541" s="31"/>
      <c r="B541" s="30"/>
      <c r="C541" s="30"/>
      <c r="D541" s="21"/>
      <c r="E541" s="36"/>
      <c r="F541" s="21"/>
      <c r="G541" s="21"/>
      <c r="H541" s="21"/>
      <c r="I541" s="21" t="s">
        <v>970</v>
      </c>
      <c r="J541" s="22" t="s">
        <v>971</v>
      </c>
      <c r="K541" s="23">
        <v>4.251004</v>
      </c>
      <c r="L541" s="23">
        <v>2.3449857299999999</v>
      </c>
      <c r="M541" s="23">
        <f t="shared" si="9"/>
        <v>-1.9060182700000001</v>
      </c>
      <c r="N541" s="31"/>
      <c r="O541" s="31"/>
      <c r="P541" s="31"/>
      <c r="Q541" s="31"/>
    </row>
    <row r="542" spans="1:17" ht="15" x14ac:dyDescent="0.3">
      <c r="A542" s="31"/>
      <c r="B542" s="30"/>
      <c r="C542" s="30"/>
      <c r="D542" s="21"/>
      <c r="E542" s="36"/>
      <c r="F542" s="21"/>
      <c r="G542" s="21"/>
      <c r="H542" s="21"/>
      <c r="I542" s="21" t="s">
        <v>972</v>
      </c>
      <c r="J542" s="22" t="s">
        <v>973</v>
      </c>
      <c r="K542" s="23">
        <v>0.93600000000000005</v>
      </c>
      <c r="L542" s="23">
        <v>0</v>
      </c>
      <c r="M542" s="23">
        <f t="shared" si="9"/>
        <v>-0.93600000000000005</v>
      </c>
      <c r="N542" s="31"/>
      <c r="O542" s="31"/>
      <c r="P542" s="31"/>
      <c r="Q542" s="31"/>
    </row>
    <row r="543" spans="1:17" ht="15" x14ac:dyDescent="0.3">
      <c r="A543" s="31"/>
      <c r="B543" s="30"/>
      <c r="C543" s="30"/>
      <c r="D543" s="21"/>
      <c r="E543" s="36"/>
      <c r="F543" s="21"/>
      <c r="G543" s="21"/>
      <c r="H543" s="21"/>
      <c r="I543" s="21" t="s">
        <v>783</v>
      </c>
      <c r="J543" s="22" t="s">
        <v>784</v>
      </c>
      <c r="K543" s="23">
        <v>8024.8124879999996</v>
      </c>
      <c r="L543" s="23">
        <v>748.01183337999998</v>
      </c>
      <c r="M543" s="23">
        <f t="shared" si="9"/>
        <v>-7276.8006546199995</v>
      </c>
      <c r="N543" s="31"/>
      <c r="O543" s="31"/>
      <c r="P543" s="31"/>
      <c r="Q543" s="31"/>
    </row>
    <row r="544" spans="1:17" ht="30" x14ac:dyDescent="0.3">
      <c r="A544" s="31"/>
      <c r="B544" s="30"/>
      <c r="C544" s="30"/>
      <c r="D544" s="21"/>
      <c r="E544" s="36"/>
      <c r="F544" s="21"/>
      <c r="G544" s="21"/>
      <c r="H544" s="21"/>
      <c r="I544" s="21" t="s">
        <v>974</v>
      </c>
      <c r="J544" s="22" t="s">
        <v>975</v>
      </c>
      <c r="K544" s="23">
        <v>1.73</v>
      </c>
      <c r="L544" s="23">
        <v>0</v>
      </c>
      <c r="M544" s="23">
        <f t="shared" si="9"/>
        <v>-1.73</v>
      </c>
      <c r="N544" s="31"/>
      <c r="O544" s="31"/>
      <c r="P544" s="31"/>
      <c r="Q544" s="31"/>
    </row>
    <row r="545" spans="1:17" ht="30" x14ac:dyDescent="0.3">
      <c r="A545" s="31"/>
      <c r="B545" s="30"/>
      <c r="C545" s="30"/>
      <c r="D545" s="21"/>
      <c r="E545" s="36"/>
      <c r="F545" s="21"/>
      <c r="G545" s="21"/>
      <c r="H545" s="21"/>
      <c r="I545" s="21" t="s">
        <v>835</v>
      </c>
      <c r="J545" s="22" t="s">
        <v>2312</v>
      </c>
      <c r="K545" s="23">
        <v>482.622411</v>
      </c>
      <c r="L545" s="23">
        <v>104.23364119</v>
      </c>
      <c r="M545" s="23">
        <f t="shared" si="9"/>
        <v>-378.38876980999999</v>
      </c>
      <c r="N545" s="31"/>
      <c r="O545" s="31"/>
      <c r="P545" s="31"/>
      <c r="Q545" s="31"/>
    </row>
    <row r="546" spans="1:17" ht="15" x14ac:dyDescent="0.3">
      <c r="A546" s="31"/>
      <c r="B546" s="30"/>
      <c r="C546" s="30"/>
      <c r="D546" s="21"/>
      <c r="E546" s="36"/>
      <c r="F546" s="21"/>
      <c r="G546" s="21"/>
      <c r="H546" s="21"/>
      <c r="I546" s="21" t="s">
        <v>976</v>
      </c>
      <c r="J546" s="22" t="s">
        <v>2313</v>
      </c>
      <c r="K546" s="23">
        <v>16383.659983</v>
      </c>
      <c r="L546" s="23">
        <v>38477.415946770001</v>
      </c>
      <c r="M546" s="23">
        <f t="shared" si="9"/>
        <v>22093.755963770003</v>
      </c>
      <c r="N546" s="31"/>
      <c r="O546" s="31"/>
      <c r="P546" s="31"/>
      <c r="Q546" s="31"/>
    </row>
    <row r="547" spans="1:17" ht="15" x14ac:dyDescent="0.3">
      <c r="A547" s="31"/>
      <c r="B547" s="30"/>
      <c r="C547" s="30"/>
      <c r="D547" s="21"/>
      <c r="E547" s="36"/>
      <c r="F547" s="21"/>
      <c r="G547" s="21"/>
      <c r="H547" s="21"/>
      <c r="I547" s="21" t="s">
        <v>977</v>
      </c>
      <c r="J547" s="22" t="s">
        <v>978</v>
      </c>
      <c r="K547" s="23">
        <v>0.83150100000000005</v>
      </c>
      <c r="L547" s="23">
        <v>0.61243298000000002</v>
      </c>
      <c r="M547" s="23">
        <f t="shared" si="9"/>
        <v>-0.21906802000000003</v>
      </c>
      <c r="N547" s="31"/>
      <c r="O547" s="31"/>
      <c r="P547" s="31"/>
      <c r="Q547" s="31"/>
    </row>
    <row r="548" spans="1:17" ht="15" x14ac:dyDescent="0.3">
      <c r="A548" s="31"/>
      <c r="B548" s="30"/>
      <c r="C548" s="30"/>
      <c r="D548" s="21"/>
      <c r="E548" s="36"/>
      <c r="F548" s="21"/>
      <c r="G548" s="21"/>
      <c r="H548" s="21"/>
      <c r="I548" s="21" t="s">
        <v>701</v>
      </c>
      <c r="J548" s="21" t="s">
        <v>2314</v>
      </c>
      <c r="K548" s="23">
        <v>1419.4500499999999</v>
      </c>
      <c r="L548" s="23">
        <v>2.9171999999999998</v>
      </c>
      <c r="M548" s="23">
        <f t="shared" si="9"/>
        <v>-1416.5328499999998</v>
      </c>
      <c r="N548" s="31"/>
      <c r="O548" s="31"/>
      <c r="P548" s="31"/>
      <c r="Q548" s="31"/>
    </row>
    <row r="549" spans="1:17" ht="15" x14ac:dyDescent="0.3">
      <c r="A549" s="31"/>
      <c r="B549" s="30"/>
      <c r="C549" s="30"/>
      <c r="D549" s="21"/>
      <c r="E549" s="36"/>
      <c r="F549" s="21"/>
      <c r="G549" s="21"/>
      <c r="H549" s="21"/>
      <c r="I549" s="21" t="s">
        <v>614</v>
      </c>
      <c r="J549" s="22" t="s">
        <v>2315</v>
      </c>
      <c r="K549" s="23">
        <v>2757.3500960000001</v>
      </c>
      <c r="L549" s="23">
        <v>1559.3790722800002</v>
      </c>
      <c r="M549" s="23">
        <f t="shared" si="9"/>
        <v>-1197.9710237199999</v>
      </c>
      <c r="N549" s="31"/>
      <c r="O549" s="31"/>
      <c r="P549" s="31"/>
      <c r="Q549" s="31"/>
    </row>
    <row r="550" spans="1:17" ht="15" x14ac:dyDescent="0.3">
      <c r="A550" s="31"/>
      <c r="B550" s="30"/>
      <c r="C550" s="30"/>
      <c r="D550" s="21"/>
      <c r="E550" s="36"/>
      <c r="F550" s="21"/>
      <c r="G550" s="21"/>
      <c r="H550" s="21"/>
      <c r="I550" s="21" t="s">
        <v>1028</v>
      </c>
      <c r="J550" s="22" t="s">
        <v>2316</v>
      </c>
      <c r="K550" s="23">
        <v>0</v>
      </c>
      <c r="L550" s="23">
        <v>2.4449999999999998</v>
      </c>
      <c r="M550" s="23">
        <f t="shared" si="9"/>
        <v>2.4449999999999998</v>
      </c>
      <c r="N550" s="31"/>
      <c r="O550" s="31"/>
      <c r="P550" s="31"/>
      <c r="Q550" s="31"/>
    </row>
    <row r="551" spans="1:17" ht="15" x14ac:dyDescent="0.3">
      <c r="A551" s="31"/>
      <c r="B551" s="30"/>
      <c r="C551" s="30"/>
      <c r="D551" s="21"/>
      <c r="E551" s="36"/>
      <c r="F551" s="21"/>
      <c r="G551" s="21"/>
      <c r="H551" s="38" t="s">
        <v>17</v>
      </c>
      <c r="I551" s="38"/>
      <c r="J551" s="43"/>
      <c r="K551" s="44">
        <v>467.09141399999999</v>
      </c>
      <c r="L551" s="44">
        <v>752.00873546999924</v>
      </c>
      <c r="M551" s="44">
        <f t="shared" si="9"/>
        <v>284.91732146999925</v>
      </c>
      <c r="N551" s="31"/>
      <c r="O551" s="31"/>
      <c r="P551" s="31"/>
      <c r="Q551" s="31"/>
    </row>
    <row r="552" spans="1:17" ht="15" x14ac:dyDescent="0.3">
      <c r="A552" s="31"/>
      <c r="B552" s="30"/>
      <c r="C552" s="30"/>
      <c r="D552" s="21"/>
      <c r="E552" s="36"/>
      <c r="F552" s="21"/>
      <c r="G552" s="21"/>
      <c r="H552" s="21"/>
      <c r="I552" s="21" t="s">
        <v>490</v>
      </c>
      <c r="J552" s="22" t="s">
        <v>981</v>
      </c>
      <c r="K552" s="23">
        <v>74.717742999999999</v>
      </c>
      <c r="L552" s="23">
        <v>48.773047500000004</v>
      </c>
      <c r="M552" s="23">
        <f t="shared" si="9"/>
        <v>-25.944695499999995</v>
      </c>
      <c r="N552" s="31"/>
      <c r="O552" s="31"/>
      <c r="P552" s="31"/>
      <c r="Q552" s="31"/>
    </row>
    <row r="553" spans="1:17" ht="15" x14ac:dyDescent="0.3">
      <c r="A553" s="31"/>
      <c r="B553" s="30"/>
      <c r="C553" s="30"/>
      <c r="D553" s="21"/>
      <c r="E553" s="36"/>
      <c r="F553" s="21"/>
      <c r="G553" s="21"/>
      <c r="H553" s="21"/>
      <c r="I553" s="21" t="s">
        <v>507</v>
      </c>
      <c r="J553" s="22" t="s">
        <v>2317</v>
      </c>
      <c r="K553" s="23">
        <v>9.4327079999999999</v>
      </c>
      <c r="L553" s="23">
        <v>0.17555832999999998</v>
      </c>
      <c r="M553" s="23">
        <f t="shared" si="9"/>
        <v>-9.2571496700000004</v>
      </c>
      <c r="N553" s="31"/>
      <c r="O553" s="31"/>
      <c r="P553" s="31"/>
      <c r="Q553" s="31"/>
    </row>
    <row r="554" spans="1:17" ht="15" x14ac:dyDescent="0.3">
      <c r="A554" s="31"/>
      <c r="B554" s="30"/>
      <c r="C554" s="30"/>
      <c r="D554" s="21"/>
      <c r="E554" s="36"/>
      <c r="F554" s="21"/>
      <c r="G554" s="21"/>
      <c r="H554" s="21"/>
      <c r="I554" s="21" t="s">
        <v>466</v>
      </c>
      <c r="J554" s="22" t="s">
        <v>982</v>
      </c>
      <c r="K554" s="23">
        <v>62.173585000000003</v>
      </c>
      <c r="L554" s="23">
        <v>27.503102190000003</v>
      </c>
      <c r="M554" s="23">
        <f t="shared" si="9"/>
        <v>-34.670482809999996</v>
      </c>
      <c r="N554" s="31"/>
      <c r="O554" s="31"/>
      <c r="P554" s="31"/>
      <c r="Q554" s="31"/>
    </row>
    <row r="555" spans="1:17" ht="30" x14ac:dyDescent="0.3">
      <c r="A555" s="31"/>
      <c r="B555" s="30"/>
      <c r="C555" s="30"/>
      <c r="D555" s="21"/>
      <c r="E555" s="36"/>
      <c r="F555" s="21"/>
      <c r="G555" s="21"/>
      <c r="H555" s="21"/>
      <c r="I555" s="21" t="s">
        <v>554</v>
      </c>
      <c r="J555" s="22" t="s">
        <v>983</v>
      </c>
      <c r="K555" s="23">
        <v>263.67303399999997</v>
      </c>
      <c r="L555" s="23">
        <v>624.28457985999933</v>
      </c>
      <c r="M555" s="23">
        <f t="shared" si="9"/>
        <v>360.61154585999935</v>
      </c>
      <c r="N555" s="31"/>
      <c r="O555" s="31"/>
      <c r="P555" s="31"/>
      <c r="Q555" s="31"/>
    </row>
    <row r="556" spans="1:17" ht="15" x14ac:dyDescent="0.3">
      <c r="A556" s="31"/>
      <c r="B556" s="30"/>
      <c r="C556" s="30"/>
      <c r="D556" s="21"/>
      <c r="E556" s="36"/>
      <c r="F556" s="21"/>
      <c r="G556" s="21"/>
      <c r="H556" s="21"/>
      <c r="I556" s="21" t="s">
        <v>534</v>
      </c>
      <c r="J556" s="22" t="s">
        <v>984</v>
      </c>
      <c r="K556" s="23">
        <v>48.129184000000002</v>
      </c>
      <c r="L556" s="23">
        <v>44.466000309999998</v>
      </c>
      <c r="M556" s="23">
        <f t="shared" si="9"/>
        <v>-3.6631836900000039</v>
      </c>
      <c r="N556" s="31"/>
      <c r="O556" s="31"/>
      <c r="P556" s="31"/>
      <c r="Q556" s="31"/>
    </row>
    <row r="557" spans="1:17" ht="15" x14ac:dyDescent="0.3">
      <c r="A557" s="31"/>
      <c r="B557" s="30"/>
      <c r="C557" s="30"/>
      <c r="D557" s="21"/>
      <c r="E557" s="36"/>
      <c r="F557" s="21"/>
      <c r="G557" s="21"/>
      <c r="H557" s="21"/>
      <c r="I557" s="21" t="s">
        <v>536</v>
      </c>
      <c r="J557" s="22" t="s">
        <v>985</v>
      </c>
      <c r="K557" s="23">
        <v>8.9651599999999991</v>
      </c>
      <c r="L557" s="23">
        <v>6.8064472799999987</v>
      </c>
      <c r="M557" s="23">
        <f t="shared" si="9"/>
        <v>-2.1587127200000005</v>
      </c>
      <c r="N557" s="31"/>
      <c r="O557" s="31"/>
      <c r="P557" s="31"/>
      <c r="Q557" s="31"/>
    </row>
    <row r="558" spans="1:17" ht="15" x14ac:dyDescent="0.3">
      <c r="A558" s="31"/>
      <c r="B558" s="30"/>
      <c r="C558" s="30"/>
      <c r="D558" s="21"/>
      <c r="E558" s="36"/>
      <c r="F558" s="21"/>
      <c r="G558" s="21"/>
      <c r="H558" s="38" t="s">
        <v>480</v>
      </c>
      <c r="I558" s="38"/>
      <c r="J558" s="43"/>
      <c r="K558" s="44">
        <v>302.41569299999998</v>
      </c>
      <c r="L558" s="44">
        <v>239.97350978</v>
      </c>
      <c r="M558" s="44">
        <f t="shared" si="9"/>
        <v>-62.442183219999976</v>
      </c>
      <c r="N558" s="31"/>
      <c r="O558" s="31"/>
      <c r="P558" s="31"/>
      <c r="Q558" s="31"/>
    </row>
    <row r="559" spans="1:17" ht="15" x14ac:dyDescent="0.3">
      <c r="A559" s="31"/>
      <c r="B559" s="30"/>
      <c r="C559" s="30"/>
      <c r="D559" s="21"/>
      <c r="E559" s="36"/>
      <c r="F559" s="21"/>
      <c r="G559" s="21"/>
      <c r="H559" s="21"/>
      <c r="I559" s="21" t="s">
        <v>481</v>
      </c>
      <c r="J559" s="22" t="s">
        <v>528</v>
      </c>
      <c r="K559" s="23">
        <v>282.62678199999999</v>
      </c>
      <c r="L559" s="23">
        <v>225.33467732999998</v>
      </c>
      <c r="M559" s="23">
        <f t="shared" si="9"/>
        <v>-57.292104670000015</v>
      </c>
      <c r="N559" s="31"/>
      <c r="O559" s="31"/>
      <c r="P559" s="31"/>
      <c r="Q559" s="31"/>
    </row>
    <row r="560" spans="1:17" ht="15" x14ac:dyDescent="0.3">
      <c r="A560" s="31"/>
      <c r="B560" s="30"/>
      <c r="C560" s="30"/>
      <c r="D560" s="21"/>
      <c r="E560" s="36"/>
      <c r="F560" s="21"/>
      <c r="G560" s="21"/>
      <c r="H560" s="21"/>
      <c r="I560" s="21" t="s">
        <v>485</v>
      </c>
      <c r="J560" s="22" t="s">
        <v>532</v>
      </c>
      <c r="K560" s="23">
        <v>19.788910999999999</v>
      </c>
      <c r="L560" s="23">
        <v>14.638832450000004</v>
      </c>
      <c r="M560" s="23">
        <f t="shared" si="9"/>
        <v>-5.1500785499999946</v>
      </c>
      <c r="N560" s="31"/>
      <c r="O560" s="31"/>
      <c r="P560" s="31"/>
      <c r="Q560" s="31"/>
    </row>
    <row r="561" spans="1:17" ht="15" x14ac:dyDescent="0.3">
      <c r="A561" s="31"/>
      <c r="B561" s="30"/>
      <c r="C561" s="30"/>
      <c r="D561" s="21"/>
      <c r="E561" s="37">
        <v>21</v>
      </c>
      <c r="F561" s="38" t="s">
        <v>340</v>
      </c>
      <c r="G561" s="39"/>
      <c r="H561" s="40"/>
      <c r="I561" s="41"/>
      <c r="J561" s="42"/>
      <c r="K561" s="42">
        <v>1072.820557</v>
      </c>
      <c r="L561" s="42">
        <v>1073.5658383299999</v>
      </c>
      <c r="M561" s="42">
        <f t="shared" si="9"/>
        <v>0.74528132999989793</v>
      </c>
      <c r="N561" s="31"/>
      <c r="O561" s="31"/>
      <c r="P561" s="31"/>
      <c r="Q561" s="31"/>
    </row>
    <row r="562" spans="1:17" ht="15" x14ac:dyDescent="0.3">
      <c r="A562" s="31"/>
      <c r="B562" s="30"/>
      <c r="C562" s="30"/>
      <c r="D562" s="21"/>
      <c r="E562" s="36"/>
      <c r="F562" s="21"/>
      <c r="G562" s="21" t="s">
        <v>16</v>
      </c>
      <c r="H562" s="21"/>
      <c r="I562" s="21"/>
      <c r="J562" s="22"/>
      <c r="K562" s="23">
        <v>1072.820557</v>
      </c>
      <c r="L562" s="23">
        <v>1073.5658383299999</v>
      </c>
      <c r="M562" s="23">
        <f t="shared" si="9"/>
        <v>0.74528132999989793</v>
      </c>
      <c r="N562" s="31"/>
      <c r="O562" s="31"/>
      <c r="P562" s="31"/>
      <c r="Q562" s="31"/>
    </row>
    <row r="563" spans="1:17" ht="15" x14ac:dyDescent="0.3">
      <c r="A563" s="31"/>
      <c r="B563" s="30"/>
      <c r="C563" s="30"/>
      <c r="D563" s="21"/>
      <c r="E563" s="36"/>
      <c r="F563" s="21"/>
      <c r="G563" s="21"/>
      <c r="H563" s="38" t="s">
        <v>17</v>
      </c>
      <c r="I563" s="38"/>
      <c r="J563" s="43"/>
      <c r="K563" s="44">
        <v>1010.1379930000001</v>
      </c>
      <c r="L563" s="44">
        <v>999.71941315999993</v>
      </c>
      <c r="M563" s="44">
        <f t="shared" si="9"/>
        <v>-10.41857984000012</v>
      </c>
      <c r="N563" s="31"/>
      <c r="O563" s="31"/>
      <c r="P563" s="31"/>
      <c r="Q563" s="31"/>
    </row>
    <row r="564" spans="1:17" ht="15" x14ac:dyDescent="0.3">
      <c r="A564" s="31"/>
      <c r="B564" s="30"/>
      <c r="C564" s="30"/>
      <c r="D564" s="21"/>
      <c r="E564" s="36"/>
      <c r="F564" s="21"/>
      <c r="G564" s="21"/>
      <c r="H564" s="21"/>
      <c r="I564" s="21" t="s">
        <v>764</v>
      </c>
      <c r="J564" s="22" t="s">
        <v>986</v>
      </c>
      <c r="K564" s="23">
        <v>46.822159999999997</v>
      </c>
      <c r="L564" s="23">
        <v>49.220656800000008</v>
      </c>
      <c r="M564" s="23">
        <f t="shared" si="9"/>
        <v>2.3984968000000109</v>
      </c>
      <c r="N564" s="31"/>
      <c r="O564" s="31"/>
      <c r="P564" s="31"/>
      <c r="Q564" s="31"/>
    </row>
    <row r="565" spans="1:17" ht="15" x14ac:dyDescent="0.3">
      <c r="A565" s="31"/>
      <c r="B565" s="30"/>
      <c r="C565" s="30"/>
      <c r="D565" s="21"/>
      <c r="E565" s="36"/>
      <c r="F565" s="21"/>
      <c r="G565" s="21"/>
      <c r="H565" s="21"/>
      <c r="I565" s="21" t="s">
        <v>494</v>
      </c>
      <c r="J565" s="22" t="s">
        <v>987</v>
      </c>
      <c r="K565" s="23">
        <v>48.021011000000001</v>
      </c>
      <c r="L565" s="23">
        <v>48.021010999999994</v>
      </c>
      <c r="M565" s="23">
        <f t="shared" si="9"/>
        <v>0</v>
      </c>
      <c r="N565" s="31"/>
      <c r="O565" s="31"/>
      <c r="P565" s="31"/>
      <c r="Q565" s="31"/>
    </row>
    <row r="566" spans="1:17" ht="15" x14ac:dyDescent="0.3">
      <c r="A566" s="31"/>
      <c r="B566" s="30"/>
      <c r="C566" s="30"/>
      <c r="D566" s="21"/>
      <c r="E566" s="36"/>
      <c r="F566" s="21"/>
      <c r="G566" s="21"/>
      <c r="H566" s="21"/>
      <c r="I566" s="21" t="s">
        <v>624</v>
      </c>
      <c r="J566" s="22" t="s">
        <v>988</v>
      </c>
      <c r="K566" s="23">
        <v>275.55343499999998</v>
      </c>
      <c r="L566" s="23">
        <v>275.57676700000002</v>
      </c>
      <c r="M566" s="23">
        <f t="shared" si="9"/>
        <v>2.3332000000038988E-2</v>
      </c>
      <c r="N566" s="31"/>
      <c r="O566" s="31"/>
      <c r="P566" s="31"/>
      <c r="Q566" s="31"/>
    </row>
    <row r="567" spans="1:17" ht="15" x14ac:dyDescent="0.3">
      <c r="A567" s="31"/>
      <c r="B567" s="30"/>
      <c r="C567" s="30"/>
      <c r="D567" s="21"/>
      <c r="E567" s="36"/>
      <c r="F567" s="21"/>
      <c r="G567" s="21"/>
      <c r="H567" s="21"/>
      <c r="I567" s="21" t="s">
        <v>626</v>
      </c>
      <c r="J567" s="22" t="s">
        <v>989</v>
      </c>
      <c r="K567" s="23">
        <v>156.880413</v>
      </c>
      <c r="L567" s="23">
        <v>196.08501552000001</v>
      </c>
      <c r="M567" s="23">
        <f t="shared" si="9"/>
        <v>39.204602520000009</v>
      </c>
      <c r="N567" s="31"/>
      <c r="O567" s="31"/>
      <c r="P567" s="31"/>
      <c r="Q567" s="31"/>
    </row>
    <row r="568" spans="1:17" ht="15" x14ac:dyDescent="0.3">
      <c r="A568" s="31"/>
      <c r="B568" s="30"/>
      <c r="C568" s="30"/>
      <c r="D568" s="21"/>
      <c r="E568" s="36"/>
      <c r="F568" s="21"/>
      <c r="G568" s="21"/>
      <c r="H568" s="21"/>
      <c r="I568" s="21" t="s">
        <v>990</v>
      </c>
      <c r="J568" s="22" t="s">
        <v>991</v>
      </c>
      <c r="K568" s="23">
        <v>15.743857</v>
      </c>
      <c r="L568" s="23">
        <v>15.277026920000006</v>
      </c>
      <c r="M568" s="23">
        <f t="shared" si="9"/>
        <v>-0.46683007999999404</v>
      </c>
      <c r="N568" s="31"/>
      <c r="O568" s="31"/>
      <c r="P568" s="31"/>
      <c r="Q568" s="31"/>
    </row>
    <row r="569" spans="1:17" ht="15" x14ac:dyDescent="0.3">
      <c r="A569" s="31"/>
      <c r="B569" s="30"/>
      <c r="C569" s="30"/>
      <c r="D569" s="21"/>
      <c r="E569" s="36"/>
      <c r="F569" s="21"/>
      <c r="G569" s="21"/>
      <c r="H569" s="21"/>
      <c r="I569" s="21" t="s">
        <v>638</v>
      </c>
      <c r="J569" s="22" t="s">
        <v>992</v>
      </c>
      <c r="K569" s="23">
        <v>9.8634439999999994</v>
      </c>
      <c r="L569" s="23">
        <v>10.079357309999999</v>
      </c>
      <c r="M569" s="23">
        <f t="shared" si="9"/>
        <v>0.21591330999999947</v>
      </c>
      <c r="N569" s="31"/>
      <c r="O569" s="31"/>
      <c r="P569" s="31"/>
      <c r="Q569" s="31"/>
    </row>
    <row r="570" spans="1:17" ht="15" x14ac:dyDescent="0.3">
      <c r="A570" s="31"/>
      <c r="B570" s="30"/>
      <c r="C570" s="30"/>
      <c r="D570" s="21"/>
      <c r="E570" s="36"/>
      <c r="F570" s="21"/>
      <c r="G570" s="21"/>
      <c r="H570" s="21"/>
      <c r="I570" s="21" t="s">
        <v>993</v>
      </c>
      <c r="J570" s="22" t="s">
        <v>994</v>
      </c>
      <c r="K570" s="23">
        <v>62.302672999999999</v>
      </c>
      <c r="L570" s="23">
        <v>52.939562000000002</v>
      </c>
      <c r="M570" s="23">
        <f t="shared" si="9"/>
        <v>-9.3631109999999964</v>
      </c>
      <c r="N570" s="31"/>
      <c r="O570" s="31"/>
      <c r="P570" s="31"/>
      <c r="Q570" s="31"/>
    </row>
    <row r="571" spans="1:17" ht="15" x14ac:dyDescent="0.3">
      <c r="A571" s="31"/>
      <c r="B571" s="30"/>
      <c r="C571" s="30"/>
      <c r="D571" s="21"/>
      <c r="E571" s="36"/>
      <c r="F571" s="21"/>
      <c r="G571" s="21"/>
      <c r="H571" s="21"/>
      <c r="I571" s="21" t="s">
        <v>20</v>
      </c>
      <c r="J571" s="22" t="s">
        <v>27</v>
      </c>
      <c r="K571" s="23">
        <v>79.819531999999995</v>
      </c>
      <c r="L571" s="23">
        <v>87.503642999999997</v>
      </c>
      <c r="M571" s="23">
        <f t="shared" si="9"/>
        <v>7.6841110000000015</v>
      </c>
      <c r="N571" s="31"/>
      <c r="O571" s="31"/>
      <c r="P571" s="31"/>
      <c r="Q571" s="31"/>
    </row>
    <row r="572" spans="1:17" ht="15" x14ac:dyDescent="0.3">
      <c r="A572" s="31"/>
      <c r="B572" s="30"/>
      <c r="C572" s="30"/>
      <c r="D572" s="21"/>
      <c r="E572" s="36"/>
      <c r="F572" s="21"/>
      <c r="G572" s="21"/>
      <c r="H572" s="21"/>
      <c r="I572" s="21" t="s">
        <v>733</v>
      </c>
      <c r="J572" s="22" t="s">
        <v>734</v>
      </c>
      <c r="K572" s="23">
        <v>69</v>
      </c>
      <c r="L572" s="23">
        <v>20.638000000000002</v>
      </c>
      <c r="M572" s="23">
        <f t="shared" si="9"/>
        <v>-48.361999999999995</v>
      </c>
      <c r="N572" s="31"/>
      <c r="O572" s="31"/>
      <c r="P572" s="31"/>
      <c r="Q572" s="31"/>
    </row>
    <row r="573" spans="1:17" ht="15" x14ac:dyDescent="0.3">
      <c r="A573" s="31"/>
      <c r="B573" s="30"/>
      <c r="C573" s="30"/>
      <c r="D573" s="21"/>
      <c r="E573" s="36"/>
      <c r="F573" s="21"/>
      <c r="G573" s="21"/>
      <c r="H573" s="21"/>
      <c r="I573" s="21" t="s">
        <v>466</v>
      </c>
      <c r="J573" s="22" t="s">
        <v>995</v>
      </c>
      <c r="K573" s="23">
        <v>42.434770999999998</v>
      </c>
      <c r="L573" s="23">
        <v>40.454838999999986</v>
      </c>
      <c r="M573" s="23">
        <f t="shared" si="9"/>
        <v>-1.9799320000000122</v>
      </c>
      <c r="N573" s="31"/>
      <c r="O573" s="31"/>
      <c r="P573" s="31"/>
      <c r="Q573" s="31"/>
    </row>
    <row r="574" spans="1:17" ht="15" x14ac:dyDescent="0.3">
      <c r="A574" s="31"/>
      <c r="B574" s="30"/>
      <c r="C574" s="30"/>
      <c r="D574" s="21"/>
      <c r="E574" s="36"/>
      <c r="F574" s="21"/>
      <c r="G574" s="21"/>
      <c r="H574" s="21"/>
      <c r="I574" s="21" t="s">
        <v>554</v>
      </c>
      <c r="J574" s="22" t="s">
        <v>996</v>
      </c>
      <c r="K574" s="23">
        <v>3.6966969999999999</v>
      </c>
      <c r="L574" s="23">
        <v>3.9235346099999999</v>
      </c>
      <c r="M574" s="23">
        <f t="shared" si="9"/>
        <v>0.22683761000000002</v>
      </c>
      <c r="N574" s="31"/>
      <c r="O574" s="31"/>
      <c r="P574" s="31"/>
      <c r="Q574" s="31"/>
    </row>
    <row r="575" spans="1:17" ht="15" x14ac:dyDescent="0.3">
      <c r="A575" s="31"/>
      <c r="B575" s="30"/>
      <c r="C575" s="30"/>
      <c r="D575" s="21"/>
      <c r="E575" s="36"/>
      <c r="F575" s="21"/>
      <c r="G575" s="21"/>
      <c r="H575" s="21"/>
      <c r="I575" s="21" t="s">
        <v>2246</v>
      </c>
      <c r="J575" s="22" t="s">
        <v>2318</v>
      </c>
      <c r="K575" s="23">
        <v>200</v>
      </c>
      <c r="L575" s="23">
        <v>200</v>
      </c>
      <c r="M575" s="23">
        <f t="shared" si="9"/>
        <v>0</v>
      </c>
      <c r="N575" s="31"/>
      <c r="O575" s="31"/>
      <c r="P575" s="31"/>
      <c r="Q575" s="31"/>
    </row>
    <row r="576" spans="1:17" ht="15" x14ac:dyDescent="0.3">
      <c r="A576" s="31"/>
      <c r="B576" s="30"/>
      <c r="C576" s="30"/>
      <c r="D576" s="21"/>
      <c r="E576" s="36"/>
      <c r="F576" s="21"/>
      <c r="G576" s="21"/>
      <c r="H576" s="38" t="s">
        <v>480</v>
      </c>
      <c r="I576" s="38"/>
      <c r="J576" s="43"/>
      <c r="K576" s="44">
        <v>62.682563999999999</v>
      </c>
      <c r="L576" s="44">
        <v>73.846425170000003</v>
      </c>
      <c r="M576" s="44">
        <f t="shared" si="9"/>
        <v>11.163861170000004</v>
      </c>
      <c r="N576" s="31"/>
      <c r="O576" s="31"/>
      <c r="P576" s="31"/>
      <c r="Q576" s="31"/>
    </row>
    <row r="577" spans="1:17" ht="15" x14ac:dyDescent="0.3">
      <c r="A577" s="31"/>
      <c r="B577" s="30"/>
      <c r="C577" s="30"/>
      <c r="D577" s="21"/>
      <c r="E577" s="36"/>
      <c r="F577" s="21"/>
      <c r="G577" s="21"/>
      <c r="H577" s="21"/>
      <c r="I577" s="21" t="s">
        <v>481</v>
      </c>
      <c r="J577" s="22" t="s">
        <v>528</v>
      </c>
      <c r="K577" s="23">
        <v>50.769983000000003</v>
      </c>
      <c r="L577" s="23">
        <v>60.134692930000007</v>
      </c>
      <c r="M577" s="23">
        <f t="shared" si="9"/>
        <v>9.3647099300000036</v>
      </c>
      <c r="N577" s="31"/>
      <c r="O577" s="31"/>
      <c r="P577" s="31"/>
      <c r="Q577" s="31"/>
    </row>
    <row r="578" spans="1:17" ht="15" x14ac:dyDescent="0.3">
      <c r="A578" s="31"/>
      <c r="B578" s="30"/>
      <c r="C578" s="30"/>
      <c r="D578" s="21"/>
      <c r="E578" s="36"/>
      <c r="F578" s="21"/>
      <c r="G578" s="21"/>
      <c r="H578" s="21"/>
      <c r="I578" s="21" t="s">
        <v>485</v>
      </c>
      <c r="J578" s="22" t="s">
        <v>532</v>
      </c>
      <c r="K578" s="23">
        <v>11.912580999999999</v>
      </c>
      <c r="L578" s="23">
        <v>13.71173224</v>
      </c>
      <c r="M578" s="23">
        <f t="shared" si="9"/>
        <v>1.7991512400000005</v>
      </c>
      <c r="N578" s="31"/>
      <c r="O578" s="31"/>
      <c r="P578" s="31"/>
      <c r="Q578" s="31"/>
    </row>
    <row r="579" spans="1:17" ht="15" x14ac:dyDescent="0.3">
      <c r="A579" s="31"/>
      <c r="B579" s="30"/>
      <c r="C579" s="30"/>
      <c r="D579" s="21"/>
      <c r="E579" s="37">
        <v>27</v>
      </c>
      <c r="F579" s="38" t="s">
        <v>348</v>
      </c>
      <c r="G579" s="39"/>
      <c r="H579" s="40"/>
      <c r="I579" s="41"/>
      <c r="J579" s="42"/>
      <c r="K579" s="42">
        <v>235.342399</v>
      </c>
      <c r="L579" s="42">
        <v>235.342399</v>
      </c>
      <c r="M579" s="42">
        <f t="shared" si="9"/>
        <v>0</v>
      </c>
      <c r="N579" s="31"/>
      <c r="O579" s="31"/>
      <c r="P579" s="31"/>
      <c r="Q579" s="31"/>
    </row>
    <row r="580" spans="1:17" ht="15" x14ac:dyDescent="0.3">
      <c r="A580" s="31"/>
      <c r="B580" s="30"/>
      <c r="C580" s="30"/>
      <c r="D580" s="21"/>
      <c r="E580" s="36"/>
      <c r="F580" s="21"/>
      <c r="G580" s="21" t="s">
        <v>16</v>
      </c>
      <c r="H580" s="21"/>
      <c r="I580" s="21"/>
      <c r="J580" s="22"/>
      <c r="K580" s="23">
        <v>235.342399</v>
      </c>
      <c r="L580" s="23">
        <v>235.342399</v>
      </c>
      <c r="M580" s="23">
        <f t="shared" si="9"/>
        <v>0</v>
      </c>
      <c r="N580" s="31"/>
      <c r="O580" s="31"/>
      <c r="P580" s="31"/>
      <c r="Q580" s="31"/>
    </row>
    <row r="581" spans="1:17" ht="15" x14ac:dyDescent="0.3">
      <c r="A581" s="31"/>
      <c r="B581" s="30"/>
      <c r="C581" s="30"/>
      <c r="D581" s="21"/>
      <c r="E581" s="36"/>
      <c r="F581" s="21"/>
      <c r="G581" s="21"/>
      <c r="H581" s="38" t="s">
        <v>480</v>
      </c>
      <c r="I581" s="38"/>
      <c r="J581" s="43"/>
      <c r="K581" s="44">
        <v>235.342399</v>
      </c>
      <c r="L581" s="44">
        <v>235.342399</v>
      </c>
      <c r="M581" s="44">
        <f t="shared" si="9"/>
        <v>0</v>
      </c>
      <c r="N581" s="31"/>
      <c r="O581" s="31"/>
      <c r="P581" s="31"/>
      <c r="Q581" s="31"/>
    </row>
    <row r="582" spans="1:17" ht="15" x14ac:dyDescent="0.3">
      <c r="A582" s="31"/>
      <c r="B582" s="30"/>
      <c r="C582" s="30"/>
      <c r="D582" s="21"/>
      <c r="E582" s="36"/>
      <c r="F582" s="21"/>
      <c r="G582" s="21"/>
      <c r="H582" s="21"/>
      <c r="I582" s="21" t="s">
        <v>481</v>
      </c>
      <c r="J582" s="22" t="s">
        <v>528</v>
      </c>
      <c r="K582" s="23">
        <v>24.528741</v>
      </c>
      <c r="L582" s="23">
        <v>23.01209411</v>
      </c>
      <c r="M582" s="23">
        <f t="shared" si="9"/>
        <v>-1.5166468900000005</v>
      </c>
      <c r="N582" s="31"/>
      <c r="O582" s="31"/>
      <c r="P582" s="31"/>
      <c r="Q582" s="31"/>
    </row>
    <row r="583" spans="1:17" ht="15" x14ac:dyDescent="0.3">
      <c r="A583" s="31"/>
      <c r="B583" s="30"/>
      <c r="C583" s="30"/>
      <c r="D583" s="21"/>
      <c r="E583" s="36"/>
      <c r="F583" s="21"/>
      <c r="G583" s="21"/>
      <c r="H583" s="21"/>
      <c r="I583" s="21" t="s">
        <v>485</v>
      </c>
      <c r="J583" s="22" t="s">
        <v>532</v>
      </c>
      <c r="K583" s="23">
        <v>7.3977060000000003</v>
      </c>
      <c r="L583" s="23">
        <v>7.3601197000000003</v>
      </c>
      <c r="M583" s="23">
        <f t="shared" si="9"/>
        <v>-3.7586300000000072E-2</v>
      </c>
      <c r="N583" s="31"/>
      <c r="O583" s="31"/>
      <c r="P583" s="31"/>
      <c r="Q583" s="31"/>
    </row>
    <row r="584" spans="1:17" ht="15" x14ac:dyDescent="0.3">
      <c r="A584" s="31"/>
      <c r="B584" s="30"/>
      <c r="C584" s="30"/>
      <c r="D584" s="21"/>
      <c r="E584" s="36"/>
      <c r="F584" s="21"/>
      <c r="G584" s="21"/>
      <c r="H584" s="21"/>
      <c r="I584" s="21" t="s">
        <v>997</v>
      </c>
      <c r="J584" s="22" t="s">
        <v>998</v>
      </c>
      <c r="K584" s="23">
        <v>61.415075000000002</v>
      </c>
      <c r="L584" s="23">
        <v>61.632906179999992</v>
      </c>
      <c r="M584" s="23">
        <f t="shared" si="9"/>
        <v>0.21783117999999035</v>
      </c>
      <c r="N584" s="31"/>
      <c r="O584" s="31"/>
      <c r="P584" s="31"/>
      <c r="Q584" s="31"/>
    </row>
    <row r="585" spans="1:17" ht="15" x14ac:dyDescent="0.3">
      <c r="A585" s="31"/>
      <c r="B585" s="30"/>
      <c r="C585" s="30"/>
      <c r="D585" s="21"/>
      <c r="E585" s="36"/>
      <c r="F585" s="21"/>
      <c r="G585" s="21"/>
      <c r="H585" s="21"/>
      <c r="I585" s="21" t="s">
        <v>999</v>
      </c>
      <c r="J585" s="22" t="s">
        <v>1000</v>
      </c>
      <c r="K585" s="23">
        <v>16.203448999999999</v>
      </c>
      <c r="L585" s="23">
        <v>18.4972052</v>
      </c>
      <c r="M585" s="23">
        <f t="shared" si="9"/>
        <v>2.2937562000000007</v>
      </c>
      <c r="N585" s="31"/>
      <c r="O585" s="31"/>
      <c r="P585" s="31"/>
      <c r="Q585" s="31"/>
    </row>
    <row r="586" spans="1:17" ht="15" x14ac:dyDescent="0.3">
      <c r="A586" s="31"/>
      <c r="B586" s="30"/>
      <c r="C586" s="30"/>
      <c r="D586" s="21"/>
      <c r="E586" s="36"/>
      <c r="F586" s="21"/>
      <c r="G586" s="21"/>
      <c r="H586" s="21"/>
      <c r="I586" s="21" t="s">
        <v>1001</v>
      </c>
      <c r="J586" s="22" t="s">
        <v>2319</v>
      </c>
      <c r="K586" s="23">
        <v>44.961219</v>
      </c>
      <c r="L586" s="23">
        <v>47.131478789999989</v>
      </c>
      <c r="M586" s="23">
        <f t="shared" si="9"/>
        <v>2.1702597899999887</v>
      </c>
      <c r="N586" s="31"/>
      <c r="O586" s="31"/>
      <c r="P586" s="31"/>
      <c r="Q586" s="31"/>
    </row>
    <row r="587" spans="1:17" ht="15" x14ac:dyDescent="0.3">
      <c r="A587" s="31"/>
      <c r="B587" s="30"/>
      <c r="C587" s="30"/>
      <c r="D587" s="21"/>
      <c r="E587" s="36"/>
      <c r="F587" s="21"/>
      <c r="G587" s="21"/>
      <c r="H587" s="21"/>
      <c r="I587" s="21" t="s">
        <v>1002</v>
      </c>
      <c r="J587" s="22" t="s">
        <v>1003</v>
      </c>
      <c r="K587" s="23">
        <v>47.560901999999999</v>
      </c>
      <c r="L587" s="23">
        <v>46.402574089999995</v>
      </c>
      <c r="M587" s="23">
        <f t="shared" si="9"/>
        <v>-1.1583279100000041</v>
      </c>
      <c r="N587" s="31"/>
      <c r="O587" s="31"/>
      <c r="P587" s="31"/>
      <c r="Q587" s="31"/>
    </row>
    <row r="588" spans="1:17" ht="30" x14ac:dyDescent="0.3">
      <c r="A588" s="31"/>
      <c r="B588" s="30"/>
      <c r="C588" s="30"/>
      <c r="D588" s="21"/>
      <c r="E588" s="36"/>
      <c r="F588" s="21"/>
      <c r="G588" s="21"/>
      <c r="H588" s="21"/>
      <c r="I588" s="21" t="s">
        <v>1004</v>
      </c>
      <c r="J588" s="22" t="s">
        <v>2320</v>
      </c>
      <c r="K588" s="23">
        <v>33.275306999999998</v>
      </c>
      <c r="L588" s="23">
        <v>31.306020930000003</v>
      </c>
      <c r="M588" s="23">
        <f t="shared" si="9"/>
        <v>-1.9692860699999954</v>
      </c>
      <c r="N588" s="31"/>
      <c r="O588" s="31"/>
      <c r="P588" s="31"/>
      <c r="Q588" s="31"/>
    </row>
    <row r="589" spans="1:17" ht="15" x14ac:dyDescent="0.3">
      <c r="A589" s="31"/>
      <c r="B589" s="30"/>
      <c r="C589" s="30"/>
      <c r="D589" s="21"/>
      <c r="E589" s="37">
        <v>31</v>
      </c>
      <c r="F589" s="38" t="s">
        <v>349</v>
      </c>
      <c r="G589" s="39"/>
      <c r="H589" s="40"/>
      <c r="I589" s="41"/>
      <c r="J589" s="42"/>
      <c r="K589" s="42">
        <v>200.93666899999999</v>
      </c>
      <c r="L589" s="42">
        <v>200.93666899999991</v>
      </c>
      <c r="M589" s="42">
        <f t="shared" si="9"/>
        <v>0</v>
      </c>
      <c r="N589" s="31"/>
      <c r="O589" s="31"/>
      <c r="P589" s="31"/>
      <c r="Q589" s="31"/>
    </row>
    <row r="590" spans="1:17" ht="15" x14ac:dyDescent="0.3">
      <c r="A590" s="31"/>
      <c r="B590" s="30"/>
      <c r="C590" s="30"/>
      <c r="D590" s="21"/>
      <c r="E590" s="36"/>
      <c r="F590" s="21"/>
      <c r="G590" s="21" t="s">
        <v>16</v>
      </c>
      <c r="H590" s="21"/>
      <c r="I590" s="21"/>
      <c r="J590" s="22"/>
      <c r="K590" s="23">
        <v>200.93666899999999</v>
      </c>
      <c r="L590" s="23">
        <v>200.93666899999991</v>
      </c>
      <c r="M590" s="23">
        <f t="shared" si="9"/>
        <v>0</v>
      </c>
      <c r="N590" s="31"/>
      <c r="O590" s="31"/>
      <c r="P590" s="31"/>
      <c r="Q590" s="31"/>
    </row>
    <row r="591" spans="1:17" ht="15" x14ac:dyDescent="0.3">
      <c r="A591" s="31"/>
      <c r="B591" s="30"/>
      <c r="C591" s="30"/>
      <c r="D591" s="21"/>
      <c r="E591" s="36"/>
      <c r="F591" s="21"/>
      <c r="G591" s="21"/>
      <c r="H591" s="38" t="s">
        <v>17</v>
      </c>
      <c r="I591" s="38"/>
      <c r="J591" s="43"/>
      <c r="K591" s="44">
        <v>182.673214</v>
      </c>
      <c r="L591" s="44">
        <v>183.37721670999991</v>
      </c>
      <c r="M591" s="44">
        <f t="shared" si="9"/>
        <v>0.70400270999991221</v>
      </c>
      <c r="N591" s="31"/>
      <c r="O591" s="31"/>
      <c r="P591" s="31"/>
      <c r="Q591" s="31"/>
    </row>
    <row r="592" spans="1:17" ht="30" x14ac:dyDescent="0.3">
      <c r="A592" s="31"/>
      <c r="B592" s="30"/>
      <c r="C592" s="30"/>
      <c r="D592" s="21"/>
      <c r="E592" s="36"/>
      <c r="F592" s="21"/>
      <c r="G592" s="21"/>
      <c r="H592" s="21"/>
      <c r="I592" s="21" t="s">
        <v>487</v>
      </c>
      <c r="J592" s="22" t="s">
        <v>1005</v>
      </c>
      <c r="K592" s="23">
        <v>121.934997</v>
      </c>
      <c r="L592" s="23">
        <v>130.30652991999989</v>
      </c>
      <c r="M592" s="23">
        <f t="shared" ref="M592:M655" si="10">L592-K592</f>
        <v>8.3715329199998934</v>
      </c>
      <c r="N592" s="31"/>
      <c r="O592" s="31"/>
      <c r="P592" s="31"/>
      <c r="Q592" s="31"/>
    </row>
    <row r="593" spans="1:17" ht="30" x14ac:dyDescent="0.3">
      <c r="A593" s="31"/>
      <c r="B593" s="30"/>
      <c r="C593" s="30"/>
      <c r="D593" s="21"/>
      <c r="E593" s="36"/>
      <c r="F593" s="21"/>
      <c r="G593" s="21"/>
      <c r="H593" s="21"/>
      <c r="I593" s="21" t="s">
        <v>489</v>
      </c>
      <c r="J593" s="22" t="s">
        <v>1006</v>
      </c>
      <c r="K593" s="23">
        <v>60.738216999999999</v>
      </c>
      <c r="L593" s="23">
        <v>53.070686790000003</v>
      </c>
      <c r="M593" s="23">
        <f t="shared" si="10"/>
        <v>-7.6675302099999953</v>
      </c>
      <c r="N593" s="31"/>
      <c r="O593" s="31"/>
      <c r="P593" s="31"/>
      <c r="Q593" s="31"/>
    </row>
    <row r="594" spans="1:17" ht="15" x14ac:dyDescent="0.3">
      <c r="A594" s="31"/>
      <c r="B594" s="30"/>
      <c r="C594" s="30"/>
      <c r="D594" s="21"/>
      <c r="E594" s="36"/>
      <c r="F594" s="21"/>
      <c r="G594" s="21"/>
      <c r="H594" s="38" t="s">
        <v>480</v>
      </c>
      <c r="I594" s="38"/>
      <c r="J594" s="43"/>
      <c r="K594" s="44">
        <v>18.263455</v>
      </c>
      <c r="L594" s="44">
        <v>17.559452290000007</v>
      </c>
      <c r="M594" s="44">
        <f t="shared" si="10"/>
        <v>-0.70400270999999393</v>
      </c>
      <c r="N594" s="31"/>
      <c r="O594" s="31"/>
      <c r="P594" s="31"/>
      <c r="Q594" s="31"/>
    </row>
    <row r="595" spans="1:17" ht="15" x14ac:dyDescent="0.3">
      <c r="A595" s="31"/>
      <c r="B595" s="30"/>
      <c r="C595" s="30"/>
      <c r="D595" s="21"/>
      <c r="E595" s="36"/>
      <c r="F595" s="21"/>
      <c r="G595" s="21"/>
      <c r="H595" s="21"/>
      <c r="I595" s="21" t="s">
        <v>481</v>
      </c>
      <c r="J595" s="22" t="s">
        <v>528</v>
      </c>
      <c r="K595" s="23">
        <v>17.986421</v>
      </c>
      <c r="L595" s="23">
        <v>16.834499470000008</v>
      </c>
      <c r="M595" s="23">
        <f t="shared" si="10"/>
        <v>-1.1519215299999921</v>
      </c>
      <c r="N595" s="31"/>
      <c r="O595" s="31"/>
      <c r="P595" s="31"/>
      <c r="Q595" s="31"/>
    </row>
    <row r="596" spans="1:17" ht="15" x14ac:dyDescent="0.3">
      <c r="A596" s="31"/>
      <c r="B596" s="30"/>
      <c r="C596" s="30"/>
      <c r="D596" s="21"/>
      <c r="E596" s="36"/>
      <c r="F596" s="21"/>
      <c r="G596" s="21"/>
      <c r="H596" s="21"/>
      <c r="I596" s="21" t="s">
        <v>485</v>
      </c>
      <c r="J596" s="22" t="s">
        <v>532</v>
      </c>
      <c r="K596" s="23">
        <v>0.277034</v>
      </c>
      <c r="L596" s="23">
        <v>0.72495282000000005</v>
      </c>
      <c r="M596" s="23">
        <f t="shared" si="10"/>
        <v>0.44791882000000005</v>
      </c>
      <c r="N596" s="31"/>
      <c r="O596" s="31"/>
      <c r="P596" s="31"/>
      <c r="Q596" s="31"/>
    </row>
    <row r="597" spans="1:17" ht="15" x14ac:dyDescent="0.3">
      <c r="A597" s="31"/>
      <c r="B597" s="30"/>
      <c r="C597" s="30"/>
      <c r="D597" s="21"/>
      <c r="E597" s="37">
        <v>37</v>
      </c>
      <c r="F597" s="38" t="s">
        <v>350</v>
      </c>
      <c r="G597" s="39"/>
      <c r="H597" s="40"/>
      <c r="I597" s="41"/>
      <c r="J597" s="42"/>
      <c r="K597" s="42">
        <v>31.972859</v>
      </c>
      <c r="L597" s="42">
        <v>32.184148079999993</v>
      </c>
      <c r="M597" s="42">
        <f t="shared" si="10"/>
        <v>0.21128907999999313</v>
      </c>
      <c r="N597" s="31"/>
      <c r="O597" s="31"/>
      <c r="P597" s="31"/>
      <c r="Q597" s="31"/>
    </row>
    <row r="598" spans="1:17" ht="15" x14ac:dyDescent="0.3">
      <c r="A598" s="31"/>
      <c r="B598" s="30"/>
      <c r="C598" s="30"/>
      <c r="D598" s="21"/>
      <c r="E598" s="36"/>
      <c r="F598" s="21"/>
      <c r="G598" s="21" t="s">
        <v>16</v>
      </c>
      <c r="H598" s="21"/>
      <c r="I598" s="21"/>
      <c r="J598" s="22"/>
      <c r="K598" s="23">
        <v>31.972859</v>
      </c>
      <c r="L598" s="23">
        <v>32.184148079999993</v>
      </c>
      <c r="M598" s="23">
        <f t="shared" si="10"/>
        <v>0.21128907999999313</v>
      </c>
      <c r="N598" s="31"/>
      <c r="O598" s="31"/>
      <c r="P598" s="31"/>
      <c r="Q598" s="31"/>
    </row>
    <row r="599" spans="1:17" ht="15" x14ac:dyDescent="0.3">
      <c r="A599" s="31"/>
      <c r="B599" s="30"/>
      <c r="C599" s="30"/>
      <c r="D599" s="21"/>
      <c r="E599" s="36"/>
      <c r="F599" s="21"/>
      <c r="G599" s="21"/>
      <c r="H599" s="38" t="s">
        <v>17</v>
      </c>
      <c r="I599" s="38"/>
      <c r="J599" s="43"/>
      <c r="K599" s="44">
        <v>25.473751</v>
      </c>
      <c r="L599" s="44">
        <v>25.522904729999997</v>
      </c>
      <c r="M599" s="44">
        <f t="shared" si="10"/>
        <v>4.9153729999996898E-2</v>
      </c>
      <c r="N599" s="31"/>
      <c r="O599" s="31"/>
      <c r="P599" s="31"/>
      <c r="Q599" s="31"/>
    </row>
    <row r="600" spans="1:17" ht="30" x14ac:dyDescent="0.3">
      <c r="A600" s="31"/>
      <c r="B600" s="30"/>
      <c r="C600" s="30"/>
      <c r="D600" s="21"/>
      <c r="E600" s="36"/>
      <c r="F600" s="21"/>
      <c r="G600" s="21"/>
      <c r="H600" s="21"/>
      <c r="I600" s="21" t="s">
        <v>466</v>
      </c>
      <c r="J600" s="22" t="s">
        <v>2250</v>
      </c>
      <c r="K600" s="23">
        <v>25.473751</v>
      </c>
      <c r="L600" s="23">
        <v>25.522904729999997</v>
      </c>
      <c r="M600" s="23">
        <f t="shared" si="10"/>
        <v>4.9153729999996898E-2</v>
      </c>
      <c r="N600" s="31"/>
      <c r="O600" s="31"/>
      <c r="P600" s="31"/>
      <c r="Q600" s="31"/>
    </row>
    <row r="601" spans="1:17" ht="15" x14ac:dyDescent="0.3">
      <c r="A601" s="31"/>
      <c r="B601" s="30"/>
      <c r="C601" s="30"/>
      <c r="D601" s="21"/>
      <c r="E601" s="36"/>
      <c r="F601" s="21"/>
      <c r="G601" s="21"/>
      <c r="H601" s="38" t="s">
        <v>480</v>
      </c>
      <c r="I601" s="38"/>
      <c r="J601" s="43"/>
      <c r="K601" s="44">
        <v>6.4991079999999997</v>
      </c>
      <c r="L601" s="44">
        <v>6.6612433500000003</v>
      </c>
      <c r="M601" s="44">
        <f t="shared" si="10"/>
        <v>0.16213535000000068</v>
      </c>
      <c r="N601" s="31"/>
      <c r="O601" s="31"/>
      <c r="P601" s="31"/>
      <c r="Q601" s="31"/>
    </row>
    <row r="602" spans="1:17" ht="15" x14ac:dyDescent="0.3">
      <c r="A602" s="31"/>
      <c r="B602" s="30"/>
      <c r="C602" s="30"/>
      <c r="D602" s="21"/>
      <c r="E602" s="36"/>
      <c r="F602" s="21"/>
      <c r="G602" s="21"/>
      <c r="H602" s="21"/>
      <c r="I602" s="21" t="s">
        <v>481</v>
      </c>
      <c r="J602" s="22" t="s">
        <v>528</v>
      </c>
      <c r="K602" s="23">
        <v>5.1463320000000001</v>
      </c>
      <c r="L602" s="23">
        <v>5.2841087900000012</v>
      </c>
      <c r="M602" s="23">
        <f t="shared" si="10"/>
        <v>0.13777679000000109</v>
      </c>
      <c r="N602" s="31"/>
      <c r="O602" s="31"/>
      <c r="P602" s="31"/>
      <c r="Q602" s="31"/>
    </row>
    <row r="603" spans="1:17" ht="15" x14ac:dyDescent="0.3">
      <c r="A603" s="31"/>
      <c r="B603" s="30"/>
      <c r="C603" s="30"/>
      <c r="D603" s="21"/>
      <c r="E603" s="36"/>
      <c r="F603" s="21"/>
      <c r="G603" s="21"/>
      <c r="H603" s="21"/>
      <c r="I603" s="21" t="s">
        <v>485</v>
      </c>
      <c r="J603" s="22" t="s">
        <v>532</v>
      </c>
      <c r="K603" s="23">
        <v>1.352776</v>
      </c>
      <c r="L603" s="23">
        <v>1.3771345599999998</v>
      </c>
      <c r="M603" s="23">
        <f t="shared" si="10"/>
        <v>2.4358559999999807E-2</v>
      </c>
      <c r="N603" s="31"/>
      <c r="O603" s="31"/>
      <c r="P603" s="31"/>
      <c r="Q603" s="31"/>
    </row>
    <row r="604" spans="1:17" ht="15" x14ac:dyDescent="0.3">
      <c r="A604" s="31"/>
      <c r="B604" s="30"/>
      <c r="C604" s="30"/>
      <c r="D604" s="21"/>
      <c r="E604" s="37">
        <v>38</v>
      </c>
      <c r="F604" s="38" t="s">
        <v>351</v>
      </c>
      <c r="G604" s="39"/>
      <c r="H604" s="40"/>
      <c r="I604" s="41"/>
      <c r="J604" s="42"/>
      <c r="K604" s="42">
        <v>6984.7090209999997</v>
      </c>
      <c r="L604" s="42">
        <v>6984.7090209999997</v>
      </c>
      <c r="M604" s="42">
        <f t="shared" si="10"/>
        <v>0</v>
      </c>
      <c r="N604" s="31"/>
      <c r="O604" s="31"/>
      <c r="P604" s="31"/>
      <c r="Q604" s="31"/>
    </row>
    <row r="605" spans="1:17" ht="15" x14ac:dyDescent="0.3">
      <c r="A605" s="31"/>
      <c r="B605" s="30"/>
      <c r="C605" s="30"/>
      <c r="D605" s="21"/>
      <c r="E605" s="36"/>
      <c r="F605" s="21"/>
      <c r="G605" s="21" t="s">
        <v>16</v>
      </c>
      <c r="H605" s="21"/>
      <c r="I605" s="21"/>
      <c r="J605" s="22"/>
      <c r="K605" s="23">
        <v>6984.7090209999997</v>
      </c>
      <c r="L605" s="23">
        <v>6984.7090209999997</v>
      </c>
      <c r="M605" s="23">
        <f t="shared" si="10"/>
        <v>0</v>
      </c>
      <c r="N605" s="31"/>
      <c r="O605" s="31"/>
      <c r="P605" s="31"/>
      <c r="Q605" s="31"/>
    </row>
    <row r="606" spans="1:17" ht="15" x14ac:dyDescent="0.3">
      <c r="A606" s="31"/>
      <c r="B606" s="30"/>
      <c r="C606" s="30"/>
      <c r="D606" s="21"/>
      <c r="E606" s="36"/>
      <c r="F606" s="21"/>
      <c r="G606" s="21"/>
      <c r="H606" s="38" t="s">
        <v>564</v>
      </c>
      <c r="I606" s="38"/>
      <c r="J606" s="43"/>
      <c r="K606" s="44">
        <v>4296.4842040000003</v>
      </c>
      <c r="L606" s="44">
        <v>4296.4842040000003</v>
      </c>
      <c r="M606" s="44">
        <f t="shared" si="10"/>
        <v>0</v>
      </c>
      <c r="N606" s="31"/>
      <c r="O606" s="31"/>
      <c r="P606" s="31"/>
      <c r="Q606" s="31"/>
    </row>
    <row r="607" spans="1:17" ht="15" x14ac:dyDescent="0.3">
      <c r="A607" s="31"/>
      <c r="B607" s="30"/>
      <c r="C607" s="30"/>
      <c r="D607" s="21"/>
      <c r="E607" s="36"/>
      <c r="F607" s="21"/>
      <c r="G607" s="21"/>
      <c r="H607" s="21"/>
      <c r="I607" s="21" t="s">
        <v>1007</v>
      </c>
      <c r="J607" s="22" t="s">
        <v>1008</v>
      </c>
      <c r="K607" s="23">
        <v>2529.4871589999998</v>
      </c>
      <c r="L607" s="23">
        <v>2529.4871589999998</v>
      </c>
      <c r="M607" s="23">
        <f t="shared" si="10"/>
        <v>0</v>
      </c>
      <c r="N607" s="31"/>
      <c r="O607" s="31"/>
      <c r="P607" s="31"/>
      <c r="Q607" s="31"/>
    </row>
    <row r="608" spans="1:17" ht="15" x14ac:dyDescent="0.3">
      <c r="A608" s="31"/>
      <c r="B608" s="30"/>
      <c r="C608" s="30"/>
      <c r="D608" s="21"/>
      <c r="E608" s="36"/>
      <c r="F608" s="21"/>
      <c r="G608" s="21"/>
      <c r="H608" s="21"/>
      <c r="I608" s="21" t="s">
        <v>1009</v>
      </c>
      <c r="J608" s="22" t="s">
        <v>1010</v>
      </c>
      <c r="K608" s="23">
        <v>1508</v>
      </c>
      <c r="L608" s="23">
        <v>1508</v>
      </c>
      <c r="M608" s="23">
        <f t="shared" si="10"/>
        <v>0</v>
      </c>
      <c r="N608" s="31"/>
      <c r="O608" s="31"/>
      <c r="P608" s="31"/>
      <c r="Q608" s="31"/>
    </row>
    <row r="609" spans="1:17" ht="30" x14ac:dyDescent="0.3">
      <c r="A609" s="31"/>
      <c r="B609" s="30"/>
      <c r="C609" s="30"/>
      <c r="D609" s="21"/>
      <c r="E609" s="36"/>
      <c r="F609" s="21"/>
      <c r="G609" s="21"/>
      <c r="H609" s="21"/>
      <c r="I609" s="21" t="s">
        <v>1011</v>
      </c>
      <c r="J609" s="22" t="s">
        <v>1012</v>
      </c>
      <c r="K609" s="23">
        <v>250</v>
      </c>
      <c r="L609" s="23">
        <v>250</v>
      </c>
      <c r="M609" s="23">
        <f t="shared" si="10"/>
        <v>0</v>
      </c>
      <c r="N609" s="31"/>
      <c r="O609" s="31"/>
      <c r="P609" s="31"/>
      <c r="Q609" s="31"/>
    </row>
    <row r="610" spans="1:17" ht="30" x14ac:dyDescent="0.3">
      <c r="A610" s="31"/>
      <c r="B610" s="30"/>
      <c r="C610" s="30"/>
      <c r="D610" s="21"/>
      <c r="E610" s="36"/>
      <c r="F610" s="21"/>
      <c r="G610" s="21"/>
      <c r="H610" s="21"/>
      <c r="I610" s="21" t="s">
        <v>891</v>
      </c>
      <c r="J610" s="22" t="s">
        <v>1013</v>
      </c>
      <c r="K610" s="23">
        <v>8.997045</v>
      </c>
      <c r="L610" s="23">
        <v>8.997045</v>
      </c>
      <c r="M610" s="23">
        <f t="shared" si="10"/>
        <v>0</v>
      </c>
      <c r="N610" s="31"/>
      <c r="O610" s="31"/>
      <c r="P610" s="31"/>
      <c r="Q610" s="31"/>
    </row>
    <row r="611" spans="1:17" ht="15" x14ac:dyDescent="0.3">
      <c r="A611" s="31"/>
      <c r="B611" s="30"/>
      <c r="C611" s="30"/>
      <c r="D611" s="21"/>
      <c r="E611" s="36"/>
      <c r="F611" s="21"/>
      <c r="G611" s="21"/>
      <c r="H611" s="38" t="s">
        <v>17</v>
      </c>
      <c r="I611" s="38"/>
      <c r="J611" s="43"/>
      <c r="K611" s="44">
        <v>2504.8464589999999</v>
      </c>
      <c r="L611" s="44">
        <v>2504.9464589999998</v>
      </c>
      <c r="M611" s="44">
        <f t="shared" si="10"/>
        <v>9.9999999999909051E-2</v>
      </c>
      <c r="N611" s="31"/>
      <c r="O611" s="31"/>
      <c r="P611" s="31"/>
      <c r="Q611" s="31"/>
    </row>
    <row r="612" spans="1:17" ht="15" x14ac:dyDescent="0.3">
      <c r="A612" s="31"/>
      <c r="B612" s="30"/>
      <c r="C612" s="30"/>
      <c r="D612" s="21"/>
      <c r="E612" s="36"/>
      <c r="F612" s="21"/>
      <c r="G612" s="21"/>
      <c r="H612" s="21"/>
      <c r="I612" s="21" t="s">
        <v>490</v>
      </c>
      <c r="J612" s="22" t="s">
        <v>1014</v>
      </c>
      <c r="K612" s="23">
        <v>1221.8392980000001</v>
      </c>
      <c r="L612" s="23">
        <v>1221.8392980000001</v>
      </c>
      <c r="M612" s="23">
        <f t="shared" si="10"/>
        <v>0</v>
      </c>
      <c r="N612" s="31"/>
      <c r="O612" s="31"/>
      <c r="P612" s="31"/>
      <c r="Q612" s="31"/>
    </row>
    <row r="613" spans="1:17" ht="15" x14ac:dyDescent="0.3">
      <c r="A613" s="31"/>
      <c r="B613" s="30"/>
      <c r="C613" s="30"/>
      <c r="D613" s="21"/>
      <c r="E613" s="36"/>
      <c r="F613" s="21"/>
      <c r="G613" s="21"/>
      <c r="H613" s="21"/>
      <c r="I613" s="21" t="s">
        <v>626</v>
      </c>
      <c r="J613" s="22" t="s">
        <v>1015</v>
      </c>
      <c r="K613" s="23">
        <v>815.10729800000001</v>
      </c>
      <c r="L613" s="23">
        <v>815.10729800000001</v>
      </c>
      <c r="M613" s="23">
        <f t="shared" si="10"/>
        <v>0</v>
      </c>
      <c r="N613" s="31"/>
      <c r="O613" s="31"/>
      <c r="P613" s="31"/>
      <c r="Q613" s="31"/>
    </row>
    <row r="614" spans="1:17" ht="15" x14ac:dyDescent="0.3">
      <c r="A614" s="31"/>
      <c r="B614" s="30"/>
      <c r="C614" s="30"/>
      <c r="D614" s="21"/>
      <c r="E614" s="36"/>
      <c r="F614" s="21"/>
      <c r="G614" s="21"/>
      <c r="H614" s="21"/>
      <c r="I614" s="21" t="s">
        <v>466</v>
      </c>
      <c r="J614" s="22" t="s">
        <v>1016</v>
      </c>
      <c r="K614" s="23">
        <v>467.89986299999998</v>
      </c>
      <c r="L614" s="23">
        <v>467.999863</v>
      </c>
      <c r="M614" s="23">
        <f t="shared" si="10"/>
        <v>0.10000000000002274</v>
      </c>
      <c r="N614" s="31"/>
      <c r="O614" s="31"/>
      <c r="P614" s="31"/>
      <c r="Q614" s="31"/>
    </row>
    <row r="615" spans="1:17" ht="15" x14ac:dyDescent="0.3">
      <c r="A615" s="31"/>
      <c r="B615" s="30"/>
      <c r="C615" s="30"/>
      <c r="D615" s="21"/>
      <c r="E615" s="36"/>
      <c r="F615" s="21"/>
      <c r="G615" s="21"/>
      <c r="H615" s="38" t="s">
        <v>480</v>
      </c>
      <c r="I615" s="38"/>
      <c r="J615" s="43"/>
      <c r="K615" s="44">
        <v>183.37835799999999</v>
      </c>
      <c r="L615" s="44">
        <v>183.278358</v>
      </c>
      <c r="M615" s="44">
        <f t="shared" si="10"/>
        <v>-9.9999999999994316E-2</v>
      </c>
      <c r="N615" s="31"/>
      <c r="O615" s="31"/>
      <c r="P615" s="31"/>
      <c r="Q615" s="31"/>
    </row>
    <row r="616" spans="1:17" ht="15" x14ac:dyDescent="0.3">
      <c r="A616" s="31"/>
      <c r="B616" s="30"/>
      <c r="C616" s="30"/>
      <c r="D616" s="21"/>
      <c r="E616" s="36"/>
      <c r="F616" s="21"/>
      <c r="G616" s="21"/>
      <c r="H616" s="21"/>
      <c r="I616" s="21" t="s">
        <v>481</v>
      </c>
      <c r="J616" s="22" t="s">
        <v>528</v>
      </c>
      <c r="K616" s="23">
        <v>169.07654099999999</v>
      </c>
      <c r="L616" s="23">
        <v>169.07654099999999</v>
      </c>
      <c r="M616" s="23">
        <f t="shared" si="10"/>
        <v>0</v>
      </c>
      <c r="N616" s="31"/>
      <c r="O616" s="31"/>
      <c r="P616" s="31"/>
      <c r="Q616" s="31"/>
    </row>
    <row r="617" spans="1:17" ht="15" x14ac:dyDescent="0.3">
      <c r="A617" s="31"/>
      <c r="B617" s="30"/>
      <c r="C617" s="30"/>
      <c r="D617" s="21"/>
      <c r="E617" s="36"/>
      <c r="F617" s="21"/>
      <c r="G617" s="21"/>
      <c r="H617" s="21"/>
      <c r="I617" s="21" t="s">
        <v>485</v>
      </c>
      <c r="J617" s="22" t="s">
        <v>532</v>
      </c>
      <c r="K617" s="23">
        <v>14.301817</v>
      </c>
      <c r="L617" s="23">
        <v>14.201817</v>
      </c>
      <c r="M617" s="23">
        <f t="shared" si="10"/>
        <v>-9.9999999999999645E-2</v>
      </c>
      <c r="N617" s="31"/>
      <c r="O617" s="31"/>
      <c r="P617" s="31"/>
      <c r="Q617" s="31"/>
    </row>
    <row r="618" spans="1:17" ht="15" x14ac:dyDescent="0.3">
      <c r="A618" s="31"/>
      <c r="B618" s="30"/>
      <c r="C618" s="30"/>
      <c r="D618" s="21"/>
      <c r="E618" s="37">
        <v>45</v>
      </c>
      <c r="F618" s="38" t="s">
        <v>402</v>
      </c>
      <c r="G618" s="39"/>
      <c r="H618" s="40"/>
      <c r="I618" s="41"/>
      <c r="J618" s="42"/>
      <c r="K618" s="42">
        <v>87.223994000000005</v>
      </c>
      <c r="L618" s="42">
        <v>114.05577465</v>
      </c>
      <c r="M618" s="42">
        <f t="shared" si="10"/>
        <v>26.831780649999999</v>
      </c>
      <c r="N618" s="31"/>
      <c r="O618" s="31"/>
      <c r="P618" s="31"/>
      <c r="Q618" s="31"/>
    </row>
    <row r="619" spans="1:17" ht="15" x14ac:dyDescent="0.3">
      <c r="A619" s="31"/>
      <c r="B619" s="30"/>
      <c r="C619" s="30"/>
      <c r="D619" s="21"/>
      <c r="E619" s="36"/>
      <c r="F619" s="21"/>
      <c r="G619" s="21" t="s">
        <v>16</v>
      </c>
      <c r="H619" s="21"/>
      <c r="I619" s="21"/>
      <c r="J619" s="22"/>
      <c r="K619" s="23">
        <v>87.223994000000005</v>
      </c>
      <c r="L619" s="23">
        <v>114.05577465</v>
      </c>
      <c r="M619" s="23">
        <f t="shared" si="10"/>
        <v>26.831780649999999</v>
      </c>
      <c r="N619" s="31"/>
      <c r="O619" s="31"/>
      <c r="P619" s="31"/>
      <c r="Q619" s="31"/>
    </row>
    <row r="620" spans="1:17" ht="15" x14ac:dyDescent="0.3">
      <c r="A620" s="31"/>
      <c r="B620" s="30"/>
      <c r="C620" s="30"/>
      <c r="D620" s="21"/>
      <c r="E620" s="36"/>
      <c r="F620" s="21"/>
      <c r="G620" s="21"/>
      <c r="H620" s="38" t="s">
        <v>17</v>
      </c>
      <c r="I620" s="38"/>
      <c r="J620" s="43"/>
      <c r="K620" s="44">
        <v>74.795899000000006</v>
      </c>
      <c r="L620" s="44">
        <v>96.222498439999995</v>
      </c>
      <c r="M620" s="44">
        <f t="shared" si="10"/>
        <v>21.42659943999999</v>
      </c>
      <c r="N620" s="31"/>
      <c r="O620" s="31"/>
      <c r="P620" s="31"/>
      <c r="Q620" s="31"/>
    </row>
    <row r="621" spans="1:17" ht="15" x14ac:dyDescent="0.3">
      <c r="A621" s="31"/>
      <c r="B621" s="30"/>
      <c r="C621" s="30"/>
      <c r="D621" s="21"/>
      <c r="E621" s="36"/>
      <c r="F621" s="21"/>
      <c r="G621" s="21"/>
      <c r="H621" s="21"/>
      <c r="I621" s="21" t="s">
        <v>638</v>
      </c>
      <c r="J621" s="22" t="s">
        <v>1017</v>
      </c>
      <c r="K621" s="23">
        <v>29.106736999999999</v>
      </c>
      <c r="L621" s="23">
        <v>32.115016429999997</v>
      </c>
      <c r="M621" s="23">
        <f t="shared" si="10"/>
        <v>3.0082794299999982</v>
      </c>
      <c r="N621" s="31"/>
      <c r="O621" s="31"/>
      <c r="P621" s="31"/>
      <c r="Q621" s="31"/>
    </row>
    <row r="622" spans="1:17" ht="15" x14ac:dyDescent="0.3">
      <c r="A622" s="31"/>
      <c r="B622" s="30"/>
      <c r="C622" s="30"/>
      <c r="D622" s="21"/>
      <c r="E622" s="36"/>
      <c r="F622" s="21"/>
      <c r="G622" s="21"/>
      <c r="H622" s="21"/>
      <c r="I622" s="21" t="s">
        <v>640</v>
      </c>
      <c r="J622" s="22" t="s">
        <v>1018</v>
      </c>
      <c r="K622" s="23">
        <v>45.689162000000003</v>
      </c>
      <c r="L622" s="23">
        <v>64.107482009999984</v>
      </c>
      <c r="M622" s="23">
        <f t="shared" si="10"/>
        <v>18.418320009999981</v>
      </c>
      <c r="N622" s="31"/>
      <c r="O622" s="31"/>
      <c r="P622" s="31"/>
      <c r="Q622" s="31"/>
    </row>
    <row r="623" spans="1:17" ht="15" x14ac:dyDescent="0.3">
      <c r="A623" s="31"/>
      <c r="B623" s="30"/>
      <c r="C623" s="30"/>
      <c r="D623" s="21"/>
      <c r="E623" s="36"/>
      <c r="F623" s="21"/>
      <c r="G623" s="21"/>
      <c r="H623" s="38" t="s">
        <v>480</v>
      </c>
      <c r="I623" s="38"/>
      <c r="J623" s="43"/>
      <c r="K623" s="44">
        <v>12.428095000000001</v>
      </c>
      <c r="L623" s="44">
        <v>17.833276210000005</v>
      </c>
      <c r="M623" s="44">
        <f t="shared" si="10"/>
        <v>5.4051812100000038</v>
      </c>
      <c r="N623" s="31"/>
      <c r="O623" s="31"/>
      <c r="P623" s="31"/>
      <c r="Q623" s="31"/>
    </row>
    <row r="624" spans="1:17" ht="15" x14ac:dyDescent="0.3">
      <c r="A624" s="31"/>
      <c r="B624" s="30"/>
      <c r="C624" s="30"/>
      <c r="D624" s="21"/>
      <c r="E624" s="36"/>
      <c r="F624" s="21"/>
      <c r="G624" s="21"/>
      <c r="H624" s="21"/>
      <c r="I624" s="21" t="s">
        <v>481</v>
      </c>
      <c r="J624" s="22" t="s">
        <v>528</v>
      </c>
      <c r="K624" s="23">
        <v>9.8973519999999997</v>
      </c>
      <c r="L624" s="23">
        <v>14.425832700000003</v>
      </c>
      <c r="M624" s="23">
        <f t="shared" si="10"/>
        <v>4.5284807000000029</v>
      </c>
      <c r="N624" s="31"/>
      <c r="O624" s="31"/>
      <c r="P624" s="31"/>
      <c r="Q624" s="31"/>
    </row>
    <row r="625" spans="1:17" ht="15" x14ac:dyDescent="0.3">
      <c r="A625" s="31"/>
      <c r="B625" s="30"/>
      <c r="C625" s="30"/>
      <c r="D625" s="21"/>
      <c r="E625" s="36"/>
      <c r="F625" s="21"/>
      <c r="G625" s="21"/>
      <c r="H625" s="21"/>
      <c r="I625" s="21" t="s">
        <v>485</v>
      </c>
      <c r="J625" s="22" t="s">
        <v>532</v>
      </c>
      <c r="K625" s="23">
        <v>2.5307430000000002</v>
      </c>
      <c r="L625" s="23">
        <v>3.4074435100000002</v>
      </c>
      <c r="M625" s="23">
        <f t="shared" si="10"/>
        <v>0.87670051000000004</v>
      </c>
      <c r="N625" s="31"/>
      <c r="O625" s="31"/>
      <c r="P625" s="31"/>
      <c r="Q625" s="31"/>
    </row>
    <row r="626" spans="1:17" ht="15" x14ac:dyDescent="0.3">
      <c r="A626" s="31"/>
      <c r="B626" s="30"/>
      <c r="C626" s="30"/>
      <c r="D626" s="21"/>
      <c r="E626" s="37">
        <v>46</v>
      </c>
      <c r="F626" s="38" t="s">
        <v>403</v>
      </c>
      <c r="G626" s="39"/>
      <c r="H626" s="40"/>
      <c r="I626" s="41"/>
      <c r="J626" s="42"/>
      <c r="K626" s="42">
        <v>77.698761000000005</v>
      </c>
      <c r="L626" s="42">
        <v>80.423292379999964</v>
      </c>
      <c r="M626" s="42">
        <f t="shared" si="10"/>
        <v>2.7245313799999593</v>
      </c>
      <c r="N626" s="31"/>
      <c r="O626" s="31"/>
      <c r="P626" s="31"/>
      <c r="Q626" s="31"/>
    </row>
    <row r="627" spans="1:17" ht="15" x14ac:dyDescent="0.3">
      <c r="A627" s="31"/>
      <c r="B627" s="30"/>
      <c r="C627" s="30"/>
      <c r="D627" s="21"/>
      <c r="E627" s="36"/>
      <c r="F627" s="21"/>
      <c r="G627" s="21" t="s">
        <v>16</v>
      </c>
      <c r="H627" s="21"/>
      <c r="I627" s="21"/>
      <c r="J627" s="22"/>
      <c r="K627" s="23">
        <v>77.698761000000005</v>
      </c>
      <c r="L627" s="23">
        <v>80.423292379999964</v>
      </c>
      <c r="M627" s="23">
        <f t="shared" si="10"/>
        <v>2.7245313799999593</v>
      </c>
      <c r="N627" s="31"/>
      <c r="O627" s="31"/>
      <c r="P627" s="31"/>
      <c r="Q627" s="31"/>
    </row>
    <row r="628" spans="1:17" ht="15" x14ac:dyDescent="0.3">
      <c r="A628" s="31"/>
      <c r="B628" s="30"/>
      <c r="C628" s="30"/>
      <c r="D628" s="21"/>
      <c r="E628" s="36"/>
      <c r="F628" s="21"/>
      <c r="G628" s="21"/>
      <c r="H628" s="38" t="s">
        <v>17</v>
      </c>
      <c r="I628" s="38"/>
      <c r="J628" s="43"/>
      <c r="K628" s="44">
        <v>66.472075000000004</v>
      </c>
      <c r="L628" s="44">
        <v>67.112380449999975</v>
      </c>
      <c r="M628" s="44">
        <f t="shared" si="10"/>
        <v>0.64030544999997119</v>
      </c>
      <c r="N628" s="31"/>
      <c r="O628" s="31"/>
      <c r="P628" s="31"/>
      <c r="Q628" s="31"/>
    </row>
    <row r="629" spans="1:17" ht="15" x14ac:dyDescent="0.3">
      <c r="A629" s="31"/>
      <c r="B629" s="30"/>
      <c r="C629" s="30"/>
      <c r="D629" s="21"/>
      <c r="E629" s="36"/>
      <c r="F629" s="21"/>
      <c r="G629" s="21"/>
      <c r="H629" s="21"/>
      <c r="I629" s="21" t="s">
        <v>638</v>
      </c>
      <c r="J629" s="22" t="s">
        <v>1019</v>
      </c>
      <c r="K629" s="23">
        <v>37.834892000000004</v>
      </c>
      <c r="L629" s="23">
        <v>35.796738999999981</v>
      </c>
      <c r="M629" s="23">
        <f t="shared" si="10"/>
        <v>-2.0381530000000225</v>
      </c>
      <c r="N629" s="31"/>
      <c r="O629" s="31"/>
      <c r="P629" s="31"/>
      <c r="Q629" s="31"/>
    </row>
    <row r="630" spans="1:17" ht="15" x14ac:dyDescent="0.3">
      <c r="A630" s="31"/>
      <c r="B630" s="30"/>
      <c r="C630" s="30"/>
      <c r="D630" s="21"/>
      <c r="E630" s="36"/>
      <c r="F630" s="21"/>
      <c r="G630" s="21"/>
      <c r="H630" s="21"/>
      <c r="I630" s="21" t="s">
        <v>640</v>
      </c>
      <c r="J630" s="22" t="s">
        <v>1020</v>
      </c>
      <c r="K630" s="23">
        <v>20.825368000000001</v>
      </c>
      <c r="L630" s="23">
        <v>22.860194370000002</v>
      </c>
      <c r="M630" s="23">
        <f t="shared" si="10"/>
        <v>2.0348263700000011</v>
      </c>
      <c r="N630" s="31"/>
      <c r="O630" s="31"/>
      <c r="P630" s="31"/>
      <c r="Q630" s="31"/>
    </row>
    <row r="631" spans="1:17" ht="15" x14ac:dyDescent="0.3">
      <c r="A631" s="31"/>
      <c r="B631" s="30"/>
      <c r="C631" s="30"/>
      <c r="D631" s="21"/>
      <c r="E631" s="36"/>
      <c r="F631" s="21"/>
      <c r="G631" s="21"/>
      <c r="H631" s="21"/>
      <c r="I631" s="21" t="s">
        <v>466</v>
      </c>
      <c r="J631" s="22" t="s">
        <v>1021</v>
      </c>
      <c r="K631" s="23">
        <v>7.8118150000000002</v>
      </c>
      <c r="L631" s="23">
        <v>8.4554470800000008</v>
      </c>
      <c r="M631" s="23">
        <f t="shared" si="10"/>
        <v>0.64363208000000061</v>
      </c>
      <c r="N631" s="31"/>
      <c r="O631" s="31"/>
      <c r="P631" s="31"/>
      <c r="Q631" s="31"/>
    </row>
    <row r="632" spans="1:17" ht="15" x14ac:dyDescent="0.3">
      <c r="A632" s="31"/>
      <c r="B632" s="30"/>
      <c r="C632" s="30"/>
      <c r="D632" s="21"/>
      <c r="E632" s="36"/>
      <c r="F632" s="21"/>
      <c r="G632" s="21"/>
      <c r="H632" s="38" t="s">
        <v>480</v>
      </c>
      <c r="I632" s="38"/>
      <c r="J632" s="43"/>
      <c r="K632" s="44">
        <v>11.226686000000001</v>
      </c>
      <c r="L632" s="44">
        <v>13.31091193</v>
      </c>
      <c r="M632" s="44">
        <f t="shared" si="10"/>
        <v>2.0842259299999988</v>
      </c>
      <c r="N632" s="31"/>
      <c r="O632" s="31"/>
      <c r="P632" s="31"/>
      <c r="Q632" s="31"/>
    </row>
    <row r="633" spans="1:17" ht="15" x14ac:dyDescent="0.3">
      <c r="A633" s="31"/>
      <c r="B633" s="30"/>
      <c r="C633" s="30"/>
      <c r="D633" s="21"/>
      <c r="E633" s="36"/>
      <c r="F633" s="21"/>
      <c r="G633" s="21"/>
      <c r="H633" s="21"/>
      <c r="I633" s="21" t="s">
        <v>481</v>
      </c>
      <c r="J633" s="22" t="s">
        <v>528</v>
      </c>
      <c r="K633" s="23">
        <v>9.2172830000000001</v>
      </c>
      <c r="L633" s="23">
        <v>10.84215747</v>
      </c>
      <c r="M633" s="23">
        <f t="shared" si="10"/>
        <v>1.62487447</v>
      </c>
      <c r="N633" s="31"/>
      <c r="O633" s="31"/>
      <c r="P633" s="31"/>
      <c r="Q633" s="31"/>
    </row>
    <row r="634" spans="1:17" ht="15" x14ac:dyDescent="0.3">
      <c r="A634" s="31"/>
      <c r="B634" s="30"/>
      <c r="C634" s="30"/>
      <c r="D634" s="21"/>
      <c r="E634" s="36"/>
      <c r="F634" s="21"/>
      <c r="G634" s="21"/>
      <c r="H634" s="21"/>
      <c r="I634" s="21" t="s">
        <v>485</v>
      </c>
      <c r="J634" s="22" t="s">
        <v>532</v>
      </c>
      <c r="K634" s="23">
        <v>2.0094029999999998</v>
      </c>
      <c r="L634" s="23">
        <v>2.4687544599999995</v>
      </c>
      <c r="M634" s="23">
        <f t="shared" si="10"/>
        <v>0.45935145999999971</v>
      </c>
      <c r="N634" s="31"/>
      <c r="O634" s="31"/>
      <c r="P634" s="31"/>
      <c r="Q634" s="31"/>
    </row>
    <row r="635" spans="1:17" ht="15" x14ac:dyDescent="0.3">
      <c r="A635" s="31"/>
      <c r="B635" s="30"/>
      <c r="C635" s="30"/>
      <c r="D635" s="21"/>
      <c r="E635" s="37">
        <v>47</v>
      </c>
      <c r="F635" s="38" t="s">
        <v>404</v>
      </c>
      <c r="G635" s="39"/>
      <c r="H635" s="40"/>
      <c r="I635" s="41"/>
      <c r="J635" s="42"/>
      <c r="K635" s="42">
        <v>957.10470499999997</v>
      </c>
      <c r="L635" s="42">
        <v>957.10470499999997</v>
      </c>
      <c r="M635" s="42">
        <f t="shared" si="10"/>
        <v>0</v>
      </c>
      <c r="N635" s="31"/>
      <c r="O635" s="31"/>
      <c r="P635" s="31"/>
      <c r="Q635" s="31"/>
    </row>
    <row r="636" spans="1:17" ht="15" x14ac:dyDescent="0.3">
      <c r="A636" s="31"/>
      <c r="B636" s="30"/>
      <c r="C636" s="30"/>
      <c r="D636" s="21"/>
      <c r="E636" s="36"/>
      <c r="F636" s="21"/>
      <c r="G636" s="21" t="s">
        <v>16</v>
      </c>
      <c r="H636" s="21"/>
      <c r="I636" s="21"/>
      <c r="J636" s="22"/>
      <c r="K636" s="23">
        <v>957.10470499999997</v>
      </c>
      <c r="L636" s="23">
        <v>957.10470499999997</v>
      </c>
      <c r="M636" s="23">
        <f t="shared" si="10"/>
        <v>0</v>
      </c>
      <c r="N636" s="31"/>
      <c r="O636" s="31"/>
      <c r="P636" s="31"/>
      <c r="Q636" s="31"/>
    </row>
    <row r="637" spans="1:17" ht="15" x14ac:dyDescent="0.3">
      <c r="A637" s="31"/>
      <c r="B637" s="30"/>
      <c r="C637" s="30"/>
      <c r="D637" s="21"/>
      <c r="E637" s="36"/>
      <c r="F637" s="21"/>
      <c r="G637" s="21"/>
      <c r="H637" s="38" t="s">
        <v>564</v>
      </c>
      <c r="I637" s="38"/>
      <c r="J637" s="43"/>
      <c r="K637" s="44">
        <v>300.89301799999998</v>
      </c>
      <c r="L637" s="44">
        <v>275.61905675000003</v>
      </c>
      <c r="M637" s="44">
        <f t="shared" si="10"/>
        <v>-25.273961249999957</v>
      </c>
      <c r="N637" s="31"/>
      <c r="O637" s="31"/>
      <c r="P637" s="31"/>
      <c r="Q637" s="31"/>
    </row>
    <row r="638" spans="1:17" ht="15" x14ac:dyDescent="0.3">
      <c r="A638" s="31"/>
      <c r="B638" s="30"/>
      <c r="C638" s="30"/>
      <c r="D638" s="21"/>
      <c r="E638" s="36"/>
      <c r="F638" s="21"/>
      <c r="G638" s="21"/>
      <c r="H638" s="21"/>
      <c r="I638" s="21" t="s">
        <v>1022</v>
      </c>
      <c r="J638" s="22" t="s">
        <v>1023</v>
      </c>
      <c r="K638" s="23">
        <v>241.83585500000001</v>
      </c>
      <c r="L638" s="23">
        <v>221.06067718999998</v>
      </c>
      <c r="M638" s="23">
        <f t="shared" si="10"/>
        <v>-20.775177810000031</v>
      </c>
      <c r="N638" s="31"/>
      <c r="O638" s="31"/>
      <c r="P638" s="31"/>
      <c r="Q638" s="31"/>
    </row>
    <row r="639" spans="1:17" ht="15" x14ac:dyDescent="0.3">
      <c r="A639" s="31"/>
      <c r="B639" s="30"/>
      <c r="C639" s="30"/>
      <c r="D639" s="21"/>
      <c r="E639" s="36"/>
      <c r="F639" s="21"/>
      <c r="G639" s="21"/>
      <c r="H639" s="21"/>
      <c r="I639" s="21" t="s">
        <v>1024</v>
      </c>
      <c r="J639" s="22" t="s">
        <v>1025</v>
      </c>
      <c r="K639" s="23">
        <v>17.422972000000001</v>
      </c>
      <c r="L639" s="23">
        <v>18.77322981</v>
      </c>
      <c r="M639" s="23">
        <f t="shared" si="10"/>
        <v>1.3502578099999987</v>
      </c>
      <c r="N639" s="31"/>
      <c r="O639" s="31"/>
      <c r="P639" s="31"/>
      <c r="Q639" s="31"/>
    </row>
    <row r="640" spans="1:17" ht="30" x14ac:dyDescent="0.3">
      <c r="A640" s="31"/>
      <c r="B640" s="30"/>
      <c r="C640" s="30"/>
      <c r="D640" s="21"/>
      <c r="E640" s="36"/>
      <c r="F640" s="21"/>
      <c r="G640" s="21"/>
      <c r="H640" s="21"/>
      <c r="I640" s="21" t="s">
        <v>1026</v>
      </c>
      <c r="J640" s="22" t="s">
        <v>1027</v>
      </c>
      <c r="K640" s="23">
        <v>19.701090000000001</v>
      </c>
      <c r="L640" s="23">
        <v>17.410098780000002</v>
      </c>
      <c r="M640" s="23">
        <f t="shared" si="10"/>
        <v>-2.2909912199999987</v>
      </c>
      <c r="N640" s="31"/>
      <c r="O640" s="31"/>
      <c r="P640" s="31"/>
      <c r="Q640" s="31"/>
    </row>
    <row r="641" spans="1:17" ht="15" x14ac:dyDescent="0.3">
      <c r="A641" s="31"/>
      <c r="B641" s="30"/>
      <c r="C641" s="30"/>
      <c r="D641" s="21"/>
      <c r="E641" s="36"/>
      <c r="F641" s="21"/>
      <c r="G641" s="21"/>
      <c r="H641" s="21"/>
      <c r="I641" s="21" t="s">
        <v>1028</v>
      </c>
      <c r="J641" s="22" t="s">
        <v>1029</v>
      </c>
      <c r="K641" s="23">
        <v>21.933101000000001</v>
      </c>
      <c r="L641" s="23">
        <v>18.37505097</v>
      </c>
      <c r="M641" s="23">
        <f t="shared" si="10"/>
        <v>-3.5580500300000004</v>
      </c>
      <c r="N641" s="31"/>
      <c r="O641" s="31"/>
      <c r="P641" s="31"/>
      <c r="Q641" s="31"/>
    </row>
    <row r="642" spans="1:17" ht="15" x14ac:dyDescent="0.3">
      <c r="A642" s="31"/>
      <c r="B642" s="30"/>
      <c r="C642" s="30"/>
      <c r="D642" s="21"/>
      <c r="E642" s="36"/>
      <c r="F642" s="21"/>
      <c r="G642" s="21"/>
      <c r="H642" s="38" t="s">
        <v>17</v>
      </c>
      <c r="I642" s="38"/>
      <c r="J642" s="43"/>
      <c r="K642" s="44">
        <v>552.70777499999997</v>
      </c>
      <c r="L642" s="44">
        <v>597.63051920000009</v>
      </c>
      <c r="M642" s="44">
        <f t="shared" si="10"/>
        <v>44.922744200000125</v>
      </c>
      <c r="N642" s="31"/>
      <c r="O642" s="31"/>
      <c r="P642" s="31"/>
      <c r="Q642" s="31"/>
    </row>
    <row r="643" spans="1:17" ht="15" x14ac:dyDescent="0.3">
      <c r="A643" s="31"/>
      <c r="B643" s="30"/>
      <c r="C643" s="30"/>
      <c r="D643" s="21"/>
      <c r="E643" s="36"/>
      <c r="F643" s="21"/>
      <c r="G643" s="21"/>
      <c r="H643" s="21"/>
      <c r="I643" s="21" t="s">
        <v>489</v>
      </c>
      <c r="J643" s="22" t="s">
        <v>566</v>
      </c>
      <c r="K643" s="23">
        <v>23.601217999999999</v>
      </c>
      <c r="L643" s="23">
        <v>23.601217999999999</v>
      </c>
      <c r="M643" s="23">
        <f t="shared" si="10"/>
        <v>0</v>
      </c>
      <c r="N643" s="31"/>
      <c r="O643" s="31"/>
      <c r="P643" s="31"/>
      <c r="Q643" s="31"/>
    </row>
    <row r="644" spans="1:17" ht="15" x14ac:dyDescent="0.3">
      <c r="A644" s="31"/>
      <c r="B644" s="30"/>
      <c r="C644" s="30"/>
      <c r="D644" s="21"/>
      <c r="E644" s="36"/>
      <c r="F644" s="21"/>
      <c r="G644" s="21"/>
      <c r="H644" s="21"/>
      <c r="I644" s="21" t="s">
        <v>764</v>
      </c>
      <c r="J644" s="22" t="s">
        <v>1030</v>
      </c>
      <c r="K644" s="23">
        <v>37.466717000000003</v>
      </c>
      <c r="L644" s="23">
        <v>37.466717000000003</v>
      </c>
      <c r="M644" s="23">
        <f t="shared" si="10"/>
        <v>0</v>
      </c>
      <c r="N644" s="31"/>
      <c r="O644" s="31"/>
      <c r="P644" s="31"/>
      <c r="Q644" s="31"/>
    </row>
    <row r="645" spans="1:17" ht="15" x14ac:dyDescent="0.3">
      <c r="A645" s="31"/>
      <c r="B645" s="30"/>
      <c r="C645" s="30"/>
      <c r="D645" s="21"/>
      <c r="E645" s="36"/>
      <c r="F645" s="21"/>
      <c r="G645" s="21"/>
      <c r="H645" s="21"/>
      <c r="I645" s="21" t="s">
        <v>818</v>
      </c>
      <c r="J645" s="22" t="s">
        <v>1031</v>
      </c>
      <c r="K645" s="23">
        <v>144.47300200000001</v>
      </c>
      <c r="L645" s="23">
        <v>144.47300200000001</v>
      </c>
      <c r="M645" s="23">
        <f t="shared" si="10"/>
        <v>0</v>
      </c>
      <c r="N645" s="31"/>
      <c r="O645" s="31"/>
      <c r="P645" s="31"/>
      <c r="Q645" s="31"/>
    </row>
    <row r="646" spans="1:17" ht="15" x14ac:dyDescent="0.3">
      <c r="A646" s="31"/>
      <c r="B646" s="30"/>
      <c r="C646" s="30"/>
      <c r="D646" s="21"/>
      <c r="E646" s="36"/>
      <c r="F646" s="21"/>
      <c r="G646" s="21"/>
      <c r="H646" s="21"/>
      <c r="I646" s="21" t="s">
        <v>522</v>
      </c>
      <c r="J646" s="22" t="s">
        <v>1032</v>
      </c>
      <c r="K646" s="23">
        <v>48.802680000000002</v>
      </c>
      <c r="L646" s="23">
        <v>56.551247750000002</v>
      </c>
      <c r="M646" s="23">
        <f t="shared" si="10"/>
        <v>7.7485677499999994</v>
      </c>
      <c r="N646" s="31"/>
      <c r="O646" s="31"/>
      <c r="P646" s="31"/>
      <c r="Q646" s="31"/>
    </row>
    <row r="647" spans="1:17" ht="15" x14ac:dyDescent="0.3">
      <c r="A647" s="31"/>
      <c r="B647" s="30"/>
      <c r="C647" s="30"/>
      <c r="D647" s="21"/>
      <c r="E647" s="36"/>
      <c r="F647" s="21"/>
      <c r="G647" s="21"/>
      <c r="H647" s="21"/>
      <c r="I647" s="21" t="s">
        <v>852</v>
      </c>
      <c r="J647" s="22" t="s">
        <v>1033</v>
      </c>
      <c r="K647" s="23">
        <v>38.439914000000002</v>
      </c>
      <c r="L647" s="23">
        <v>38.429914000000011</v>
      </c>
      <c r="M647" s="23">
        <f t="shared" si="10"/>
        <v>-9.9999999999909051E-3</v>
      </c>
      <c r="N647" s="31"/>
      <c r="O647" s="31"/>
      <c r="P647" s="31"/>
      <c r="Q647" s="31"/>
    </row>
    <row r="648" spans="1:17" ht="15" x14ac:dyDescent="0.3">
      <c r="A648" s="31"/>
      <c r="B648" s="30"/>
      <c r="C648" s="30"/>
      <c r="D648" s="21"/>
      <c r="E648" s="36"/>
      <c r="F648" s="21"/>
      <c r="G648" s="21"/>
      <c r="H648" s="21"/>
      <c r="I648" s="21" t="s">
        <v>781</v>
      </c>
      <c r="J648" s="22" t="s">
        <v>1034</v>
      </c>
      <c r="K648" s="23">
        <v>91.854821000000001</v>
      </c>
      <c r="L648" s="23">
        <v>92.10322776999999</v>
      </c>
      <c r="M648" s="23">
        <f t="shared" si="10"/>
        <v>0.24840676999998834</v>
      </c>
      <c r="N648" s="31"/>
      <c r="O648" s="31"/>
      <c r="P648" s="31"/>
      <c r="Q648" s="31"/>
    </row>
    <row r="649" spans="1:17" ht="15" x14ac:dyDescent="0.3">
      <c r="A649" s="31"/>
      <c r="B649" s="30"/>
      <c r="C649" s="30"/>
      <c r="D649" s="21"/>
      <c r="E649" s="36"/>
      <c r="F649" s="21"/>
      <c r="G649" s="21"/>
      <c r="H649" s="21"/>
      <c r="I649" s="21" t="s">
        <v>862</v>
      </c>
      <c r="J649" s="21" t="s">
        <v>1035</v>
      </c>
      <c r="K649" s="23">
        <v>168.069423</v>
      </c>
      <c r="L649" s="23">
        <v>205.00519267999999</v>
      </c>
      <c r="M649" s="23">
        <f t="shared" si="10"/>
        <v>36.935769679999993</v>
      </c>
      <c r="N649" s="31"/>
      <c r="O649" s="31"/>
      <c r="P649" s="31"/>
      <c r="Q649" s="31"/>
    </row>
    <row r="650" spans="1:17" ht="15" x14ac:dyDescent="0.3">
      <c r="A650" s="31"/>
      <c r="B650" s="30"/>
      <c r="C650" s="30"/>
      <c r="D650" s="21"/>
      <c r="E650" s="36"/>
      <c r="F650" s="21"/>
      <c r="G650" s="21"/>
      <c r="H650" s="38" t="s">
        <v>480</v>
      </c>
      <c r="I650" s="38"/>
      <c r="J650" s="43"/>
      <c r="K650" s="44">
        <v>103.503912</v>
      </c>
      <c r="L650" s="44">
        <v>83.855129049999988</v>
      </c>
      <c r="M650" s="44">
        <f t="shared" si="10"/>
        <v>-19.648782950000012</v>
      </c>
      <c r="N650" s="31"/>
      <c r="O650" s="31"/>
      <c r="P650" s="31"/>
      <c r="Q650" s="31"/>
    </row>
    <row r="651" spans="1:17" ht="15" x14ac:dyDescent="0.3">
      <c r="A651" s="31"/>
      <c r="B651" s="30"/>
      <c r="C651" s="30"/>
      <c r="D651" s="21"/>
      <c r="E651" s="36"/>
      <c r="F651" s="21"/>
      <c r="G651" s="21"/>
      <c r="H651" s="21"/>
      <c r="I651" s="21" t="s">
        <v>481</v>
      </c>
      <c r="J651" s="22" t="s">
        <v>528</v>
      </c>
      <c r="K651" s="23">
        <v>98.261846000000006</v>
      </c>
      <c r="L651" s="23">
        <v>77.967574689999978</v>
      </c>
      <c r="M651" s="23">
        <f t="shared" si="10"/>
        <v>-20.294271310000028</v>
      </c>
      <c r="N651" s="31"/>
      <c r="O651" s="31"/>
      <c r="P651" s="31"/>
      <c r="Q651" s="31"/>
    </row>
    <row r="652" spans="1:17" ht="15" x14ac:dyDescent="0.3">
      <c r="A652" s="31"/>
      <c r="B652" s="30"/>
      <c r="C652" s="30"/>
      <c r="D652" s="21"/>
      <c r="E652" s="36"/>
      <c r="F652" s="21"/>
      <c r="G652" s="21"/>
      <c r="H652" s="21"/>
      <c r="I652" s="21" t="s">
        <v>485</v>
      </c>
      <c r="J652" s="22" t="s">
        <v>532</v>
      </c>
      <c r="K652" s="23">
        <v>5.2420660000000003</v>
      </c>
      <c r="L652" s="23">
        <v>5.8875543599999993</v>
      </c>
      <c r="M652" s="23">
        <f t="shared" si="10"/>
        <v>0.64548835999999898</v>
      </c>
      <c r="N652" s="31"/>
      <c r="O652" s="31"/>
      <c r="P652" s="31"/>
      <c r="Q652" s="31"/>
    </row>
    <row r="653" spans="1:17" ht="15" x14ac:dyDescent="0.3">
      <c r="A653" s="31"/>
      <c r="B653" s="30"/>
      <c r="C653" s="30"/>
      <c r="D653" s="21"/>
      <c r="E653" s="37">
        <v>48</v>
      </c>
      <c r="F653" s="38" t="s">
        <v>418</v>
      </c>
      <c r="G653" s="39"/>
      <c r="H653" s="40"/>
      <c r="I653" s="41"/>
      <c r="J653" s="42"/>
      <c r="K653" s="42">
        <v>2769.419895</v>
      </c>
      <c r="L653" s="42">
        <v>2769.4198950000014</v>
      </c>
      <c r="M653" s="42">
        <f t="shared" si="10"/>
        <v>0</v>
      </c>
      <c r="N653" s="31"/>
      <c r="O653" s="31"/>
      <c r="P653" s="31"/>
      <c r="Q653" s="31"/>
    </row>
    <row r="654" spans="1:17" ht="15" x14ac:dyDescent="0.3">
      <c r="A654" s="31"/>
      <c r="B654" s="30"/>
      <c r="C654" s="30"/>
      <c r="D654" s="21"/>
      <c r="E654" s="36"/>
      <c r="F654" s="21"/>
      <c r="G654" s="21" t="s">
        <v>16</v>
      </c>
      <c r="H654" s="21"/>
      <c r="I654" s="21"/>
      <c r="J654" s="22"/>
      <c r="K654" s="23">
        <v>2769.419895</v>
      </c>
      <c r="L654" s="23">
        <v>2769.4198950000014</v>
      </c>
      <c r="M654" s="23">
        <f t="shared" si="10"/>
        <v>0</v>
      </c>
      <c r="N654" s="31"/>
      <c r="O654" s="31"/>
      <c r="P654" s="31"/>
      <c r="Q654" s="31"/>
    </row>
    <row r="655" spans="1:17" ht="15" x14ac:dyDescent="0.3">
      <c r="A655" s="31"/>
      <c r="B655" s="30"/>
      <c r="C655" s="30"/>
      <c r="D655" s="21"/>
      <c r="E655" s="36"/>
      <c r="F655" s="21"/>
      <c r="G655" s="21"/>
      <c r="H655" s="38" t="s">
        <v>564</v>
      </c>
      <c r="I655" s="38"/>
      <c r="J655" s="43"/>
      <c r="K655" s="44">
        <v>102.756191</v>
      </c>
      <c r="L655" s="44">
        <v>100</v>
      </c>
      <c r="M655" s="44">
        <f t="shared" si="10"/>
        <v>-2.7561910000000012</v>
      </c>
      <c r="N655" s="31"/>
      <c r="O655" s="31"/>
      <c r="P655" s="31"/>
      <c r="Q655" s="31"/>
    </row>
    <row r="656" spans="1:17" ht="15" x14ac:dyDescent="0.3">
      <c r="A656" s="31"/>
      <c r="B656" s="30"/>
      <c r="C656" s="30"/>
      <c r="D656" s="21"/>
      <c r="E656" s="36"/>
      <c r="F656" s="21"/>
      <c r="G656" s="21"/>
      <c r="H656" s="21"/>
      <c r="I656" s="21" t="s">
        <v>787</v>
      </c>
      <c r="J656" s="22" t="s">
        <v>788</v>
      </c>
      <c r="K656" s="23">
        <v>2.7561909999999998</v>
      </c>
      <c r="L656" s="23">
        <v>0</v>
      </c>
      <c r="M656" s="23">
        <f t="shared" ref="M656:M719" si="11">L656-K656</f>
        <v>-2.7561909999999998</v>
      </c>
      <c r="N656" s="31"/>
      <c r="O656" s="31"/>
      <c r="P656" s="31"/>
      <c r="Q656" s="31"/>
    </row>
    <row r="657" spans="1:17" ht="15" x14ac:dyDescent="0.3">
      <c r="A657" s="31"/>
      <c r="B657" s="30"/>
      <c r="C657" s="30"/>
      <c r="D657" s="21"/>
      <c r="E657" s="36"/>
      <c r="F657" s="21"/>
      <c r="G657" s="21"/>
      <c r="H657" s="21"/>
      <c r="I657" s="21" t="s">
        <v>2303</v>
      </c>
      <c r="J657" s="22" t="s">
        <v>2304</v>
      </c>
      <c r="K657" s="23">
        <v>100</v>
      </c>
      <c r="L657" s="23">
        <v>100</v>
      </c>
      <c r="M657" s="23">
        <f t="shared" si="11"/>
        <v>0</v>
      </c>
      <c r="N657" s="31"/>
      <c r="O657" s="31"/>
      <c r="P657" s="31"/>
      <c r="Q657" s="31"/>
    </row>
    <row r="658" spans="1:17" ht="15" x14ac:dyDescent="0.3">
      <c r="A658" s="31"/>
      <c r="B658" s="30"/>
      <c r="C658" s="30"/>
      <c r="D658" s="21"/>
      <c r="E658" s="36"/>
      <c r="F658" s="21"/>
      <c r="G658" s="21"/>
      <c r="H658" s="38" t="s">
        <v>17</v>
      </c>
      <c r="I658" s="38"/>
      <c r="J658" s="43"/>
      <c r="K658" s="44">
        <v>2244.8007240000002</v>
      </c>
      <c r="L658" s="44">
        <v>2092.1007741600006</v>
      </c>
      <c r="M658" s="44">
        <f t="shared" si="11"/>
        <v>-152.69994983999959</v>
      </c>
      <c r="N658" s="31"/>
      <c r="O658" s="31"/>
      <c r="P658" s="31"/>
      <c r="Q658" s="31"/>
    </row>
    <row r="659" spans="1:17" ht="15" x14ac:dyDescent="0.3">
      <c r="A659" s="31"/>
      <c r="B659" s="30"/>
      <c r="C659" s="30"/>
      <c r="D659" s="21"/>
      <c r="E659" s="36"/>
      <c r="F659" s="21"/>
      <c r="G659" s="21"/>
      <c r="H659" s="21"/>
      <c r="I659" s="21" t="s">
        <v>570</v>
      </c>
      <c r="J659" s="22" t="s">
        <v>811</v>
      </c>
      <c r="K659" s="23">
        <v>127.547155</v>
      </c>
      <c r="L659" s="23">
        <v>124.37694947000001</v>
      </c>
      <c r="M659" s="23">
        <f t="shared" si="11"/>
        <v>-3.1702055299999898</v>
      </c>
      <c r="N659" s="31"/>
      <c r="O659" s="31"/>
      <c r="P659" s="31"/>
      <c r="Q659" s="31"/>
    </row>
    <row r="660" spans="1:17" ht="15" x14ac:dyDescent="0.3">
      <c r="A660" s="31"/>
      <c r="B660" s="30"/>
      <c r="C660" s="30"/>
      <c r="D660" s="21"/>
      <c r="E660" s="36"/>
      <c r="F660" s="21"/>
      <c r="G660" s="21"/>
      <c r="H660" s="21"/>
      <c r="I660" s="21" t="s">
        <v>498</v>
      </c>
      <c r="J660" s="22" t="s">
        <v>812</v>
      </c>
      <c r="K660" s="23">
        <v>1029.0182540000001</v>
      </c>
      <c r="L660" s="23">
        <v>915.19435932000101</v>
      </c>
      <c r="M660" s="23">
        <f t="shared" si="11"/>
        <v>-113.82389467999906</v>
      </c>
      <c r="N660" s="31"/>
      <c r="O660" s="31"/>
      <c r="P660" s="31"/>
      <c r="Q660" s="31"/>
    </row>
    <row r="661" spans="1:17" ht="15" x14ac:dyDescent="0.3">
      <c r="A661" s="31"/>
      <c r="B661" s="30"/>
      <c r="C661" s="30"/>
      <c r="D661" s="21"/>
      <c r="E661" s="36"/>
      <c r="F661" s="21"/>
      <c r="G661" s="21"/>
      <c r="H661" s="21"/>
      <c r="I661" s="21" t="s">
        <v>500</v>
      </c>
      <c r="J661" s="22" t="s">
        <v>1036</v>
      </c>
      <c r="K661" s="23">
        <v>622.39034200000003</v>
      </c>
      <c r="L661" s="23">
        <v>634.90583913</v>
      </c>
      <c r="M661" s="23">
        <f t="shared" si="11"/>
        <v>12.515497129999972</v>
      </c>
      <c r="N661" s="31"/>
      <c r="O661" s="31"/>
      <c r="P661" s="31"/>
      <c r="Q661" s="31"/>
    </row>
    <row r="662" spans="1:17" ht="15" x14ac:dyDescent="0.3">
      <c r="A662" s="31"/>
      <c r="B662" s="30"/>
      <c r="C662" s="30"/>
      <c r="D662" s="21"/>
      <c r="E662" s="36"/>
      <c r="F662" s="21"/>
      <c r="G662" s="21"/>
      <c r="H662" s="21"/>
      <c r="I662" s="21" t="s">
        <v>502</v>
      </c>
      <c r="J662" s="22" t="s">
        <v>1037</v>
      </c>
      <c r="K662" s="23">
        <v>26.704688000000001</v>
      </c>
      <c r="L662" s="23">
        <v>22.331465849999997</v>
      </c>
      <c r="M662" s="23">
        <f t="shared" si="11"/>
        <v>-4.3732221500000037</v>
      </c>
      <c r="N662" s="31"/>
      <c r="O662" s="31"/>
      <c r="P662" s="31"/>
      <c r="Q662" s="31"/>
    </row>
    <row r="663" spans="1:17" ht="15" x14ac:dyDescent="0.3">
      <c r="A663" s="31"/>
      <c r="B663" s="30"/>
      <c r="C663" s="30"/>
      <c r="D663" s="21"/>
      <c r="E663" s="36"/>
      <c r="F663" s="21"/>
      <c r="G663" s="21"/>
      <c r="H663" s="21"/>
      <c r="I663" s="21" t="s">
        <v>507</v>
      </c>
      <c r="J663" s="22" t="s">
        <v>1038</v>
      </c>
      <c r="K663" s="23">
        <v>27.002901999999999</v>
      </c>
      <c r="L663" s="23">
        <v>27.002902000000002</v>
      </c>
      <c r="M663" s="23">
        <f t="shared" si="11"/>
        <v>0</v>
      </c>
      <c r="N663" s="31"/>
      <c r="O663" s="31"/>
      <c r="P663" s="31"/>
      <c r="Q663" s="31"/>
    </row>
    <row r="664" spans="1:17" ht="15" x14ac:dyDescent="0.3">
      <c r="A664" s="31"/>
      <c r="B664" s="30"/>
      <c r="C664" s="30"/>
      <c r="D664" s="21"/>
      <c r="E664" s="36"/>
      <c r="F664" s="21"/>
      <c r="G664" s="21"/>
      <c r="H664" s="21"/>
      <c r="I664" s="21" t="s">
        <v>816</v>
      </c>
      <c r="J664" s="22" t="s">
        <v>1039</v>
      </c>
      <c r="K664" s="23">
        <v>31.765428</v>
      </c>
      <c r="L664" s="23">
        <v>21.4997288</v>
      </c>
      <c r="M664" s="23">
        <f t="shared" si="11"/>
        <v>-10.2656992</v>
      </c>
      <c r="N664" s="31"/>
      <c r="O664" s="31"/>
      <c r="P664" s="31"/>
      <c r="Q664" s="31"/>
    </row>
    <row r="665" spans="1:17" ht="15" x14ac:dyDescent="0.3">
      <c r="A665" s="31"/>
      <c r="B665" s="30"/>
      <c r="C665" s="30"/>
      <c r="D665" s="21"/>
      <c r="E665" s="36"/>
      <c r="F665" s="21"/>
      <c r="G665" s="21"/>
      <c r="H665" s="21"/>
      <c r="I665" s="21" t="s">
        <v>513</v>
      </c>
      <c r="J665" s="22" t="s">
        <v>1040</v>
      </c>
      <c r="K665" s="23">
        <v>45.203381999999998</v>
      </c>
      <c r="L665" s="23">
        <v>42.757118080000005</v>
      </c>
      <c r="M665" s="23">
        <f t="shared" si="11"/>
        <v>-2.4462639199999927</v>
      </c>
      <c r="N665" s="31"/>
      <c r="O665" s="31"/>
      <c r="P665" s="31"/>
      <c r="Q665" s="31"/>
    </row>
    <row r="666" spans="1:17" ht="30" x14ac:dyDescent="0.3">
      <c r="A666" s="31"/>
      <c r="B666" s="30"/>
      <c r="C666" s="30"/>
      <c r="D666" s="21"/>
      <c r="E666" s="36"/>
      <c r="F666" s="21"/>
      <c r="G666" s="21"/>
      <c r="H666" s="21"/>
      <c r="I666" s="21" t="s">
        <v>856</v>
      </c>
      <c r="J666" s="22" t="s">
        <v>1041</v>
      </c>
      <c r="K666" s="23">
        <v>0.91200800000000004</v>
      </c>
      <c r="L666" s="23">
        <v>0.19611948000000001</v>
      </c>
      <c r="M666" s="23">
        <f t="shared" si="11"/>
        <v>-0.71588852000000003</v>
      </c>
      <c r="N666" s="31"/>
      <c r="O666" s="31"/>
      <c r="P666" s="31"/>
      <c r="Q666" s="31"/>
    </row>
    <row r="667" spans="1:17" ht="15" x14ac:dyDescent="0.3">
      <c r="A667" s="31"/>
      <c r="B667" s="30"/>
      <c r="C667" s="30"/>
      <c r="D667" s="21"/>
      <c r="E667" s="36"/>
      <c r="F667" s="21"/>
      <c r="G667" s="21"/>
      <c r="H667" s="21"/>
      <c r="I667" s="21" t="s">
        <v>1042</v>
      </c>
      <c r="J667" s="22" t="s">
        <v>1043</v>
      </c>
      <c r="K667" s="23">
        <v>307.37473499999999</v>
      </c>
      <c r="L667" s="23">
        <v>294.07825400000007</v>
      </c>
      <c r="M667" s="23">
        <f t="shared" si="11"/>
        <v>-13.296480999999915</v>
      </c>
      <c r="N667" s="31"/>
      <c r="O667" s="31"/>
      <c r="P667" s="31"/>
      <c r="Q667" s="31"/>
    </row>
    <row r="668" spans="1:17" ht="15" x14ac:dyDescent="0.3">
      <c r="A668" s="31"/>
      <c r="B668" s="30"/>
      <c r="C668" s="30"/>
      <c r="D668" s="21"/>
      <c r="E668" s="36"/>
      <c r="F668" s="21"/>
      <c r="G668" s="21"/>
      <c r="H668" s="21"/>
      <c r="I668" s="21" t="s">
        <v>1166</v>
      </c>
      <c r="J668" s="22" t="s">
        <v>2321</v>
      </c>
      <c r="K668" s="23">
        <v>15</v>
      </c>
      <c r="L668" s="23">
        <v>0</v>
      </c>
      <c r="M668" s="23">
        <f t="shared" si="11"/>
        <v>-15</v>
      </c>
      <c r="N668" s="31"/>
      <c r="O668" s="31"/>
      <c r="P668" s="31"/>
      <c r="Q668" s="31"/>
    </row>
    <row r="669" spans="1:17" ht="15" x14ac:dyDescent="0.3">
      <c r="A669" s="31"/>
      <c r="B669" s="30"/>
      <c r="C669" s="30"/>
      <c r="D669" s="21"/>
      <c r="E669" s="36"/>
      <c r="F669" s="21"/>
      <c r="G669" s="21"/>
      <c r="H669" s="21"/>
      <c r="I669" s="21" t="s">
        <v>534</v>
      </c>
      <c r="J669" s="22" t="s">
        <v>1044</v>
      </c>
      <c r="K669" s="23">
        <v>11.881830000000001</v>
      </c>
      <c r="L669" s="23">
        <v>9.7580380300000016</v>
      </c>
      <c r="M669" s="23">
        <f t="shared" si="11"/>
        <v>-2.1237919699999992</v>
      </c>
      <c r="N669" s="31"/>
      <c r="O669" s="31"/>
      <c r="P669" s="31"/>
      <c r="Q669" s="31"/>
    </row>
    <row r="670" spans="1:17" ht="15" x14ac:dyDescent="0.3">
      <c r="A670" s="31"/>
      <c r="B670" s="30"/>
      <c r="C670" s="30"/>
      <c r="D670" s="21"/>
      <c r="E670" s="36"/>
      <c r="F670" s="21"/>
      <c r="G670" s="21"/>
      <c r="H670" s="38" t="s">
        <v>480</v>
      </c>
      <c r="I670" s="38"/>
      <c r="J670" s="43"/>
      <c r="K670" s="44">
        <v>421.86297999999999</v>
      </c>
      <c r="L670" s="44">
        <v>577.31912083999998</v>
      </c>
      <c r="M670" s="44">
        <f t="shared" si="11"/>
        <v>155.45614083999999</v>
      </c>
      <c r="N670" s="31"/>
      <c r="O670" s="31"/>
      <c r="P670" s="31"/>
      <c r="Q670" s="31"/>
    </row>
    <row r="671" spans="1:17" ht="15" x14ac:dyDescent="0.3">
      <c r="A671" s="31"/>
      <c r="B671" s="30"/>
      <c r="C671" s="30"/>
      <c r="D671" s="21"/>
      <c r="E671" s="36"/>
      <c r="F671" s="21"/>
      <c r="G671" s="21"/>
      <c r="H671" s="21"/>
      <c r="I671" s="21" t="s">
        <v>481</v>
      </c>
      <c r="J671" s="22" t="s">
        <v>528</v>
      </c>
      <c r="K671" s="23">
        <v>407.36803700000002</v>
      </c>
      <c r="L671" s="23">
        <v>562.77041470000006</v>
      </c>
      <c r="M671" s="23">
        <f t="shared" si="11"/>
        <v>155.40237770000005</v>
      </c>
      <c r="N671" s="31"/>
      <c r="O671" s="31"/>
      <c r="P671" s="31"/>
      <c r="Q671" s="31"/>
    </row>
    <row r="672" spans="1:17" ht="15" x14ac:dyDescent="0.3">
      <c r="A672" s="31"/>
      <c r="B672" s="30"/>
      <c r="C672" s="30"/>
      <c r="D672" s="21"/>
      <c r="E672" s="36"/>
      <c r="F672" s="21"/>
      <c r="G672" s="21"/>
      <c r="H672" s="21"/>
      <c r="I672" s="21" t="s">
        <v>485</v>
      </c>
      <c r="J672" s="22" t="s">
        <v>532</v>
      </c>
      <c r="K672" s="23">
        <v>14.494942999999999</v>
      </c>
      <c r="L672" s="23">
        <v>14.548706140000002</v>
      </c>
      <c r="M672" s="23">
        <f t="shared" si="11"/>
        <v>5.3763140000002707E-2</v>
      </c>
      <c r="N672" s="31"/>
      <c r="O672" s="31"/>
      <c r="P672" s="31"/>
      <c r="Q672" s="31"/>
    </row>
    <row r="673" spans="1:17" ht="15" x14ac:dyDescent="0.3">
      <c r="A673" s="31"/>
      <c r="B673" s="30"/>
      <c r="C673" s="30">
        <v>5</v>
      </c>
      <c r="D673" s="32" t="s">
        <v>440</v>
      </c>
      <c r="E673" s="33"/>
      <c r="F673" s="32"/>
      <c r="G673" s="32"/>
      <c r="H673" s="32"/>
      <c r="I673" s="32"/>
      <c r="J673" s="34"/>
      <c r="K673" s="35">
        <v>468055.73959700001</v>
      </c>
      <c r="L673" s="35">
        <v>460799.40706316003</v>
      </c>
      <c r="M673" s="35">
        <f t="shared" si="11"/>
        <v>-7256.3325338399736</v>
      </c>
      <c r="N673" s="31"/>
      <c r="O673" s="31"/>
      <c r="P673" s="31"/>
      <c r="Q673" s="31"/>
    </row>
    <row r="674" spans="1:17" ht="15" x14ac:dyDescent="0.3">
      <c r="A674" s="31"/>
      <c r="B674" s="30"/>
      <c r="C674" s="30"/>
      <c r="D674" s="21"/>
      <c r="E674" s="37">
        <v>19</v>
      </c>
      <c r="F674" s="38" t="s">
        <v>441</v>
      </c>
      <c r="G674" s="39"/>
      <c r="H674" s="40"/>
      <c r="I674" s="41"/>
      <c r="J674" s="42"/>
      <c r="K674" s="42">
        <v>235728.10167599999</v>
      </c>
      <c r="L674" s="42">
        <v>235482.12956676001</v>
      </c>
      <c r="M674" s="42">
        <f t="shared" si="11"/>
        <v>-245.972109239985</v>
      </c>
      <c r="N674" s="31"/>
      <c r="O674" s="31"/>
      <c r="P674" s="31"/>
      <c r="Q674" s="31"/>
    </row>
    <row r="675" spans="1:17" ht="15" x14ac:dyDescent="0.3">
      <c r="A675" s="31"/>
      <c r="B675" s="30"/>
      <c r="C675" s="30"/>
      <c r="D675" s="21"/>
      <c r="E675" s="36"/>
      <c r="F675" s="21"/>
      <c r="G675" s="21" t="s">
        <v>16</v>
      </c>
      <c r="H675" s="21"/>
      <c r="I675" s="21"/>
      <c r="J675" s="22"/>
      <c r="K675" s="23">
        <v>235728.10167599999</v>
      </c>
      <c r="L675" s="23">
        <v>235482.12956676001</v>
      </c>
      <c r="M675" s="23">
        <f t="shared" si="11"/>
        <v>-245.972109239985</v>
      </c>
      <c r="N675" s="31"/>
      <c r="O675" s="31"/>
      <c r="P675" s="31"/>
      <c r="Q675" s="31"/>
    </row>
    <row r="676" spans="1:17" ht="15" x14ac:dyDescent="0.3">
      <c r="A676" s="31"/>
      <c r="B676" s="30"/>
      <c r="C676" s="30"/>
      <c r="D676" s="21"/>
      <c r="E676" s="36"/>
      <c r="F676" s="21"/>
      <c r="G676" s="21"/>
      <c r="H676" s="38" t="s">
        <v>564</v>
      </c>
      <c r="I676" s="38"/>
      <c r="J676" s="43"/>
      <c r="K676" s="44">
        <v>4717.7255359999999</v>
      </c>
      <c r="L676" s="44">
        <v>4717.7255359999999</v>
      </c>
      <c r="M676" s="44">
        <f t="shared" si="11"/>
        <v>0</v>
      </c>
      <c r="N676" s="31"/>
      <c r="O676" s="31"/>
      <c r="P676" s="31"/>
      <c r="Q676" s="31"/>
    </row>
    <row r="677" spans="1:17" ht="15" x14ac:dyDescent="0.3">
      <c r="A677" s="31"/>
      <c r="B677" s="30"/>
      <c r="C677" s="30"/>
      <c r="D677" s="21"/>
      <c r="E677" s="36"/>
      <c r="F677" s="21"/>
      <c r="G677" s="21"/>
      <c r="H677" s="21"/>
      <c r="I677" s="21" t="s">
        <v>1045</v>
      </c>
      <c r="J677" s="22" t="s">
        <v>1046</v>
      </c>
      <c r="K677" s="23">
        <v>4458</v>
      </c>
      <c r="L677" s="23">
        <v>4458</v>
      </c>
      <c r="M677" s="23">
        <f t="shared" si="11"/>
        <v>0</v>
      </c>
      <c r="N677" s="31"/>
      <c r="O677" s="31"/>
      <c r="P677" s="31"/>
      <c r="Q677" s="31"/>
    </row>
    <row r="678" spans="1:17" ht="15" x14ac:dyDescent="0.3">
      <c r="A678" s="31"/>
      <c r="B678" s="30"/>
      <c r="C678" s="30"/>
      <c r="D678" s="21"/>
      <c r="E678" s="36"/>
      <c r="F678" s="21"/>
      <c r="G678" s="21"/>
      <c r="H678" s="21"/>
      <c r="I678" s="21" t="s">
        <v>698</v>
      </c>
      <c r="J678" s="22" t="s">
        <v>1047</v>
      </c>
      <c r="K678" s="23">
        <v>259.72553599999998</v>
      </c>
      <c r="L678" s="23">
        <v>259.72553599999998</v>
      </c>
      <c r="M678" s="23">
        <f t="shared" si="11"/>
        <v>0</v>
      </c>
      <c r="N678" s="31"/>
      <c r="O678" s="31"/>
      <c r="P678" s="31"/>
      <c r="Q678" s="31"/>
    </row>
    <row r="679" spans="1:17" ht="15" x14ac:dyDescent="0.3">
      <c r="A679" s="31"/>
      <c r="B679" s="30"/>
      <c r="C679" s="30"/>
      <c r="D679" s="21"/>
      <c r="E679" s="36"/>
      <c r="F679" s="21"/>
      <c r="G679" s="21"/>
      <c r="H679" s="38" t="s">
        <v>17</v>
      </c>
      <c r="I679" s="38"/>
      <c r="J679" s="43"/>
      <c r="K679" s="44">
        <v>1530.4027510000001</v>
      </c>
      <c r="L679" s="44">
        <v>1483.1363122</v>
      </c>
      <c r="M679" s="44">
        <f t="shared" si="11"/>
        <v>-47.26643880000006</v>
      </c>
      <c r="N679" s="31"/>
      <c r="O679" s="31"/>
      <c r="P679" s="31"/>
      <c r="Q679" s="31"/>
    </row>
    <row r="680" spans="1:17" ht="15" x14ac:dyDescent="0.3">
      <c r="A680" s="31"/>
      <c r="B680" s="30"/>
      <c r="C680" s="30"/>
      <c r="D680" s="21"/>
      <c r="E680" s="36"/>
      <c r="F680" s="21"/>
      <c r="G680" s="21"/>
      <c r="H680" s="21"/>
      <c r="I680" s="21" t="s">
        <v>476</v>
      </c>
      <c r="J680" s="22" t="s">
        <v>1048</v>
      </c>
      <c r="K680" s="23">
        <v>31.515000000000001</v>
      </c>
      <c r="L680" s="23">
        <v>31.515000000000001</v>
      </c>
      <c r="M680" s="23">
        <f t="shared" si="11"/>
        <v>0</v>
      </c>
      <c r="N680" s="31"/>
      <c r="O680" s="31"/>
      <c r="P680" s="31"/>
      <c r="Q680" s="31"/>
    </row>
    <row r="681" spans="1:17" ht="15" x14ac:dyDescent="0.3">
      <c r="A681" s="31"/>
      <c r="B681" s="30"/>
      <c r="C681" s="30"/>
      <c r="D681" s="21"/>
      <c r="E681" s="36"/>
      <c r="F681" s="21"/>
      <c r="G681" s="21"/>
      <c r="H681" s="21"/>
      <c r="I681" s="21" t="s">
        <v>1049</v>
      </c>
      <c r="J681" s="22" t="s">
        <v>1050</v>
      </c>
      <c r="K681" s="23">
        <v>83.577285000000003</v>
      </c>
      <c r="L681" s="23">
        <v>83.577285000000003</v>
      </c>
      <c r="M681" s="23">
        <f t="shared" si="11"/>
        <v>0</v>
      </c>
      <c r="N681" s="31"/>
      <c r="O681" s="31"/>
      <c r="P681" s="31"/>
      <c r="Q681" s="31"/>
    </row>
    <row r="682" spans="1:17" ht="15" x14ac:dyDescent="0.3">
      <c r="A682" s="31"/>
      <c r="B682" s="30"/>
      <c r="C682" s="30"/>
      <c r="D682" s="21"/>
      <c r="E682" s="36"/>
      <c r="F682" s="21"/>
      <c r="G682" s="21"/>
      <c r="H682" s="21"/>
      <c r="I682" s="21" t="s">
        <v>941</v>
      </c>
      <c r="J682" s="22" t="s">
        <v>1051</v>
      </c>
      <c r="K682" s="23">
        <v>66.973500000000001</v>
      </c>
      <c r="L682" s="23">
        <v>19.707061199999998</v>
      </c>
      <c r="M682" s="23">
        <f t="shared" si="11"/>
        <v>-47.266438800000003</v>
      </c>
      <c r="N682" s="31"/>
      <c r="O682" s="31"/>
      <c r="P682" s="31"/>
      <c r="Q682" s="31"/>
    </row>
    <row r="683" spans="1:17" ht="15" x14ac:dyDescent="0.3">
      <c r="A683" s="31"/>
      <c r="B683" s="30"/>
      <c r="C683" s="30"/>
      <c r="D683" s="21"/>
      <c r="E683" s="36"/>
      <c r="F683" s="21"/>
      <c r="G683" s="21"/>
      <c r="H683" s="21"/>
      <c r="I683" s="21" t="s">
        <v>688</v>
      </c>
      <c r="J683" s="22" t="s">
        <v>1052</v>
      </c>
      <c r="K683" s="23">
        <v>1348.3369660000001</v>
      </c>
      <c r="L683" s="23">
        <v>1348.3369660000001</v>
      </c>
      <c r="M683" s="23">
        <f t="shared" si="11"/>
        <v>0</v>
      </c>
      <c r="N683" s="31"/>
      <c r="O683" s="31"/>
      <c r="P683" s="31"/>
      <c r="Q683" s="31"/>
    </row>
    <row r="684" spans="1:17" ht="15" x14ac:dyDescent="0.3">
      <c r="A684" s="31"/>
      <c r="B684" s="30"/>
      <c r="C684" s="30"/>
      <c r="D684" s="21"/>
      <c r="E684" s="36"/>
      <c r="F684" s="21"/>
      <c r="G684" s="21"/>
      <c r="H684" s="38" t="s">
        <v>1053</v>
      </c>
      <c r="I684" s="38"/>
      <c r="J684" s="43"/>
      <c r="K684" s="44">
        <v>229479.97338899999</v>
      </c>
      <c r="L684" s="44">
        <v>229281.26771856</v>
      </c>
      <c r="M684" s="44">
        <f t="shared" si="11"/>
        <v>-198.70567043998744</v>
      </c>
      <c r="N684" s="31"/>
      <c r="O684" s="31"/>
      <c r="P684" s="31"/>
      <c r="Q684" s="31"/>
    </row>
    <row r="685" spans="1:17" ht="15" x14ac:dyDescent="0.3">
      <c r="A685" s="31"/>
      <c r="B685" s="30"/>
      <c r="C685" s="30"/>
      <c r="D685" s="21"/>
      <c r="E685" s="36"/>
      <c r="F685" s="21"/>
      <c r="G685" s="21"/>
      <c r="H685" s="21"/>
      <c r="I685" s="21" t="s">
        <v>1054</v>
      </c>
      <c r="J685" s="22" t="s">
        <v>1055</v>
      </c>
      <c r="K685" s="23">
        <v>79435.819726000002</v>
      </c>
      <c r="L685" s="23">
        <v>79435.819726000002</v>
      </c>
      <c r="M685" s="23">
        <f t="shared" si="11"/>
        <v>0</v>
      </c>
      <c r="N685" s="31"/>
      <c r="O685" s="31"/>
      <c r="P685" s="31"/>
      <c r="Q685" s="31"/>
    </row>
    <row r="686" spans="1:17" ht="15" x14ac:dyDescent="0.3">
      <c r="A686" s="31"/>
      <c r="B686" s="30"/>
      <c r="C686" s="30"/>
      <c r="D686" s="21"/>
      <c r="E686" s="36"/>
      <c r="F686" s="21"/>
      <c r="G686" s="21"/>
      <c r="H686" s="21"/>
      <c r="I686" s="21" t="s">
        <v>1056</v>
      </c>
      <c r="J686" s="22" t="s">
        <v>1057</v>
      </c>
      <c r="K686" s="23">
        <v>95695.484297999996</v>
      </c>
      <c r="L686" s="23">
        <v>95695.484297999996</v>
      </c>
      <c r="M686" s="23">
        <f t="shared" si="11"/>
        <v>0</v>
      </c>
      <c r="N686" s="31"/>
      <c r="O686" s="31"/>
      <c r="P686" s="31"/>
      <c r="Q686" s="31"/>
    </row>
    <row r="687" spans="1:17" ht="15" x14ac:dyDescent="0.3">
      <c r="A687" s="31"/>
      <c r="B687" s="30"/>
      <c r="C687" s="30"/>
      <c r="D687" s="21"/>
      <c r="E687" s="36"/>
      <c r="F687" s="21"/>
      <c r="G687" s="21"/>
      <c r="H687" s="21"/>
      <c r="I687" s="21" t="s">
        <v>1058</v>
      </c>
      <c r="J687" s="22" t="s">
        <v>1059</v>
      </c>
      <c r="K687" s="23">
        <v>7247.9397250000002</v>
      </c>
      <c r="L687" s="23">
        <v>7247.9397250000002</v>
      </c>
      <c r="M687" s="23">
        <f t="shared" si="11"/>
        <v>0</v>
      </c>
      <c r="N687" s="31"/>
      <c r="O687" s="31"/>
      <c r="P687" s="31"/>
      <c r="Q687" s="31"/>
    </row>
    <row r="688" spans="1:17" ht="30" x14ac:dyDescent="0.3">
      <c r="A688" s="31"/>
      <c r="B688" s="30"/>
      <c r="C688" s="30"/>
      <c r="D688" s="21"/>
      <c r="E688" s="36"/>
      <c r="F688" s="21"/>
      <c r="G688" s="21"/>
      <c r="H688" s="21"/>
      <c r="I688" s="21" t="s">
        <v>1060</v>
      </c>
      <c r="J688" s="22" t="s">
        <v>1061</v>
      </c>
      <c r="K688" s="23">
        <v>1127.5442889999999</v>
      </c>
      <c r="L688" s="23">
        <v>1127.5442889999999</v>
      </c>
      <c r="M688" s="23">
        <f t="shared" si="11"/>
        <v>0</v>
      </c>
      <c r="N688" s="31"/>
      <c r="O688" s="31"/>
      <c r="P688" s="31"/>
      <c r="Q688" s="31"/>
    </row>
    <row r="689" spans="1:17" ht="15" x14ac:dyDescent="0.3">
      <c r="A689" s="31"/>
      <c r="B689" s="30"/>
      <c r="C689" s="30"/>
      <c r="D689" s="21"/>
      <c r="E689" s="36"/>
      <c r="F689" s="21"/>
      <c r="G689" s="21"/>
      <c r="H689" s="21"/>
      <c r="I689" s="21" t="s">
        <v>1062</v>
      </c>
      <c r="J689" s="22" t="s">
        <v>1063</v>
      </c>
      <c r="K689" s="23">
        <v>6775.53323</v>
      </c>
      <c r="L689" s="23">
        <v>6876.8275595600007</v>
      </c>
      <c r="M689" s="23">
        <f t="shared" si="11"/>
        <v>101.29432956000073</v>
      </c>
      <c r="N689" s="31"/>
      <c r="O689" s="31"/>
      <c r="P689" s="31"/>
      <c r="Q689" s="31"/>
    </row>
    <row r="690" spans="1:17" ht="15" x14ac:dyDescent="0.3">
      <c r="A690" s="31"/>
      <c r="B690" s="30"/>
      <c r="C690" s="30"/>
      <c r="D690" s="21"/>
      <c r="E690" s="36"/>
      <c r="F690" s="21"/>
      <c r="G690" s="21"/>
      <c r="H690" s="21"/>
      <c r="I690" s="21" t="s">
        <v>1064</v>
      </c>
      <c r="J690" s="22" t="s">
        <v>1065</v>
      </c>
      <c r="K690" s="23">
        <v>0.23</v>
      </c>
      <c r="L690" s="23">
        <v>0.23</v>
      </c>
      <c r="M690" s="23">
        <f t="shared" si="11"/>
        <v>0</v>
      </c>
      <c r="N690" s="31"/>
      <c r="O690" s="31"/>
      <c r="P690" s="31"/>
      <c r="Q690" s="31"/>
    </row>
    <row r="691" spans="1:17" ht="15" x14ac:dyDescent="0.3">
      <c r="A691" s="31"/>
      <c r="B691" s="30"/>
      <c r="C691" s="30"/>
      <c r="D691" s="21"/>
      <c r="E691" s="36"/>
      <c r="F691" s="21"/>
      <c r="G691" s="21"/>
      <c r="H691" s="21"/>
      <c r="I691" s="21" t="s">
        <v>1066</v>
      </c>
      <c r="J691" s="22" t="s">
        <v>1067</v>
      </c>
      <c r="K691" s="23">
        <v>910.84314099999995</v>
      </c>
      <c r="L691" s="23">
        <v>910.84314099999995</v>
      </c>
      <c r="M691" s="23">
        <f t="shared" si="11"/>
        <v>0</v>
      </c>
      <c r="N691" s="31"/>
      <c r="O691" s="31"/>
      <c r="P691" s="31"/>
      <c r="Q691" s="31"/>
    </row>
    <row r="692" spans="1:17" ht="15" x14ac:dyDescent="0.3">
      <c r="A692" s="31"/>
      <c r="B692" s="30"/>
      <c r="C692" s="30"/>
      <c r="D692" s="21"/>
      <c r="E692" s="36"/>
      <c r="F692" s="21"/>
      <c r="G692" s="21"/>
      <c r="H692" s="21"/>
      <c r="I692" s="21" t="s">
        <v>1068</v>
      </c>
      <c r="J692" s="22" t="s">
        <v>1069</v>
      </c>
      <c r="K692" s="23">
        <v>1011.048</v>
      </c>
      <c r="L692" s="23">
        <v>711.048</v>
      </c>
      <c r="M692" s="23">
        <f t="shared" si="11"/>
        <v>-300</v>
      </c>
      <c r="N692" s="31"/>
      <c r="O692" s="31"/>
      <c r="P692" s="31"/>
      <c r="Q692" s="31"/>
    </row>
    <row r="693" spans="1:17" ht="30" x14ac:dyDescent="0.3">
      <c r="A693" s="31"/>
      <c r="B693" s="30"/>
      <c r="C693" s="30"/>
      <c r="D693" s="21"/>
      <c r="E693" s="36"/>
      <c r="F693" s="21"/>
      <c r="G693" s="21"/>
      <c r="H693" s="21"/>
      <c r="I693" s="21" t="s">
        <v>1070</v>
      </c>
      <c r="J693" s="22" t="s">
        <v>1071</v>
      </c>
      <c r="K693" s="23">
        <v>5088.3447329999999</v>
      </c>
      <c r="L693" s="23">
        <v>5088.3447329999999</v>
      </c>
      <c r="M693" s="23">
        <f t="shared" si="11"/>
        <v>0</v>
      </c>
      <c r="N693" s="31"/>
      <c r="O693" s="31"/>
      <c r="P693" s="31"/>
      <c r="Q693" s="31"/>
    </row>
    <row r="694" spans="1:17" ht="30" x14ac:dyDescent="0.3">
      <c r="A694" s="31"/>
      <c r="B694" s="30"/>
      <c r="C694" s="30"/>
      <c r="D694" s="21"/>
      <c r="E694" s="36"/>
      <c r="F694" s="21"/>
      <c r="G694" s="21"/>
      <c r="H694" s="21"/>
      <c r="I694" s="21" t="s">
        <v>1072</v>
      </c>
      <c r="J694" s="22" t="s">
        <v>1073</v>
      </c>
      <c r="K694" s="23">
        <v>680.61539600000003</v>
      </c>
      <c r="L694" s="23">
        <v>680.61539600000003</v>
      </c>
      <c r="M694" s="23">
        <f t="shared" si="11"/>
        <v>0</v>
      </c>
      <c r="N694" s="31"/>
      <c r="O694" s="31"/>
      <c r="P694" s="31"/>
      <c r="Q694" s="31"/>
    </row>
    <row r="695" spans="1:17" ht="15" x14ac:dyDescent="0.3">
      <c r="A695" s="31"/>
      <c r="B695" s="30"/>
      <c r="C695" s="30"/>
      <c r="D695" s="21"/>
      <c r="E695" s="36"/>
      <c r="F695" s="21"/>
      <c r="G695" s="21"/>
      <c r="H695" s="21"/>
      <c r="I695" s="21" t="s">
        <v>1074</v>
      </c>
      <c r="J695" s="22" t="s">
        <v>1075</v>
      </c>
      <c r="K695" s="23">
        <v>24356.051769000002</v>
      </c>
      <c r="L695" s="23">
        <v>24356.051769000002</v>
      </c>
      <c r="M695" s="23">
        <f t="shared" si="11"/>
        <v>0</v>
      </c>
      <c r="N695" s="31"/>
      <c r="O695" s="31"/>
      <c r="P695" s="31"/>
      <c r="Q695" s="31"/>
    </row>
    <row r="696" spans="1:17" ht="15" x14ac:dyDescent="0.3">
      <c r="A696" s="31"/>
      <c r="B696" s="30"/>
      <c r="C696" s="30"/>
      <c r="D696" s="21"/>
      <c r="E696" s="36"/>
      <c r="F696" s="21"/>
      <c r="G696" s="21"/>
      <c r="H696" s="21"/>
      <c r="I696" s="21" t="s">
        <v>1076</v>
      </c>
      <c r="J696" s="22" t="s">
        <v>1077</v>
      </c>
      <c r="K696" s="23">
        <v>835.66827000000001</v>
      </c>
      <c r="L696" s="23">
        <v>835.66827000000001</v>
      </c>
      <c r="M696" s="23">
        <f t="shared" si="11"/>
        <v>0</v>
      </c>
      <c r="N696" s="31"/>
      <c r="O696" s="31"/>
      <c r="P696" s="31"/>
      <c r="Q696" s="31"/>
    </row>
    <row r="697" spans="1:17" ht="15" x14ac:dyDescent="0.3">
      <c r="A697" s="31"/>
      <c r="B697" s="30"/>
      <c r="C697" s="30"/>
      <c r="D697" s="21"/>
      <c r="E697" s="36"/>
      <c r="F697" s="21"/>
      <c r="G697" s="21"/>
      <c r="H697" s="21"/>
      <c r="I697" s="21" t="s">
        <v>1078</v>
      </c>
      <c r="J697" s="22" t="s">
        <v>1079</v>
      </c>
      <c r="K697" s="23">
        <v>245.252928</v>
      </c>
      <c r="L697" s="23">
        <v>245.252928</v>
      </c>
      <c r="M697" s="23">
        <f t="shared" si="11"/>
        <v>0</v>
      </c>
      <c r="N697" s="31"/>
      <c r="O697" s="31"/>
      <c r="P697" s="31"/>
      <c r="Q697" s="31"/>
    </row>
    <row r="698" spans="1:17" ht="15" x14ac:dyDescent="0.3">
      <c r="A698" s="31"/>
      <c r="B698" s="30"/>
      <c r="C698" s="30"/>
      <c r="D698" s="21"/>
      <c r="E698" s="36"/>
      <c r="F698" s="21"/>
      <c r="G698" s="21"/>
      <c r="H698" s="21"/>
      <c r="I698" s="21" t="s">
        <v>1080</v>
      </c>
      <c r="J698" s="22" t="s">
        <v>1081</v>
      </c>
      <c r="K698" s="23">
        <v>1534.859434</v>
      </c>
      <c r="L698" s="23">
        <v>1534.859434</v>
      </c>
      <c r="M698" s="23">
        <f t="shared" si="11"/>
        <v>0</v>
      </c>
      <c r="N698" s="31"/>
      <c r="O698" s="31"/>
      <c r="P698" s="31"/>
      <c r="Q698" s="31"/>
    </row>
    <row r="699" spans="1:17" ht="15" x14ac:dyDescent="0.3">
      <c r="A699" s="31"/>
      <c r="B699" s="30"/>
      <c r="C699" s="30"/>
      <c r="D699" s="21"/>
      <c r="E699" s="36"/>
      <c r="F699" s="21"/>
      <c r="G699" s="21"/>
      <c r="H699" s="21"/>
      <c r="I699" s="21" t="s">
        <v>1082</v>
      </c>
      <c r="J699" s="22" t="s">
        <v>1083</v>
      </c>
      <c r="K699" s="23">
        <v>4534.7384499999998</v>
      </c>
      <c r="L699" s="23">
        <v>4534.7384499999998</v>
      </c>
      <c r="M699" s="23">
        <f t="shared" si="11"/>
        <v>0</v>
      </c>
      <c r="N699" s="31"/>
      <c r="O699" s="31"/>
      <c r="P699" s="31"/>
      <c r="Q699" s="31"/>
    </row>
    <row r="700" spans="1:17" ht="15" x14ac:dyDescent="0.3">
      <c r="A700" s="31"/>
      <c r="B700" s="30"/>
      <c r="C700" s="30"/>
      <c r="D700" s="21"/>
      <c r="E700" s="37">
        <v>23</v>
      </c>
      <c r="F700" s="38" t="s">
        <v>448</v>
      </c>
      <c r="G700" s="39"/>
      <c r="H700" s="40"/>
      <c r="I700" s="41"/>
      <c r="J700" s="42"/>
      <c r="K700" s="42">
        <v>42117.591160999997</v>
      </c>
      <c r="L700" s="42">
        <v>33175.624925399999</v>
      </c>
      <c r="M700" s="42">
        <f t="shared" si="11"/>
        <v>-8941.9662355999972</v>
      </c>
      <c r="N700" s="31"/>
      <c r="O700" s="31"/>
      <c r="P700" s="31"/>
      <c r="Q700" s="31"/>
    </row>
    <row r="701" spans="1:17" ht="15" x14ac:dyDescent="0.3">
      <c r="A701" s="31"/>
      <c r="B701" s="30"/>
      <c r="C701" s="30"/>
      <c r="D701" s="21"/>
      <c r="E701" s="36"/>
      <c r="F701" s="21"/>
      <c r="G701" s="21" t="s">
        <v>16</v>
      </c>
      <c r="H701" s="21"/>
      <c r="I701" s="21"/>
      <c r="J701" s="22"/>
      <c r="K701" s="23">
        <v>42117.591160999997</v>
      </c>
      <c r="L701" s="23">
        <v>33175.624925399999</v>
      </c>
      <c r="M701" s="23">
        <f t="shared" si="11"/>
        <v>-8941.9662355999972</v>
      </c>
      <c r="N701" s="31"/>
      <c r="O701" s="31"/>
      <c r="P701" s="31"/>
      <c r="Q701" s="31"/>
    </row>
    <row r="702" spans="1:17" ht="15" x14ac:dyDescent="0.3">
      <c r="A702" s="31"/>
      <c r="B702" s="30"/>
      <c r="C702" s="30"/>
      <c r="D702" s="21"/>
      <c r="E702" s="36"/>
      <c r="F702" s="21"/>
      <c r="G702" s="21"/>
      <c r="H702" s="38" t="s">
        <v>564</v>
      </c>
      <c r="I702" s="38"/>
      <c r="J702" s="43"/>
      <c r="K702" s="44">
        <v>16613.283914</v>
      </c>
      <c r="L702" s="44">
        <v>16580.4330687</v>
      </c>
      <c r="M702" s="44">
        <f t="shared" si="11"/>
        <v>-32.850845299999492</v>
      </c>
      <c r="N702" s="31"/>
      <c r="O702" s="31"/>
      <c r="P702" s="31"/>
      <c r="Q702" s="31"/>
    </row>
    <row r="703" spans="1:17" ht="15" x14ac:dyDescent="0.3">
      <c r="A703" s="31"/>
      <c r="B703" s="30"/>
      <c r="C703" s="30"/>
      <c r="D703" s="21"/>
      <c r="E703" s="36"/>
      <c r="F703" s="21"/>
      <c r="G703" s="21"/>
      <c r="H703" s="21"/>
      <c r="I703" s="21" t="s">
        <v>1084</v>
      </c>
      <c r="J703" s="22" t="s">
        <v>1085</v>
      </c>
      <c r="K703" s="23">
        <v>1867.8538129999999</v>
      </c>
      <c r="L703" s="23">
        <v>1848.2315387000001</v>
      </c>
      <c r="M703" s="23">
        <f t="shared" si="11"/>
        <v>-19.622274299999845</v>
      </c>
      <c r="N703" s="31"/>
      <c r="O703" s="31"/>
      <c r="P703" s="31"/>
      <c r="Q703" s="31"/>
    </row>
    <row r="704" spans="1:17" ht="15" x14ac:dyDescent="0.3">
      <c r="A704" s="31"/>
      <c r="B704" s="30"/>
      <c r="C704" s="30"/>
      <c r="D704" s="21"/>
      <c r="E704" s="36"/>
      <c r="F704" s="21"/>
      <c r="G704" s="21"/>
      <c r="H704" s="21"/>
      <c r="I704" s="21" t="s">
        <v>1087</v>
      </c>
      <c r="J704" s="22" t="s">
        <v>1088</v>
      </c>
      <c r="K704" s="23">
        <v>3298.35</v>
      </c>
      <c r="L704" s="23">
        <v>3263.7</v>
      </c>
      <c r="M704" s="23">
        <f t="shared" si="11"/>
        <v>-34.650000000000091</v>
      </c>
      <c r="N704" s="31"/>
      <c r="O704" s="31"/>
      <c r="P704" s="31"/>
      <c r="Q704" s="31"/>
    </row>
    <row r="705" spans="1:17" ht="30" x14ac:dyDescent="0.3">
      <c r="A705" s="31"/>
      <c r="B705" s="30"/>
      <c r="C705" s="30"/>
      <c r="D705" s="21"/>
      <c r="E705" s="36"/>
      <c r="F705" s="21"/>
      <c r="G705" s="21"/>
      <c r="H705" s="21"/>
      <c r="I705" s="21" t="s">
        <v>1089</v>
      </c>
      <c r="J705" s="22" t="s">
        <v>1090</v>
      </c>
      <c r="K705" s="23">
        <v>201.99999800000001</v>
      </c>
      <c r="L705" s="23">
        <v>0</v>
      </c>
      <c r="M705" s="23">
        <f t="shared" si="11"/>
        <v>-201.99999800000001</v>
      </c>
      <c r="N705" s="31"/>
      <c r="O705" s="31"/>
      <c r="P705" s="31"/>
      <c r="Q705" s="31"/>
    </row>
    <row r="706" spans="1:17" ht="30" x14ac:dyDescent="0.3">
      <c r="A706" s="31"/>
      <c r="B706" s="30"/>
      <c r="C706" s="30"/>
      <c r="D706" s="21"/>
      <c r="E706" s="36"/>
      <c r="F706" s="21"/>
      <c r="G706" s="21"/>
      <c r="H706" s="21"/>
      <c r="I706" s="21" t="s">
        <v>1091</v>
      </c>
      <c r="J706" s="22" t="s">
        <v>1092</v>
      </c>
      <c r="K706" s="23">
        <v>818.52727200000004</v>
      </c>
      <c r="L706" s="23">
        <v>1051.3415299999999</v>
      </c>
      <c r="M706" s="23">
        <f t="shared" si="11"/>
        <v>232.81425799999988</v>
      </c>
      <c r="N706" s="31"/>
      <c r="O706" s="31"/>
      <c r="P706" s="31"/>
      <c r="Q706" s="31"/>
    </row>
    <row r="707" spans="1:17" ht="15" x14ac:dyDescent="0.3">
      <c r="A707" s="31"/>
      <c r="B707" s="30"/>
      <c r="C707" s="30"/>
      <c r="D707" s="21"/>
      <c r="E707" s="36"/>
      <c r="F707" s="21"/>
      <c r="G707" s="21"/>
      <c r="H707" s="21"/>
      <c r="I707" s="21" t="s">
        <v>1093</v>
      </c>
      <c r="J707" s="22" t="s">
        <v>1094</v>
      </c>
      <c r="K707" s="23">
        <v>9.3928309999999993</v>
      </c>
      <c r="L707" s="23">
        <v>0</v>
      </c>
      <c r="M707" s="23">
        <f t="shared" si="11"/>
        <v>-9.3928309999999993</v>
      </c>
      <c r="N707" s="31"/>
      <c r="O707" s="31"/>
      <c r="P707" s="31"/>
      <c r="Q707" s="31"/>
    </row>
    <row r="708" spans="1:17" ht="15" x14ac:dyDescent="0.3">
      <c r="A708" s="31"/>
      <c r="B708" s="30"/>
      <c r="C708" s="30"/>
      <c r="D708" s="21"/>
      <c r="E708" s="36"/>
      <c r="F708" s="21"/>
      <c r="G708" s="21"/>
      <c r="H708" s="21"/>
      <c r="I708" s="21" t="s">
        <v>1095</v>
      </c>
      <c r="J708" s="22" t="s">
        <v>1096</v>
      </c>
      <c r="K708" s="23">
        <v>10417.16</v>
      </c>
      <c r="L708" s="23">
        <v>10417.16</v>
      </c>
      <c r="M708" s="23">
        <f t="shared" si="11"/>
        <v>0</v>
      </c>
      <c r="N708" s="31"/>
      <c r="O708" s="31"/>
      <c r="P708" s="31"/>
      <c r="Q708" s="31"/>
    </row>
    <row r="709" spans="1:17" ht="15" x14ac:dyDescent="0.3">
      <c r="A709" s="31"/>
      <c r="B709" s="30"/>
      <c r="C709" s="30"/>
      <c r="D709" s="21"/>
      <c r="E709" s="36"/>
      <c r="F709" s="21"/>
      <c r="G709" s="21"/>
      <c r="H709" s="38" t="s">
        <v>17</v>
      </c>
      <c r="I709" s="38"/>
      <c r="J709" s="43"/>
      <c r="K709" s="44">
        <v>24577.739414</v>
      </c>
      <c r="L709" s="44">
        <v>881.7323437</v>
      </c>
      <c r="M709" s="44">
        <f t="shared" si="11"/>
        <v>-23696.007070299998</v>
      </c>
      <c r="N709" s="31"/>
      <c r="O709" s="31"/>
      <c r="P709" s="31"/>
      <c r="Q709" s="31"/>
    </row>
    <row r="710" spans="1:17" ht="15" x14ac:dyDescent="0.3">
      <c r="A710" s="31"/>
      <c r="B710" s="30"/>
      <c r="C710" s="30"/>
      <c r="D710" s="21"/>
      <c r="E710" s="36"/>
      <c r="F710" s="21"/>
      <c r="G710" s="21"/>
      <c r="H710" s="21"/>
      <c r="I710" s="21" t="s">
        <v>21</v>
      </c>
      <c r="J710" s="22" t="s">
        <v>1097</v>
      </c>
      <c r="K710" s="23">
        <v>2514.9399239999998</v>
      </c>
      <c r="L710" s="23">
        <v>0</v>
      </c>
      <c r="M710" s="23">
        <f t="shared" si="11"/>
        <v>-2514.9399239999998</v>
      </c>
      <c r="N710" s="31"/>
      <c r="O710" s="31"/>
      <c r="P710" s="31"/>
      <c r="Q710" s="31"/>
    </row>
    <row r="711" spans="1:17" ht="15" x14ac:dyDescent="0.3">
      <c r="A711" s="31"/>
      <c r="B711" s="30"/>
      <c r="C711" s="30"/>
      <c r="D711" s="21"/>
      <c r="E711" s="36"/>
      <c r="F711" s="21"/>
      <c r="G711" s="21"/>
      <c r="H711" s="21"/>
      <c r="I711" s="21" t="s">
        <v>1098</v>
      </c>
      <c r="J711" s="22" t="s">
        <v>1099</v>
      </c>
      <c r="K711" s="23">
        <v>0</v>
      </c>
      <c r="L711" s="23">
        <v>581.7323437</v>
      </c>
      <c r="M711" s="23">
        <f t="shared" si="11"/>
        <v>581.7323437</v>
      </c>
      <c r="N711" s="31"/>
      <c r="O711" s="31"/>
      <c r="P711" s="31"/>
      <c r="Q711" s="31"/>
    </row>
    <row r="712" spans="1:17" ht="15" x14ac:dyDescent="0.3">
      <c r="A712" s="31"/>
      <c r="B712" s="30"/>
      <c r="C712" s="30"/>
      <c r="D712" s="21"/>
      <c r="E712" s="36"/>
      <c r="F712" s="21"/>
      <c r="G712" s="21"/>
      <c r="H712" s="21"/>
      <c r="I712" s="21" t="s">
        <v>476</v>
      </c>
      <c r="J712" s="22" t="s">
        <v>1100</v>
      </c>
      <c r="K712" s="23">
        <v>3384.3</v>
      </c>
      <c r="L712" s="23">
        <v>0</v>
      </c>
      <c r="M712" s="23">
        <f t="shared" si="11"/>
        <v>-3384.3</v>
      </c>
      <c r="N712" s="31"/>
      <c r="O712" s="31"/>
      <c r="P712" s="31"/>
      <c r="Q712" s="31"/>
    </row>
    <row r="713" spans="1:17" ht="15" x14ac:dyDescent="0.3">
      <c r="A713" s="31"/>
      <c r="B713" s="30"/>
      <c r="C713" s="30"/>
      <c r="D713" s="21"/>
      <c r="E713" s="36"/>
      <c r="F713" s="21"/>
      <c r="G713" s="21"/>
      <c r="H713" s="21"/>
      <c r="I713" s="21" t="s">
        <v>478</v>
      </c>
      <c r="J713" s="22" t="s">
        <v>1101</v>
      </c>
      <c r="K713" s="23">
        <v>6.1667120000000004</v>
      </c>
      <c r="L713" s="23">
        <v>0</v>
      </c>
      <c r="M713" s="23">
        <f t="shared" si="11"/>
        <v>-6.1667120000000004</v>
      </c>
      <c r="N713" s="31"/>
      <c r="O713" s="31"/>
      <c r="P713" s="31"/>
      <c r="Q713" s="31"/>
    </row>
    <row r="714" spans="1:17" ht="15" x14ac:dyDescent="0.3">
      <c r="A714" s="31"/>
      <c r="B714" s="30"/>
      <c r="C714" s="30"/>
      <c r="D714" s="21"/>
      <c r="E714" s="36"/>
      <c r="F714" s="21"/>
      <c r="G714" s="21"/>
      <c r="H714" s="21"/>
      <c r="I714" s="21" t="s">
        <v>1270</v>
      </c>
      <c r="J714" s="22" t="s">
        <v>1271</v>
      </c>
      <c r="K714" s="23">
        <v>1000</v>
      </c>
      <c r="L714" s="23">
        <v>300</v>
      </c>
      <c r="M714" s="23">
        <f t="shared" si="11"/>
        <v>-700</v>
      </c>
      <c r="N714" s="31"/>
      <c r="O714" s="31"/>
      <c r="P714" s="31"/>
      <c r="Q714" s="31"/>
    </row>
    <row r="715" spans="1:17" ht="15" x14ac:dyDescent="0.3">
      <c r="A715" s="31"/>
      <c r="B715" s="30"/>
      <c r="C715" s="30"/>
      <c r="D715" s="21"/>
      <c r="E715" s="36"/>
      <c r="F715" s="21"/>
      <c r="G715" s="21"/>
      <c r="H715" s="21"/>
      <c r="I715" s="21" t="s">
        <v>1102</v>
      </c>
      <c r="J715" s="22" t="s">
        <v>1103</v>
      </c>
      <c r="K715" s="23">
        <v>3332.3</v>
      </c>
      <c r="L715" s="23">
        <v>0</v>
      </c>
      <c r="M715" s="23">
        <f t="shared" si="11"/>
        <v>-3332.3</v>
      </c>
      <c r="N715" s="31"/>
      <c r="O715" s="31"/>
      <c r="P715" s="31"/>
      <c r="Q715" s="31"/>
    </row>
    <row r="716" spans="1:17" ht="15" x14ac:dyDescent="0.3">
      <c r="A716" s="31"/>
      <c r="B716" s="30"/>
      <c r="C716" s="30"/>
      <c r="D716" s="21"/>
      <c r="E716" s="36"/>
      <c r="F716" s="21"/>
      <c r="G716" s="21"/>
      <c r="H716" s="21"/>
      <c r="I716" s="21" t="s">
        <v>1104</v>
      </c>
      <c r="J716" s="22" t="s">
        <v>1105</v>
      </c>
      <c r="K716" s="23">
        <v>11454.6</v>
      </c>
      <c r="L716" s="23">
        <v>0</v>
      </c>
      <c r="M716" s="23">
        <f t="shared" si="11"/>
        <v>-11454.6</v>
      </c>
      <c r="N716" s="31"/>
      <c r="O716" s="31"/>
      <c r="P716" s="31"/>
      <c r="Q716" s="31"/>
    </row>
    <row r="717" spans="1:17" ht="15" x14ac:dyDescent="0.3">
      <c r="A717" s="31"/>
      <c r="B717" s="30"/>
      <c r="C717" s="30"/>
      <c r="D717" s="21"/>
      <c r="E717" s="36"/>
      <c r="F717" s="21"/>
      <c r="G717" s="21"/>
      <c r="H717" s="21"/>
      <c r="I717" s="21" t="s">
        <v>1106</v>
      </c>
      <c r="J717" s="22" t="s">
        <v>448</v>
      </c>
      <c r="K717" s="23">
        <v>2885.4327779999999</v>
      </c>
      <c r="L717" s="23">
        <v>0</v>
      </c>
      <c r="M717" s="23">
        <f t="shared" si="11"/>
        <v>-2885.4327779999999</v>
      </c>
      <c r="N717" s="31"/>
      <c r="O717" s="31"/>
      <c r="P717" s="31"/>
      <c r="Q717" s="31"/>
    </row>
    <row r="718" spans="1:17" ht="15" x14ac:dyDescent="0.3">
      <c r="A718" s="31"/>
      <c r="B718" s="30"/>
      <c r="C718" s="30"/>
      <c r="D718" s="21"/>
      <c r="E718" s="36"/>
      <c r="F718" s="21"/>
      <c r="G718" s="21"/>
      <c r="H718" s="38" t="s">
        <v>604</v>
      </c>
      <c r="I718" s="38"/>
      <c r="J718" s="43"/>
      <c r="K718" s="44">
        <v>926.56783299999995</v>
      </c>
      <c r="L718" s="44">
        <v>926.56783299999995</v>
      </c>
      <c r="M718" s="44">
        <f t="shared" si="11"/>
        <v>0</v>
      </c>
      <c r="N718" s="31"/>
      <c r="O718" s="31"/>
      <c r="P718" s="31"/>
      <c r="Q718" s="31"/>
    </row>
    <row r="719" spans="1:17" ht="15" x14ac:dyDescent="0.3">
      <c r="A719" s="31"/>
      <c r="B719" s="30"/>
      <c r="C719" s="30"/>
      <c r="D719" s="21"/>
      <c r="E719" s="36"/>
      <c r="F719" s="21"/>
      <c r="G719" s="21"/>
      <c r="H719" s="21"/>
      <c r="I719" s="21" t="s">
        <v>605</v>
      </c>
      <c r="J719" s="22" t="s">
        <v>1107</v>
      </c>
      <c r="K719" s="23">
        <v>881.33333300000004</v>
      </c>
      <c r="L719" s="23">
        <v>881.33333300000004</v>
      </c>
      <c r="M719" s="23">
        <f t="shared" si="11"/>
        <v>0</v>
      </c>
      <c r="N719" s="31"/>
      <c r="O719" s="31"/>
      <c r="P719" s="31"/>
      <c r="Q719" s="31"/>
    </row>
    <row r="720" spans="1:17" ht="15" x14ac:dyDescent="0.3">
      <c r="A720" s="31"/>
      <c r="B720" s="30"/>
      <c r="C720" s="30"/>
      <c r="D720" s="21"/>
      <c r="E720" s="36"/>
      <c r="F720" s="21"/>
      <c r="G720" s="21"/>
      <c r="H720" s="21"/>
      <c r="I720" s="21" t="s">
        <v>1108</v>
      </c>
      <c r="J720" s="22" t="s">
        <v>1109</v>
      </c>
      <c r="K720" s="23">
        <v>45.234499999999997</v>
      </c>
      <c r="L720" s="23">
        <v>45.234499999999997</v>
      </c>
      <c r="M720" s="23">
        <f t="shared" ref="M720:M783" si="12">L720-K720</f>
        <v>0</v>
      </c>
      <c r="N720" s="31"/>
      <c r="O720" s="31"/>
      <c r="P720" s="31"/>
      <c r="Q720" s="31"/>
    </row>
    <row r="721" spans="1:17" ht="15" x14ac:dyDescent="0.3">
      <c r="A721" s="31"/>
      <c r="B721" s="30"/>
      <c r="C721" s="30"/>
      <c r="D721" s="21"/>
      <c r="E721" s="36"/>
      <c r="F721" s="21"/>
      <c r="G721" s="21"/>
      <c r="H721" s="38" t="s">
        <v>1053</v>
      </c>
      <c r="I721" s="38"/>
      <c r="J721" s="43"/>
      <c r="K721" s="44">
        <v>0</v>
      </c>
      <c r="L721" s="44">
        <v>14786.891680000001</v>
      </c>
      <c r="M721" s="44">
        <f t="shared" si="12"/>
        <v>14786.891680000001</v>
      </c>
      <c r="N721" s="31"/>
      <c r="O721" s="31"/>
      <c r="P721" s="31"/>
      <c r="Q721" s="31"/>
    </row>
    <row r="722" spans="1:17" ht="15" x14ac:dyDescent="0.3">
      <c r="A722" s="31"/>
      <c r="B722" s="30"/>
      <c r="C722" s="30"/>
      <c r="D722" s="21"/>
      <c r="E722" s="36"/>
      <c r="F722" s="21"/>
      <c r="G722" s="21"/>
      <c r="H722" s="21"/>
      <c r="I722" s="21" t="s">
        <v>1110</v>
      </c>
      <c r="J722" s="22" t="s">
        <v>1111</v>
      </c>
      <c r="K722" s="23">
        <v>0</v>
      </c>
      <c r="L722" s="23">
        <v>11454.634400000001</v>
      </c>
      <c r="M722" s="23">
        <f t="shared" si="12"/>
        <v>11454.634400000001</v>
      </c>
      <c r="N722" s="31"/>
      <c r="O722" s="31"/>
      <c r="P722" s="31"/>
      <c r="Q722" s="31"/>
    </row>
    <row r="723" spans="1:17" ht="30" x14ac:dyDescent="0.3">
      <c r="A723" s="31"/>
      <c r="B723" s="30"/>
      <c r="C723" s="30"/>
      <c r="D723" s="21"/>
      <c r="E723" s="36"/>
      <c r="F723" s="21"/>
      <c r="G723" s="21"/>
      <c r="H723" s="21"/>
      <c r="I723" s="21" t="s">
        <v>1112</v>
      </c>
      <c r="J723" s="22" t="s">
        <v>1113</v>
      </c>
      <c r="K723" s="23">
        <v>0</v>
      </c>
      <c r="L723" s="23">
        <v>3332.2572799999998</v>
      </c>
      <c r="M723" s="23">
        <f t="shared" si="12"/>
        <v>3332.2572799999998</v>
      </c>
      <c r="N723" s="31"/>
      <c r="O723" s="31"/>
      <c r="P723" s="31"/>
      <c r="Q723" s="31"/>
    </row>
    <row r="724" spans="1:17" ht="15" x14ac:dyDescent="0.3">
      <c r="A724" s="31"/>
      <c r="B724" s="30"/>
      <c r="C724" s="30"/>
      <c r="D724" s="21"/>
      <c r="E724" s="37">
        <v>25</v>
      </c>
      <c r="F724" s="38" t="s">
        <v>449</v>
      </c>
      <c r="G724" s="39"/>
      <c r="H724" s="40"/>
      <c r="I724" s="41"/>
      <c r="J724" s="42"/>
      <c r="K724" s="42">
        <v>8417.0167170000004</v>
      </c>
      <c r="L724" s="42">
        <v>8417.0167170000004</v>
      </c>
      <c r="M724" s="42">
        <f t="shared" si="12"/>
        <v>0</v>
      </c>
      <c r="N724" s="31"/>
      <c r="O724" s="31"/>
      <c r="P724" s="31"/>
      <c r="Q724" s="31"/>
    </row>
    <row r="725" spans="1:17" ht="15" x14ac:dyDescent="0.3">
      <c r="A725" s="31"/>
      <c r="B725" s="30"/>
      <c r="C725" s="30"/>
      <c r="D725" s="21"/>
      <c r="E725" s="36"/>
      <c r="F725" s="21"/>
      <c r="G725" s="21" t="s">
        <v>16</v>
      </c>
      <c r="H725" s="21"/>
      <c r="I725" s="21"/>
      <c r="J725" s="22"/>
      <c r="K725" s="23">
        <v>8417.0167170000004</v>
      </c>
      <c r="L725" s="23">
        <v>8417.0167170000004</v>
      </c>
      <c r="M725" s="23">
        <f t="shared" si="12"/>
        <v>0</v>
      </c>
      <c r="N725" s="31"/>
      <c r="O725" s="31"/>
      <c r="P725" s="31"/>
      <c r="Q725" s="31"/>
    </row>
    <row r="726" spans="1:17" ht="15" x14ac:dyDescent="0.3">
      <c r="A726" s="31"/>
      <c r="B726" s="30"/>
      <c r="C726" s="30"/>
      <c r="D726" s="21"/>
      <c r="E726" s="36"/>
      <c r="F726" s="21"/>
      <c r="G726" s="21"/>
      <c r="H726" s="38" t="s">
        <v>564</v>
      </c>
      <c r="I726" s="38"/>
      <c r="J726" s="43"/>
      <c r="K726" s="44">
        <v>163.78712999999999</v>
      </c>
      <c r="L726" s="44">
        <v>163.78712999999999</v>
      </c>
      <c r="M726" s="44">
        <f t="shared" si="12"/>
        <v>0</v>
      </c>
      <c r="N726" s="31"/>
      <c r="O726" s="31"/>
      <c r="P726" s="31"/>
      <c r="Q726" s="31"/>
    </row>
    <row r="727" spans="1:17" ht="15" x14ac:dyDescent="0.3">
      <c r="A727" s="31"/>
      <c r="B727" s="30"/>
      <c r="C727" s="30"/>
      <c r="D727" s="21"/>
      <c r="E727" s="36"/>
      <c r="F727" s="21"/>
      <c r="G727" s="21"/>
      <c r="H727" s="21"/>
      <c r="I727" s="21" t="s">
        <v>710</v>
      </c>
      <c r="J727" s="22" t="s">
        <v>1114</v>
      </c>
      <c r="K727" s="23">
        <v>163.78712999999999</v>
      </c>
      <c r="L727" s="23">
        <v>163.78712999999999</v>
      </c>
      <c r="M727" s="23">
        <f t="shared" si="12"/>
        <v>0</v>
      </c>
      <c r="N727" s="31"/>
      <c r="O727" s="31"/>
      <c r="P727" s="31"/>
      <c r="Q727" s="31"/>
    </row>
    <row r="728" spans="1:17" ht="15" x14ac:dyDescent="0.3">
      <c r="A728" s="31"/>
      <c r="B728" s="30"/>
      <c r="C728" s="30"/>
      <c r="D728" s="21"/>
      <c r="E728" s="36"/>
      <c r="F728" s="21"/>
      <c r="G728" s="21"/>
      <c r="H728" s="38" t="s">
        <v>17</v>
      </c>
      <c r="I728" s="38"/>
      <c r="J728" s="43"/>
      <c r="K728" s="44">
        <v>8176.4041630000002</v>
      </c>
      <c r="L728" s="44">
        <v>8160.5360469399993</v>
      </c>
      <c r="M728" s="44">
        <f t="shared" si="12"/>
        <v>-15.86811606000083</v>
      </c>
      <c r="N728" s="31"/>
      <c r="O728" s="31"/>
      <c r="P728" s="31"/>
      <c r="Q728" s="31"/>
    </row>
    <row r="729" spans="1:17" ht="15" x14ac:dyDescent="0.3">
      <c r="A729" s="31"/>
      <c r="B729" s="30"/>
      <c r="C729" s="30"/>
      <c r="D729" s="21"/>
      <c r="E729" s="36"/>
      <c r="F729" s="21"/>
      <c r="G729" s="21"/>
      <c r="H729" s="21"/>
      <c r="I729" s="21" t="s">
        <v>490</v>
      </c>
      <c r="J729" s="22" t="s">
        <v>1115</v>
      </c>
      <c r="K729" s="23">
        <v>7932.1324450000002</v>
      </c>
      <c r="L729" s="23">
        <v>7871.2643289399994</v>
      </c>
      <c r="M729" s="23">
        <f t="shared" si="12"/>
        <v>-60.86811606000083</v>
      </c>
      <c r="N729" s="31"/>
      <c r="O729" s="31"/>
      <c r="P729" s="31"/>
      <c r="Q729" s="31"/>
    </row>
    <row r="730" spans="1:17" ht="15" x14ac:dyDescent="0.3">
      <c r="A730" s="31"/>
      <c r="B730" s="30"/>
      <c r="C730" s="30"/>
      <c r="D730" s="21"/>
      <c r="E730" s="36"/>
      <c r="F730" s="21"/>
      <c r="G730" s="21"/>
      <c r="H730" s="21"/>
      <c r="I730" s="21" t="s">
        <v>549</v>
      </c>
      <c r="J730" s="22" t="s">
        <v>1116</v>
      </c>
      <c r="K730" s="23">
        <v>244.27171799999999</v>
      </c>
      <c r="L730" s="23">
        <v>289.27171800000002</v>
      </c>
      <c r="M730" s="23">
        <f t="shared" si="12"/>
        <v>45.000000000000028</v>
      </c>
      <c r="N730" s="31"/>
      <c r="O730" s="31"/>
      <c r="P730" s="31"/>
      <c r="Q730" s="31"/>
    </row>
    <row r="731" spans="1:17" ht="15" x14ac:dyDescent="0.3">
      <c r="A731" s="31"/>
      <c r="B731" s="30"/>
      <c r="C731" s="30"/>
      <c r="D731" s="21"/>
      <c r="E731" s="36"/>
      <c r="F731" s="21"/>
      <c r="G731" s="21"/>
      <c r="H731" s="38" t="s">
        <v>480</v>
      </c>
      <c r="I731" s="38"/>
      <c r="J731" s="43"/>
      <c r="K731" s="44">
        <v>76.825423999999998</v>
      </c>
      <c r="L731" s="44">
        <v>92.693540059999989</v>
      </c>
      <c r="M731" s="44">
        <f t="shared" si="12"/>
        <v>15.868116059999991</v>
      </c>
      <c r="N731" s="31"/>
      <c r="O731" s="31"/>
      <c r="P731" s="31"/>
      <c r="Q731" s="31"/>
    </row>
    <row r="732" spans="1:17" ht="15" x14ac:dyDescent="0.3">
      <c r="A732" s="31"/>
      <c r="B732" s="30"/>
      <c r="C732" s="30"/>
      <c r="D732" s="21"/>
      <c r="E732" s="36"/>
      <c r="F732" s="21"/>
      <c r="G732" s="21"/>
      <c r="H732" s="21"/>
      <c r="I732" s="21" t="s">
        <v>481</v>
      </c>
      <c r="J732" s="22" t="s">
        <v>528</v>
      </c>
      <c r="K732" s="23">
        <v>67.498169000000004</v>
      </c>
      <c r="L732" s="23">
        <v>83.366285059999981</v>
      </c>
      <c r="M732" s="23">
        <f t="shared" si="12"/>
        <v>15.868116059999977</v>
      </c>
      <c r="N732" s="31"/>
      <c r="O732" s="31"/>
      <c r="P732" s="31"/>
      <c r="Q732" s="31"/>
    </row>
    <row r="733" spans="1:17" ht="15" x14ac:dyDescent="0.3">
      <c r="A733" s="31"/>
      <c r="B733" s="30"/>
      <c r="C733" s="30"/>
      <c r="D733" s="21"/>
      <c r="E733" s="36"/>
      <c r="F733" s="21"/>
      <c r="G733" s="21"/>
      <c r="H733" s="21"/>
      <c r="I733" s="21" t="s">
        <v>485</v>
      </c>
      <c r="J733" s="22" t="s">
        <v>532</v>
      </c>
      <c r="K733" s="23">
        <v>9.3272549999999992</v>
      </c>
      <c r="L733" s="23">
        <v>9.3272549999999992</v>
      </c>
      <c r="M733" s="23">
        <f t="shared" si="12"/>
        <v>0</v>
      </c>
      <c r="N733" s="31"/>
      <c r="O733" s="31"/>
      <c r="P733" s="31"/>
      <c r="Q733" s="31"/>
    </row>
    <row r="734" spans="1:17" ht="15" x14ac:dyDescent="0.3">
      <c r="A734" s="31"/>
      <c r="B734" s="30"/>
      <c r="C734" s="30"/>
      <c r="D734" s="21"/>
      <c r="E734" s="37">
        <v>33</v>
      </c>
      <c r="F734" s="38" t="s">
        <v>451</v>
      </c>
      <c r="G734" s="39"/>
      <c r="H734" s="40"/>
      <c r="I734" s="41"/>
      <c r="J734" s="42"/>
      <c r="K734" s="42">
        <v>181793.03004300001</v>
      </c>
      <c r="L734" s="42">
        <v>183724.63585399999</v>
      </c>
      <c r="M734" s="42">
        <f t="shared" si="12"/>
        <v>1931.6058109999867</v>
      </c>
      <c r="N734" s="31"/>
      <c r="O734" s="31"/>
      <c r="P734" s="31"/>
      <c r="Q734" s="31"/>
    </row>
    <row r="735" spans="1:17" ht="15" x14ac:dyDescent="0.3">
      <c r="A735" s="31"/>
      <c r="B735" s="30"/>
      <c r="C735" s="30"/>
      <c r="D735" s="21"/>
      <c r="E735" s="36"/>
      <c r="F735" s="21"/>
      <c r="G735" s="21" t="s">
        <v>1117</v>
      </c>
      <c r="H735" s="21"/>
      <c r="I735" s="21"/>
      <c r="J735" s="22"/>
      <c r="K735" s="23">
        <v>181793.03004300001</v>
      </c>
      <c r="L735" s="23">
        <v>183724.63585399999</v>
      </c>
      <c r="M735" s="23">
        <f t="shared" si="12"/>
        <v>1931.6058109999867</v>
      </c>
      <c r="N735" s="31"/>
      <c r="O735" s="31"/>
      <c r="P735" s="31"/>
      <c r="Q735" s="31"/>
    </row>
    <row r="736" spans="1:17" ht="15" x14ac:dyDescent="0.3">
      <c r="A736" s="31"/>
      <c r="B736" s="30"/>
      <c r="C736" s="30"/>
      <c r="D736" s="21"/>
      <c r="E736" s="36"/>
      <c r="F736" s="21"/>
      <c r="G736" s="21"/>
      <c r="H736" s="38" t="s">
        <v>1118</v>
      </c>
      <c r="I736" s="38"/>
      <c r="J736" s="43"/>
      <c r="K736" s="44">
        <v>181793.03004300001</v>
      </c>
      <c r="L736" s="44">
        <v>183724.63585399999</v>
      </c>
      <c r="M736" s="44">
        <f t="shared" si="12"/>
        <v>1931.6058109999867</v>
      </c>
      <c r="N736" s="31"/>
      <c r="O736" s="31"/>
      <c r="P736" s="31"/>
      <c r="Q736" s="31"/>
    </row>
    <row r="737" spans="1:17" ht="15" x14ac:dyDescent="0.3">
      <c r="A737" s="31"/>
      <c r="B737" s="30"/>
      <c r="C737" s="30"/>
      <c r="D737" s="21"/>
      <c r="E737" s="36"/>
      <c r="F737" s="21"/>
      <c r="G737" s="21"/>
      <c r="H737" s="21"/>
      <c r="I737" s="21" t="s">
        <v>1119</v>
      </c>
      <c r="J737" s="22" t="s">
        <v>1120</v>
      </c>
      <c r="K737" s="23">
        <v>24923.635329000001</v>
      </c>
      <c r="L737" s="23">
        <v>24873.904673000001</v>
      </c>
      <c r="M737" s="23">
        <f t="shared" si="12"/>
        <v>-49.730655999999726</v>
      </c>
      <c r="N737" s="31"/>
      <c r="O737" s="31"/>
      <c r="P737" s="31"/>
      <c r="Q737" s="31"/>
    </row>
    <row r="738" spans="1:17" ht="15" x14ac:dyDescent="0.3">
      <c r="A738" s="31"/>
      <c r="B738" s="30"/>
      <c r="C738" s="30"/>
      <c r="D738" s="21"/>
      <c r="E738" s="36"/>
      <c r="F738" s="21"/>
      <c r="G738" s="21"/>
      <c r="H738" s="21"/>
      <c r="I738" s="21" t="s">
        <v>1121</v>
      </c>
      <c r="J738" s="22" t="s">
        <v>1122</v>
      </c>
      <c r="K738" s="23">
        <v>3026.8620150000002</v>
      </c>
      <c r="L738" s="23">
        <v>3021.8206060000002</v>
      </c>
      <c r="M738" s="23">
        <f t="shared" si="12"/>
        <v>-5.0414089999999305</v>
      </c>
      <c r="N738" s="31"/>
      <c r="O738" s="31"/>
      <c r="P738" s="31"/>
      <c r="Q738" s="31"/>
    </row>
    <row r="739" spans="1:17" ht="15" x14ac:dyDescent="0.3">
      <c r="A739" s="31"/>
      <c r="B739" s="30"/>
      <c r="C739" s="30"/>
      <c r="D739" s="21"/>
      <c r="E739" s="36"/>
      <c r="F739" s="21"/>
      <c r="G739" s="21"/>
      <c r="H739" s="21"/>
      <c r="I739" s="21" t="s">
        <v>1123</v>
      </c>
      <c r="J739" s="22" t="s">
        <v>1124</v>
      </c>
      <c r="K739" s="23">
        <v>21944.255991000002</v>
      </c>
      <c r="L739" s="23">
        <v>21907.706598000001</v>
      </c>
      <c r="M739" s="23">
        <f t="shared" si="12"/>
        <v>-36.549393000001146</v>
      </c>
      <c r="N739" s="31"/>
      <c r="O739" s="31"/>
      <c r="P739" s="31"/>
      <c r="Q739" s="31"/>
    </row>
    <row r="740" spans="1:17" ht="15" x14ac:dyDescent="0.3">
      <c r="A740" s="31"/>
      <c r="B740" s="30"/>
      <c r="C740" s="30"/>
      <c r="D740" s="21"/>
      <c r="E740" s="36"/>
      <c r="F740" s="21"/>
      <c r="G740" s="21"/>
      <c r="H740" s="21"/>
      <c r="I740" s="21" t="s">
        <v>1125</v>
      </c>
      <c r="J740" s="22" t="s">
        <v>1126</v>
      </c>
      <c r="K740" s="23">
        <v>21086.953848000001</v>
      </c>
      <c r="L740" s="23">
        <v>21044.822072999999</v>
      </c>
      <c r="M740" s="23">
        <f t="shared" si="12"/>
        <v>-42.131775000001653</v>
      </c>
      <c r="N740" s="31"/>
      <c r="O740" s="31"/>
      <c r="P740" s="31"/>
      <c r="Q740" s="31"/>
    </row>
    <row r="741" spans="1:17" ht="15" x14ac:dyDescent="0.3">
      <c r="A741" s="31"/>
      <c r="B741" s="30"/>
      <c r="C741" s="30"/>
      <c r="D741" s="21"/>
      <c r="E741" s="36"/>
      <c r="F741" s="21"/>
      <c r="G741" s="21"/>
      <c r="H741" s="21"/>
      <c r="I741" s="21" t="s">
        <v>1127</v>
      </c>
      <c r="J741" s="22" t="s">
        <v>1128</v>
      </c>
      <c r="K741" s="23">
        <v>3081.5279340000002</v>
      </c>
      <c r="L741" s="23">
        <v>3075.3710339999998</v>
      </c>
      <c r="M741" s="23">
        <f t="shared" si="12"/>
        <v>-6.1569000000004053</v>
      </c>
      <c r="N741" s="31"/>
      <c r="O741" s="31"/>
      <c r="P741" s="31"/>
      <c r="Q741" s="31"/>
    </row>
    <row r="742" spans="1:17" ht="15" x14ac:dyDescent="0.3">
      <c r="A742" s="31"/>
      <c r="B742" s="30"/>
      <c r="C742" s="30"/>
      <c r="D742" s="21"/>
      <c r="E742" s="36"/>
      <c r="F742" s="21"/>
      <c r="G742" s="21"/>
      <c r="H742" s="21"/>
      <c r="I742" s="21" t="s">
        <v>1129</v>
      </c>
      <c r="J742" s="22" t="s">
        <v>1130</v>
      </c>
      <c r="K742" s="23">
        <v>2315.165328</v>
      </c>
      <c r="L742" s="23">
        <v>2310.5396219999998</v>
      </c>
      <c r="M742" s="23">
        <f t="shared" si="12"/>
        <v>-4.6257060000002639</v>
      </c>
      <c r="N742" s="31"/>
      <c r="O742" s="31"/>
      <c r="P742" s="31"/>
      <c r="Q742" s="31"/>
    </row>
    <row r="743" spans="1:17" ht="15" x14ac:dyDescent="0.3">
      <c r="A743" s="31"/>
      <c r="B743" s="30"/>
      <c r="C743" s="30"/>
      <c r="D743" s="21"/>
      <c r="E743" s="36"/>
      <c r="F743" s="21"/>
      <c r="G743" s="21"/>
      <c r="H743" s="21"/>
      <c r="I743" s="21" t="s">
        <v>1131</v>
      </c>
      <c r="J743" s="22" t="s">
        <v>1132</v>
      </c>
      <c r="K743" s="23">
        <v>1302.280497</v>
      </c>
      <c r="L743" s="23">
        <v>1299.678537</v>
      </c>
      <c r="M743" s="23">
        <f t="shared" si="12"/>
        <v>-2.6019599999999627</v>
      </c>
      <c r="N743" s="31"/>
      <c r="O743" s="31"/>
      <c r="P743" s="31"/>
      <c r="Q743" s="31"/>
    </row>
    <row r="744" spans="1:17" ht="15" x14ac:dyDescent="0.3">
      <c r="A744" s="31"/>
      <c r="B744" s="30"/>
      <c r="C744" s="30"/>
      <c r="D744" s="21"/>
      <c r="E744" s="36"/>
      <c r="F744" s="21"/>
      <c r="G744" s="21"/>
      <c r="H744" s="21"/>
      <c r="I744" s="21" t="s">
        <v>1133</v>
      </c>
      <c r="J744" s="22" t="s">
        <v>1134</v>
      </c>
      <c r="K744" s="23">
        <v>1163.732843</v>
      </c>
      <c r="L744" s="23">
        <v>1161.462131</v>
      </c>
      <c r="M744" s="23">
        <f t="shared" si="12"/>
        <v>-2.2707120000000032</v>
      </c>
      <c r="N744" s="31"/>
      <c r="O744" s="31"/>
      <c r="P744" s="31"/>
      <c r="Q744" s="31"/>
    </row>
    <row r="745" spans="1:17" ht="15" x14ac:dyDescent="0.3">
      <c r="A745" s="31"/>
      <c r="B745" s="30"/>
      <c r="C745" s="30"/>
      <c r="D745" s="21"/>
      <c r="E745" s="36"/>
      <c r="F745" s="21"/>
      <c r="G745" s="21"/>
      <c r="H745" s="21"/>
      <c r="I745" s="21" t="s">
        <v>1135</v>
      </c>
      <c r="J745" s="22" t="s">
        <v>1136</v>
      </c>
      <c r="K745" s="23">
        <v>727.021072</v>
      </c>
      <c r="L745" s="23">
        <v>725.74666300000001</v>
      </c>
      <c r="M745" s="23">
        <f t="shared" si="12"/>
        <v>-1.2744089999999915</v>
      </c>
      <c r="N745" s="31"/>
      <c r="O745" s="31"/>
      <c r="P745" s="31"/>
      <c r="Q745" s="31"/>
    </row>
    <row r="746" spans="1:17" ht="15" x14ac:dyDescent="0.3">
      <c r="A746" s="31"/>
      <c r="B746" s="30"/>
      <c r="C746" s="30"/>
      <c r="D746" s="21"/>
      <c r="E746" s="36"/>
      <c r="F746" s="21"/>
      <c r="G746" s="21"/>
      <c r="H746" s="21"/>
      <c r="I746" s="21" t="s">
        <v>1137</v>
      </c>
      <c r="J746" s="22" t="s">
        <v>1138</v>
      </c>
      <c r="K746" s="23">
        <v>2164.4420009999999</v>
      </c>
      <c r="L746" s="23">
        <v>2160.837</v>
      </c>
      <c r="M746" s="23">
        <f t="shared" si="12"/>
        <v>-3.605000999999902</v>
      </c>
      <c r="N746" s="31"/>
      <c r="O746" s="31"/>
      <c r="P746" s="31"/>
      <c r="Q746" s="31"/>
    </row>
    <row r="747" spans="1:17" ht="15" x14ac:dyDescent="0.3">
      <c r="A747" s="31"/>
      <c r="B747" s="30"/>
      <c r="C747" s="30"/>
      <c r="D747" s="21"/>
      <c r="E747" s="36"/>
      <c r="F747" s="21"/>
      <c r="G747" s="21"/>
      <c r="H747" s="21"/>
      <c r="I747" s="21" t="s">
        <v>1139</v>
      </c>
      <c r="J747" s="22" t="s">
        <v>1140</v>
      </c>
      <c r="K747" s="23">
        <v>11521.576476</v>
      </c>
      <c r="L747" s="23">
        <v>11498.556342</v>
      </c>
      <c r="M747" s="23">
        <f t="shared" si="12"/>
        <v>-23.020134000000326</v>
      </c>
      <c r="N747" s="31"/>
      <c r="O747" s="31"/>
      <c r="P747" s="31"/>
      <c r="Q747" s="31"/>
    </row>
    <row r="748" spans="1:17" ht="15" x14ac:dyDescent="0.3">
      <c r="A748" s="31"/>
      <c r="B748" s="30"/>
      <c r="C748" s="30"/>
      <c r="D748" s="21"/>
      <c r="E748" s="36"/>
      <c r="F748" s="21"/>
      <c r="G748" s="21"/>
      <c r="H748" s="21"/>
      <c r="I748" s="21" t="s">
        <v>1141</v>
      </c>
      <c r="J748" s="22" t="s">
        <v>1142</v>
      </c>
      <c r="K748" s="23">
        <v>79917.865543000007</v>
      </c>
      <c r="L748" s="23">
        <v>82043.865543000007</v>
      </c>
      <c r="M748" s="23">
        <f t="shared" si="12"/>
        <v>2126</v>
      </c>
      <c r="N748" s="31"/>
      <c r="O748" s="31"/>
      <c r="P748" s="31"/>
      <c r="Q748" s="31"/>
    </row>
    <row r="749" spans="1:17" ht="15" x14ac:dyDescent="0.3">
      <c r="A749" s="31"/>
      <c r="B749" s="30"/>
      <c r="C749" s="30"/>
      <c r="D749" s="21"/>
      <c r="E749" s="36"/>
      <c r="F749" s="21"/>
      <c r="G749" s="21"/>
      <c r="H749" s="21"/>
      <c r="I749" s="21" t="s">
        <v>1143</v>
      </c>
      <c r="J749" s="22" t="s">
        <v>1144</v>
      </c>
      <c r="K749" s="23">
        <v>3098.8661900000002</v>
      </c>
      <c r="L749" s="23">
        <v>3093.491387</v>
      </c>
      <c r="M749" s="23">
        <f t="shared" si="12"/>
        <v>-5.3748030000001563</v>
      </c>
      <c r="N749" s="31"/>
      <c r="O749" s="31"/>
      <c r="P749" s="31"/>
      <c r="Q749" s="31"/>
    </row>
    <row r="750" spans="1:17" ht="15" x14ac:dyDescent="0.3">
      <c r="A750" s="31"/>
      <c r="B750" s="30"/>
      <c r="C750" s="30"/>
      <c r="D750" s="21"/>
      <c r="E750" s="36"/>
      <c r="F750" s="21"/>
      <c r="G750" s="21"/>
      <c r="H750" s="21"/>
      <c r="I750" s="21" t="s">
        <v>1145</v>
      </c>
      <c r="J750" s="22" t="s">
        <v>1146</v>
      </c>
      <c r="K750" s="23">
        <v>3586.6792610000002</v>
      </c>
      <c r="L750" s="23">
        <v>3579.6939259999999</v>
      </c>
      <c r="M750" s="23">
        <f t="shared" si="12"/>
        <v>-6.9853350000003047</v>
      </c>
      <c r="N750" s="31"/>
      <c r="O750" s="31"/>
      <c r="P750" s="31"/>
      <c r="Q750" s="31"/>
    </row>
    <row r="751" spans="1:17" ht="15" x14ac:dyDescent="0.3">
      <c r="A751" s="31"/>
      <c r="B751" s="30"/>
      <c r="C751" s="30"/>
      <c r="D751" s="21"/>
      <c r="E751" s="36"/>
      <c r="F751" s="21"/>
      <c r="G751" s="21"/>
      <c r="H751" s="21"/>
      <c r="I751" s="21" t="s">
        <v>1147</v>
      </c>
      <c r="J751" s="22" t="s">
        <v>1148</v>
      </c>
      <c r="K751" s="23">
        <v>1932.1657150000001</v>
      </c>
      <c r="L751" s="23">
        <v>1927.139719</v>
      </c>
      <c r="M751" s="23">
        <f t="shared" si="12"/>
        <v>-5.0259960000000774</v>
      </c>
      <c r="N751" s="31"/>
      <c r="O751" s="31"/>
      <c r="P751" s="31"/>
      <c r="Q751" s="31"/>
    </row>
    <row r="752" spans="1:17" ht="15" x14ac:dyDescent="0.3">
      <c r="A752" s="31"/>
      <c r="B752" s="30"/>
      <c r="C752" s="30">
        <v>7</v>
      </c>
      <c r="D752" s="32" t="s">
        <v>452</v>
      </c>
      <c r="E752" s="33"/>
      <c r="F752" s="32"/>
      <c r="G752" s="32"/>
      <c r="H752" s="32"/>
      <c r="I752" s="32"/>
      <c r="J752" s="34"/>
      <c r="K752" s="35">
        <v>276676.15430300002</v>
      </c>
      <c r="L752" s="35">
        <v>265242.60791199998</v>
      </c>
      <c r="M752" s="35">
        <f t="shared" si="12"/>
        <v>-11433.54639100004</v>
      </c>
      <c r="N752" s="31"/>
      <c r="O752" s="31"/>
      <c r="P752" s="31"/>
      <c r="Q752" s="31"/>
    </row>
    <row r="753" spans="1:17" ht="15" x14ac:dyDescent="0.3">
      <c r="A753" s="31"/>
      <c r="B753" s="30"/>
      <c r="C753" s="30"/>
      <c r="D753" s="21"/>
      <c r="E753" s="37">
        <v>50</v>
      </c>
      <c r="F753" s="38" t="s">
        <v>445</v>
      </c>
      <c r="G753" s="39"/>
      <c r="H753" s="40"/>
      <c r="I753" s="41"/>
      <c r="J753" s="42"/>
      <c r="K753" s="42">
        <v>167664.79633099999</v>
      </c>
      <c r="L753" s="42">
        <v>156231.24994000001</v>
      </c>
      <c r="M753" s="42">
        <f t="shared" si="12"/>
        <v>-11433.546390999982</v>
      </c>
      <c r="N753" s="31"/>
      <c r="O753" s="31"/>
      <c r="P753" s="31"/>
      <c r="Q753" s="31"/>
    </row>
    <row r="754" spans="1:17" ht="15" x14ac:dyDescent="0.3">
      <c r="A754" s="31"/>
      <c r="B754" s="30"/>
      <c r="C754" s="30"/>
      <c r="D754" s="21"/>
      <c r="E754" s="36"/>
      <c r="F754" s="21"/>
      <c r="G754" s="21" t="s">
        <v>16</v>
      </c>
      <c r="H754" s="21"/>
      <c r="I754" s="21"/>
      <c r="J754" s="22"/>
      <c r="K754" s="23">
        <v>167664.79633099999</v>
      </c>
      <c r="L754" s="23">
        <v>156231.24994000001</v>
      </c>
      <c r="M754" s="23">
        <f t="shared" si="12"/>
        <v>-11433.546390999982</v>
      </c>
      <c r="N754" s="31"/>
      <c r="O754" s="31"/>
      <c r="P754" s="31"/>
      <c r="Q754" s="31"/>
    </row>
    <row r="755" spans="1:17" ht="15" x14ac:dyDescent="0.3">
      <c r="A755" s="31"/>
      <c r="B755" s="30"/>
      <c r="C755" s="30"/>
      <c r="D755" s="21"/>
      <c r="E755" s="36"/>
      <c r="F755" s="21"/>
      <c r="G755" s="21"/>
      <c r="H755" s="38" t="s">
        <v>17</v>
      </c>
      <c r="I755" s="38"/>
      <c r="J755" s="43"/>
      <c r="K755" s="44">
        <v>57735.474704</v>
      </c>
      <c r="L755" s="44">
        <v>47200.081442000002</v>
      </c>
      <c r="M755" s="44">
        <f t="shared" si="12"/>
        <v>-10535.393261999998</v>
      </c>
      <c r="N755" s="31"/>
      <c r="O755" s="31"/>
      <c r="P755" s="31"/>
      <c r="Q755" s="31"/>
    </row>
    <row r="756" spans="1:17" ht="15" x14ac:dyDescent="0.3">
      <c r="A756" s="31"/>
      <c r="B756" s="30"/>
      <c r="C756" s="30"/>
      <c r="D756" s="21"/>
      <c r="E756" s="36"/>
      <c r="F756" s="21"/>
      <c r="G756" s="21"/>
      <c r="H756" s="21"/>
      <c r="I756" s="21" t="s">
        <v>487</v>
      </c>
      <c r="J756" s="22" t="s">
        <v>865</v>
      </c>
      <c r="K756" s="23">
        <v>1604.5491850000001</v>
      </c>
      <c r="L756" s="23">
        <v>1490.0703169999999</v>
      </c>
      <c r="M756" s="23">
        <f t="shared" si="12"/>
        <v>-114.47886800000015</v>
      </c>
      <c r="N756" s="31"/>
      <c r="O756" s="31"/>
      <c r="P756" s="31"/>
      <c r="Q756" s="31"/>
    </row>
    <row r="757" spans="1:17" ht="15" x14ac:dyDescent="0.3">
      <c r="A757" s="31"/>
      <c r="B757" s="30"/>
      <c r="C757" s="30"/>
      <c r="D757" s="21"/>
      <c r="E757" s="36"/>
      <c r="F757" s="21"/>
      <c r="G757" s="21"/>
      <c r="H757" s="21"/>
      <c r="I757" s="21" t="s">
        <v>490</v>
      </c>
      <c r="J757" s="22" t="s">
        <v>1149</v>
      </c>
      <c r="K757" s="23">
        <v>109.062569</v>
      </c>
      <c r="L757" s="23">
        <v>261.00855000000001</v>
      </c>
      <c r="M757" s="23">
        <f t="shared" si="12"/>
        <v>151.94598100000002</v>
      </c>
      <c r="N757" s="31"/>
      <c r="O757" s="31"/>
      <c r="P757" s="31"/>
      <c r="Q757" s="31"/>
    </row>
    <row r="758" spans="1:17" ht="15" x14ac:dyDescent="0.3">
      <c r="A758" s="31"/>
      <c r="B758" s="30"/>
      <c r="C758" s="30"/>
      <c r="D758" s="21"/>
      <c r="E758" s="36"/>
      <c r="F758" s="21"/>
      <c r="G758" s="21"/>
      <c r="H758" s="21"/>
      <c r="I758" s="21" t="s">
        <v>549</v>
      </c>
      <c r="J758" s="22" t="s">
        <v>849</v>
      </c>
      <c r="K758" s="23">
        <v>219.69572299999999</v>
      </c>
      <c r="L758" s="23">
        <v>192.670232</v>
      </c>
      <c r="M758" s="23">
        <f t="shared" si="12"/>
        <v>-27.025490999999988</v>
      </c>
      <c r="N758" s="31"/>
      <c r="O758" s="31"/>
      <c r="P758" s="31"/>
      <c r="Q758" s="31"/>
    </row>
    <row r="759" spans="1:17" ht="15" x14ac:dyDescent="0.3">
      <c r="A759" s="31"/>
      <c r="B759" s="30"/>
      <c r="C759" s="30"/>
      <c r="D759" s="21"/>
      <c r="E759" s="36"/>
      <c r="F759" s="21"/>
      <c r="G759" s="21"/>
      <c r="H759" s="21"/>
      <c r="I759" s="21" t="s">
        <v>492</v>
      </c>
      <c r="J759" s="22" t="s">
        <v>1150</v>
      </c>
      <c r="K759" s="23">
        <v>1331.5379600000001</v>
      </c>
      <c r="L759" s="23">
        <v>1270.6958059999999</v>
      </c>
      <c r="M759" s="23">
        <f t="shared" si="12"/>
        <v>-60.842154000000164</v>
      </c>
      <c r="N759" s="31"/>
      <c r="O759" s="31"/>
      <c r="P759" s="31"/>
      <c r="Q759" s="31"/>
    </row>
    <row r="760" spans="1:17" ht="15" x14ac:dyDescent="0.3">
      <c r="A760" s="31"/>
      <c r="B760" s="30"/>
      <c r="C760" s="30"/>
      <c r="D760" s="21"/>
      <c r="E760" s="36"/>
      <c r="F760" s="21"/>
      <c r="G760" s="21"/>
      <c r="H760" s="21"/>
      <c r="I760" s="21" t="s">
        <v>494</v>
      </c>
      <c r="J760" s="22" t="s">
        <v>1151</v>
      </c>
      <c r="K760" s="23">
        <v>2879.198852</v>
      </c>
      <c r="L760" s="23">
        <v>2801.574928</v>
      </c>
      <c r="M760" s="23">
        <f t="shared" si="12"/>
        <v>-77.623923999999988</v>
      </c>
      <c r="N760" s="31"/>
      <c r="O760" s="31"/>
      <c r="P760" s="31"/>
      <c r="Q760" s="31"/>
    </row>
    <row r="761" spans="1:17" ht="15" x14ac:dyDescent="0.3">
      <c r="A761" s="31"/>
      <c r="B761" s="30"/>
      <c r="C761" s="30"/>
      <c r="D761" s="21"/>
      <c r="E761" s="36"/>
      <c r="F761" s="21"/>
      <c r="G761" s="21"/>
      <c r="H761" s="21"/>
      <c r="I761" s="21" t="s">
        <v>498</v>
      </c>
      <c r="J761" s="22" t="s">
        <v>850</v>
      </c>
      <c r="K761" s="23">
        <v>50413.021200000003</v>
      </c>
      <c r="L761" s="23">
        <v>40440.010305999996</v>
      </c>
      <c r="M761" s="23">
        <f t="shared" si="12"/>
        <v>-9973.0108940000064</v>
      </c>
      <c r="N761" s="31"/>
      <c r="O761" s="31"/>
      <c r="P761" s="31"/>
      <c r="Q761" s="31"/>
    </row>
    <row r="762" spans="1:17" ht="15" x14ac:dyDescent="0.3">
      <c r="A762" s="31"/>
      <c r="B762" s="30"/>
      <c r="C762" s="30"/>
      <c r="D762" s="21"/>
      <c r="E762" s="36"/>
      <c r="F762" s="21"/>
      <c r="G762" s="21"/>
      <c r="H762" s="21"/>
      <c r="I762" s="21" t="s">
        <v>500</v>
      </c>
      <c r="J762" s="22" t="s">
        <v>1152</v>
      </c>
      <c r="K762" s="23">
        <v>450.02852999999999</v>
      </c>
      <c r="L762" s="23">
        <v>424.329251</v>
      </c>
      <c r="M762" s="23">
        <f t="shared" si="12"/>
        <v>-25.69927899999999</v>
      </c>
      <c r="N762" s="31"/>
      <c r="O762" s="31"/>
      <c r="P762" s="31"/>
      <c r="Q762" s="31"/>
    </row>
    <row r="763" spans="1:17" ht="15" x14ac:dyDescent="0.3">
      <c r="A763" s="31"/>
      <c r="B763" s="30"/>
      <c r="C763" s="30"/>
      <c r="D763" s="21"/>
      <c r="E763" s="36"/>
      <c r="F763" s="21"/>
      <c r="G763" s="21"/>
      <c r="H763" s="21"/>
      <c r="I763" s="21" t="s">
        <v>875</v>
      </c>
      <c r="J763" s="22" t="s">
        <v>876</v>
      </c>
      <c r="K763" s="23">
        <v>662.38068499999997</v>
      </c>
      <c r="L763" s="23">
        <v>213.58357899999999</v>
      </c>
      <c r="M763" s="23">
        <f t="shared" si="12"/>
        <v>-448.79710599999999</v>
      </c>
      <c r="N763" s="31"/>
      <c r="O763" s="31"/>
      <c r="P763" s="31"/>
      <c r="Q763" s="31"/>
    </row>
    <row r="764" spans="1:17" ht="15" x14ac:dyDescent="0.3">
      <c r="A764" s="31"/>
      <c r="B764" s="30"/>
      <c r="C764" s="30"/>
      <c r="D764" s="21"/>
      <c r="E764" s="36"/>
      <c r="F764" s="21"/>
      <c r="G764" s="21"/>
      <c r="H764" s="21"/>
      <c r="I764" s="21" t="s">
        <v>551</v>
      </c>
      <c r="J764" s="22" t="s">
        <v>552</v>
      </c>
      <c r="K764" s="23">
        <v>0</v>
      </c>
      <c r="L764" s="23">
        <v>1.7576000000000001E-2</v>
      </c>
      <c r="M764" s="23">
        <f t="shared" si="12"/>
        <v>1.7576000000000001E-2</v>
      </c>
      <c r="N764" s="31"/>
      <c r="O764" s="31"/>
      <c r="P764" s="31"/>
      <c r="Q764" s="31"/>
    </row>
    <row r="765" spans="1:17" ht="15" x14ac:dyDescent="0.3">
      <c r="A765" s="31"/>
      <c r="B765" s="30"/>
      <c r="C765" s="30"/>
      <c r="D765" s="21"/>
      <c r="E765" s="36"/>
      <c r="F765" s="21"/>
      <c r="G765" s="21"/>
      <c r="H765" s="21"/>
      <c r="I765" s="21" t="s">
        <v>20</v>
      </c>
      <c r="J765" s="22" t="s">
        <v>27</v>
      </c>
      <c r="K765" s="23">
        <v>66</v>
      </c>
      <c r="L765" s="23">
        <v>42.675054000000003</v>
      </c>
      <c r="M765" s="23">
        <f t="shared" si="12"/>
        <v>-23.324945999999997</v>
      </c>
      <c r="N765" s="31"/>
      <c r="O765" s="31"/>
      <c r="P765" s="31"/>
      <c r="Q765" s="31"/>
    </row>
    <row r="766" spans="1:17" ht="15" x14ac:dyDescent="0.3">
      <c r="A766" s="31"/>
      <c r="B766" s="30"/>
      <c r="C766" s="30"/>
      <c r="D766" s="21"/>
      <c r="E766" s="36"/>
      <c r="F766" s="21"/>
      <c r="G766" s="21"/>
      <c r="H766" s="21"/>
      <c r="I766" s="21" t="s">
        <v>733</v>
      </c>
      <c r="J766" s="22" t="s">
        <v>734</v>
      </c>
      <c r="K766" s="23">
        <v>0</v>
      </c>
      <c r="L766" s="23">
        <v>8.3890000000000006E-3</v>
      </c>
      <c r="M766" s="23">
        <f t="shared" si="12"/>
        <v>8.3890000000000006E-3</v>
      </c>
      <c r="N766" s="31"/>
      <c r="O766" s="31"/>
      <c r="P766" s="31"/>
      <c r="Q766" s="31"/>
    </row>
    <row r="767" spans="1:17" ht="15" x14ac:dyDescent="0.3">
      <c r="A767" s="31"/>
      <c r="B767" s="30"/>
      <c r="C767" s="30"/>
      <c r="D767" s="21"/>
      <c r="E767" s="36"/>
      <c r="F767" s="21"/>
      <c r="G767" s="21"/>
      <c r="H767" s="21"/>
      <c r="I767" s="21" t="s">
        <v>1153</v>
      </c>
      <c r="J767" s="22" t="s">
        <v>1154</v>
      </c>
      <c r="K767" s="23">
        <v>0</v>
      </c>
      <c r="L767" s="23">
        <v>63.437454000000002</v>
      </c>
      <c r="M767" s="23">
        <f t="shared" si="12"/>
        <v>63.437454000000002</v>
      </c>
      <c r="N767" s="31"/>
      <c r="O767" s="31"/>
      <c r="P767" s="31"/>
      <c r="Q767" s="31"/>
    </row>
    <row r="768" spans="1:17" ht="15" x14ac:dyDescent="0.3">
      <c r="A768" s="31"/>
      <c r="B768" s="30"/>
      <c r="C768" s="30"/>
      <c r="D768" s="21"/>
      <c r="E768" s="36"/>
      <c r="F768" s="21"/>
      <c r="G768" s="21"/>
      <c r="H768" s="38" t="s">
        <v>480</v>
      </c>
      <c r="I768" s="38"/>
      <c r="J768" s="43"/>
      <c r="K768" s="44">
        <v>10126.846297</v>
      </c>
      <c r="L768" s="44">
        <v>9233.2318849999992</v>
      </c>
      <c r="M768" s="44">
        <f t="shared" si="12"/>
        <v>-893.61441200000081</v>
      </c>
      <c r="N768" s="31"/>
      <c r="O768" s="31"/>
      <c r="P768" s="31"/>
      <c r="Q768" s="31"/>
    </row>
    <row r="769" spans="1:17" ht="15" x14ac:dyDescent="0.3">
      <c r="A769" s="31"/>
      <c r="B769" s="30"/>
      <c r="C769" s="30"/>
      <c r="D769" s="21"/>
      <c r="E769" s="36"/>
      <c r="F769" s="21"/>
      <c r="G769" s="21"/>
      <c r="H769" s="21"/>
      <c r="I769" s="21" t="s">
        <v>481</v>
      </c>
      <c r="J769" s="22" t="s">
        <v>528</v>
      </c>
      <c r="K769" s="23">
        <v>11758.457698</v>
      </c>
      <c r="L769" s="23">
        <v>10864.018226</v>
      </c>
      <c r="M769" s="23">
        <f t="shared" si="12"/>
        <v>-894.43947200000002</v>
      </c>
      <c r="N769" s="31"/>
      <c r="O769" s="31"/>
      <c r="P769" s="31"/>
      <c r="Q769" s="31"/>
    </row>
    <row r="770" spans="1:17" ht="15" x14ac:dyDescent="0.3">
      <c r="A770" s="31"/>
      <c r="B770" s="30"/>
      <c r="C770" s="30"/>
      <c r="D770" s="21"/>
      <c r="E770" s="36"/>
      <c r="F770" s="21"/>
      <c r="G770" s="21"/>
      <c r="H770" s="21"/>
      <c r="I770" s="21" t="s">
        <v>485</v>
      </c>
      <c r="J770" s="22" t="s">
        <v>532</v>
      </c>
      <c r="K770" s="23">
        <v>74.241986999999995</v>
      </c>
      <c r="L770" s="23">
        <v>75.067047000000002</v>
      </c>
      <c r="M770" s="23">
        <f t="shared" si="12"/>
        <v>0.82506000000000768</v>
      </c>
      <c r="N770" s="31"/>
      <c r="O770" s="31"/>
      <c r="P770" s="31"/>
      <c r="Q770" s="31"/>
    </row>
    <row r="771" spans="1:17" ht="15" x14ac:dyDescent="0.3">
      <c r="A771" s="31"/>
      <c r="B771" s="30"/>
      <c r="C771" s="30"/>
      <c r="D771" s="21"/>
      <c r="E771" s="36"/>
      <c r="F771" s="21"/>
      <c r="G771" s="21"/>
      <c r="H771" s="21"/>
      <c r="I771" s="21" t="s">
        <v>900</v>
      </c>
      <c r="J771" s="22" t="s">
        <v>901</v>
      </c>
      <c r="K771" s="23">
        <v>-1705.853388</v>
      </c>
      <c r="L771" s="23">
        <v>-1705.853388</v>
      </c>
      <c r="M771" s="23">
        <f t="shared" si="12"/>
        <v>0</v>
      </c>
      <c r="N771" s="31"/>
      <c r="O771" s="31"/>
      <c r="P771" s="31"/>
      <c r="Q771" s="31"/>
    </row>
    <row r="772" spans="1:17" ht="15" x14ac:dyDescent="0.3">
      <c r="A772" s="31"/>
      <c r="B772" s="30"/>
      <c r="C772" s="30"/>
      <c r="D772" s="21"/>
      <c r="E772" s="36"/>
      <c r="F772" s="21"/>
      <c r="G772" s="21"/>
      <c r="H772" s="38" t="s">
        <v>1053</v>
      </c>
      <c r="I772" s="38"/>
      <c r="J772" s="43"/>
      <c r="K772" s="44">
        <v>99802.475330000001</v>
      </c>
      <c r="L772" s="44">
        <v>99797.936612999998</v>
      </c>
      <c r="M772" s="44">
        <f t="shared" si="12"/>
        <v>-4.5387170000030892</v>
      </c>
      <c r="N772" s="31"/>
      <c r="O772" s="31"/>
      <c r="P772" s="31"/>
      <c r="Q772" s="31"/>
    </row>
    <row r="773" spans="1:17" ht="15" x14ac:dyDescent="0.3">
      <c r="A773" s="31"/>
      <c r="B773" s="30"/>
      <c r="C773" s="30"/>
      <c r="D773" s="21"/>
      <c r="E773" s="36"/>
      <c r="F773" s="21"/>
      <c r="G773" s="21"/>
      <c r="H773" s="21"/>
      <c r="I773" s="21" t="s">
        <v>1155</v>
      </c>
      <c r="J773" s="22" t="s">
        <v>1156</v>
      </c>
      <c r="K773" s="23">
        <v>71271.343701000005</v>
      </c>
      <c r="L773" s="23">
        <v>71271.343701000005</v>
      </c>
      <c r="M773" s="23">
        <f t="shared" si="12"/>
        <v>0</v>
      </c>
      <c r="N773" s="31"/>
      <c r="O773" s="31"/>
      <c r="P773" s="31"/>
      <c r="Q773" s="31"/>
    </row>
    <row r="774" spans="1:17" ht="15" x14ac:dyDescent="0.3">
      <c r="A774" s="31"/>
      <c r="B774" s="30"/>
      <c r="C774" s="30"/>
      <c r="D774" s="21"/>
      <c r="E774" s="36"/>
      <c r="F774" s="21"/>
      <c r="G774" s="21"/>
      <c r="H774" s="21"/>
      <c r="I774" s="21" t="s">
        <v>1157</v>
      </c>
      <c r="J774" s="22" t="s">
        <v>1158</v>
      </c>
      <c r="K774" s="23">
        <v>4348.6427020000001</v>
      </c>
      <c r="L774" s="23">
        <v>4348.6427020000001</v>
      </c>
      <c r="M774" s="23">
        <f t="shared" si="12"/>
        <v>0</v>
      </c>
      <c r="N774" s="31"/>
      <c r="O774" s="31"/>
      <c r="P774" s="31"/>
      <c r="Q774" s="31"/>
    </row>
    <row r="775" spans="1:17" ht="15" x14ac:dyDescent="0.3">
      <c r="A775" s="31"/>
      <c r="B775" s="30"/>
      <c r="C775" s="30"/>
      <c r="D775" s="21"/>
      <c r="E775" s="36"/>
      <c r="F775" s="21"/>
      <c r="G775" s="21"/>
      <c r="H775" s="21"/>
      <c r="I775" s="21" t="s">
        <v>1159</v>
      </c>
      <c r="J775" s="22" t="s">
        <v>1160</v>
      </c>
      <c r="K775" s="23">
        <v>19877.779652000001</v>
      </c>
      <c r="L775" s="23">
        <v>19877.779652000001</v>
      </c>
      <c r="M775" s="23">
        <f t="shared" si="12"/>
        <v>0</v>
      </c>
      <c r="N775" s="31"/>
      <c r="O775" s="31"/>
      <c r="P775" s="31"/>
      <c r="Q775" s="31"/>
    </row>
    <row r="776" spans="1:17" ht="15" x14ac:dyDescent="0.3">
      <c r="A776" s="31"/>
      <c r="B776" s="30"/>
      <c r="C776" s="30"/>
      <c r="D776" s="21"/>
      <c r="E776" s="36"/>
      <c r="F776" s="21"/>
      <c r="G776" s="21"/>
      <c r="H776" s="21"/>
      <c r="I776" s="21" t="s">
        <v>1161</v>
      </c>
      <c r="J776" s="22" t="s">
        <v>1162</v>
      </c>
      <c r="K776" s="23">
        <v>4304.7092750000002</v>
      </c>
      <c r="L776" s="23">
        <v>4300.1705579999998</v>
      </c>
      <c r="M776" s="23">
        <f t="shared" si="12"/>
        <v>-4.5387170000003607</v>
      </c>
      <c r="N776" s="31"/>
      <c r="O776" s="31"/>
      <c r="P776" s="31"/>
      <c r="Q776" s="31"/>
    </row>
    <row r="777" spans="1:17" ht="15" x14ac:dyDescent="0.3">
      <c r="A777" s="31"/>
      <c r="B777" s="30"/>
      <c r="C777" s="30"/>
      <c r="D777" s="21"/>
      <c r="E777" s="37">
        <v>51</v>
      </c>
      <c r="F777" s="38" t="s">
        <v>443</v>
      </c>
      <c r="G777" s="39"/>
      <c r="H777" s="40"/>
      <c r="I777" s="41"/>
      <c r="J777" s="42"/>
      <c r="K777" s="42">
        <v>109011.357972</v>
      </c>
      <c r="L777" s="42">
        <v>109011.357972</v>
      </c>
      <c r="M777" s="42">
        <f t="shared" si="12"/>
        <v>0</v>
      </c>
      <c r="N777" s="31"/>
      <c r="O777" s="31"/>
      <c r="P777" s="31"/>
      <c r="Q777" s="31"/>
    </row>
    <row r="778" spans="1:17" ht="15" x14ac:dyDescent="0.3">
      <c r="A778" s="31"/>
      <c r="B778" s="30"/>
      <c r="C778" s="30"/>
      <c r="D778" s="21"/>
      <c r="E778" s="36"/>
      <c r="F778" s="21"/>
      <c r="G778" s="21" t="s">
        <v>16</v>
      </c>
      <c r="H778" s="21"/>
      <c r="I778" s="21"/>
      <c r="J778" s="22"/>
      <c r="K778" s="23">
        <v>109011.357972</v>
      </c>
      <c r="L778" s="23">
        <v>109011.357972</v>
      </c>
      <c r="M778" s="23">
        <f t="shared" si="12"/>
        <v>0</v>
      </c>
      <c r="N778" s="31"/>
      <c r="O778" s="31"/>
      <c r="P778" s="31"/>
      <c r="Q778" s="31"/>
    </row>
    <row r="779" spans="1:17" ht="15" x14ac:dyDescent="0.3">
      <c r="A779" s="31"/>
      <c r="B779" s="30"/>
      <c r="C779" s="30"/>
      <c r="D779" s="21"/>
      <c r="E779" s="36"/>
      <c r="F779" s="21"/>
      <c r="G779" s="21"/>
      <c r="H779" s="38" t="s">
        <v>17</v>
      </c>
      <c r="I779" s="38"/>
      <c r="J779" s="43"/>
      <c r="K779" s="44">
        <v>15450.508126999999</v>
      </c>
      <c r="L779" s="44">
        <v>16095.92463</v>
      </c>
      <c r="M779" s="44">
        <f t="shared" si="12"/>
        <v>645.41650300000038</v>
      </c>
      <c r="N779" s="31"/>
      <c r="O779" s="31"/>
      <c r="P779" s="31"/>
      <c r="Q779" s="31"/>
    </row>
    <row r="780" spans="1:17" ht="15" x14ac:dyDescent="0.3">
      <c r="A780" s="31"/>
      <c r="B780" s="30"/>
      <c r="C780" s="30"/>
      <c r="D780" s="21"/>
      <c r="E780" s="36"/>
      <c r="F780" s="21"/>
      <c r="G780" s="21"/>
      <c r="H780" s="21"/>
      <c r="I780" s="21" t="s">
        <v>506</v>
      </c>
      <c r="J780" s="22" t="s">
        <v>849</v>
      </c>
      <c r="K780" s="23">
        <v>19.614972000000002</v>
      </c>
      <c r="L780" s="23">
        <v>21.519341000000001</v>
      </c>
      <c r="M780" s="23">
        <f t="shared" si="12"/>
        <v>1.9043689999999991</v>
      </c>
      <c r="N780" s="31"/>
      <c r="O780" s="31"/>
      <c r="P780" s="31"/>
      <c r="Q780" s="31"/>
    </row>
    <row r="781" spans="1:17" ht="15" x14ac:dyDescent="0.3">
      <c r="A781" s="31"/>
      <c r="B781" s="30"/>
      <c r="C781" s="30"/>
      <c r="D781" s="21"/>
      <c r="E781" s="36"/>
      <c r="F781" s="21"/>
      <c r="G781" s="21"/>
      <c r="H781" s="21"/>
      <c r="I781" s="21" t="s">
        <v>511</v>
      </c>
      <c r="J781" s="22" t="s">
        <v>1163</v>
      </c>
      <c r="K781" s="23">
        <v>3874.2490849999999</v>
      </c>
      <c r="L781" s="23">
        <v>4391.7013109999998</v>
      </c>
      <c r="M781" s="23">
        <f t="shared" si="12"/>
        <v>517.45222599999988</v>
      </c>
      <c r="N781" s="31"/>
      <c r="O781" s="31"/>
      <c r="P781" s="31"/>
      <c r="Q781" s="31"/>
    </row>
    <row r="782" spans="1:17" ht="15" x14ac:dyDescent="0.3">
      <c r="A782" s="31"/>
      <c r="B782" s="30"/>
      <c r="C782" s="30"/>
      <c r="D782" s="21"/>
      <c r="E782" s="36"/>
      <c r="F782" s="21"/>
      <c r="G782" s="21"/>
      <c r="H782" s="21"/>
      <c r="I782" s="21" t="s">
        <v>852</v>
      </c>
      <c r="J782" s="22" t="s">
        <v>1164</v>
      </c>
      <c r="K782" s="23">
        <v>7.321536</v>
      </c>
      <c r="L782" s="23">
        <v>7.8790810000000002</v>
      </c>
      <c r="M782" s="23">
        <f t="shared" si="12"/>
        <v>0.55754500000000018</v>
      </c>
      <c r="N782" s="31"/>
      <c r="O782" s="31"/>
      <c r="P782" s="31"/>
      <c r="Q782" s="31"/>
    </row>
    <row r="783" spans="1:17" ht="15" x14ac:dyDescent="0.3">
      <c r="A783" s="31"/>
      <c r="B783" s="30"/>
      <c r="C783" s="30"/>
      <c r="D783" s="21"/>
      <c r="E783" s="36"/>
      <c r="F783" s="21"/>
      <c r="G783" s="21"/>
      <c r="H783" s="21"/>
      <c r="I783" s="21" t="s">
        <v>1042</v>
      </c>
      <c r="J783" s="22" t="s">
        <v>1165</v>
      </c>
      <c r="K783" s="23">
        <v>7.07057</v>
      </c>
      <c r="L783" s="23">
        <v>7.6281150000000002</v>
      </c>
      <c r="M783" s="23">
        <f t="shared" si="12"/>
        <v>0.55754500000000018</v>
      </c>
      <c r="N783" s="31"/>
      <c r="O783" s="31"/>
      <c r="P783" s="31"/>
      <c r="Q783" s="31"/>
    </row>
    <row r="784" spans="1:17" ht="15" x14ac:dyDescent="0.3">
      <c r="A784" s="31"/>
      <c r="B784" s="30"/>
      <c r="C784" s="30"/>
      <c r="D784" s="21"/>
      <c r="E784" s="36"/>
      <c r="F784" s="21"/>
      <c r="G784" s="21"/>
      <c r="H784" s="21"/>
      <c r="I784" s="21" t="s">
        <v>1166</v>
      </c>
      <c r="J784" s="22" t="s">
        <v>865</v>
      </c>
      <c r="K784" s="23">
        <v>1283.0340249999999</v>
      </c>
      <c r="L784" s="23">
        <v>794.94652699999995</v>
      </c>
      <c r="M784" s="23">
        <f t="shared" ref="M784:M847" si="13">L784-K784</f>
        <v>-488.08749799999998</v>
      </c>
      <c r="N784" s="31"/>
      <c r="O784" s="31"/>
      <c r="P784" s="31"/>
      <c r="Q784" s="31"/>
    </row>
    <row r="785" spans="1:17" ht="15" x14ac:dyDescent="0.3">
      <c r="A785" s="31"/>
      <c r="B785" s="30"/>
      <c r="C785" s="30"/>
      <c r="D785" s="21"/>
      <c r="E785" s="36"/>
      <c r="F785" s="21"/>
      <c r="G785" s="21"/>
      <c r="H785" s="21"/>
      <c r="I785" s="21" t="s">
        <v>1167</v>
      </c>
      <c r="J785" s="22" t="s">
        <v>1168</v>
      </c>
      <c r="K785" s="23">
        <v>9487.5957319999998</v>
      </c>
      <c r="L785" s="23">
        <v>9943.7533629999998</v>
      </c>
      <c r="M785" s="23">
        <f t="shared" si="13"/>
        <v>456.15763100000004</v>
      </c>
      <c r="N785" s="31"/>
      <c r="O785" s="31"/>
      <c r="P785" s="31"/>
      <c r="Q785" s="31"/>
    </row>
    <row r="786" spans="1:17" ht="15" x14ac:dyDescent="0.3">
      <c r="A786" s="31"/>
      <c r="B786" s="30"/>
      <c r="C786" s="30"/>
      <c r="D786" s="21"/>
      <c r="E786" s="36"/>
      <c r="F786" s="21"/>
      <c r="G786" s="21"/>
      <c r="H786" s="21"/>
      <c r="I786" s="21" t="s">
        <v>1169</v>
      </c>
      <c r="J786" s="22" t="s">
        <v>1152</v>
      </c>
      <c r="K786" s="23">
        <v>619.21508500000004</v>
      </c>
      <c r="L786" s="23">
        <v>776.08977000000004</v>
      </c>
      <c r="M786" s="23">
        <f t="shared" si="13"/>
        <v>156.874685</v>
      </c>
      <c r="N786" s="31"/>
      <c r="O786" s="31"/>
      <c r="P786" s="31"/>
      <c r="Q786" s="31"/>
    </row>
    <row r="787" spans="1:17" ht="15" x14ac:dyDescent="0.3">
      <c r="A787" s="31"/>
      <c r="B787" s="30"/>
      <c r="C787" s="30"/>
      <c r="D787" s="21"/>
      <c r="E787" s="36"/>
      <c r="F787" s="21"/>
      <c r="G787" s="21"/>
      <c r="H787" s="21"/>
      <c r="I787" s="21" t="s">
        <v>1170</v>
      </c>
      <c r="J787" s="22" t="s">
        <v>1171</v>
      </c>
      <c r="K787" s="23">
        <v>152.40712199999999</v>
      </c>
      <c r="L787" s="23">
        <v>152.40712199999999</v>
      </c>
      <c r="M787" s="23">
        <f t="shared" si="13"/>
        <v>0</v>
      </c>
      <c r="N787" s="31"/>
      <c r="O787" s="31"/>
      <c r="P787" s="31"/>
      <c r="Q787" s="31"/>
    </row>
    <row r="788" spans="1:17" ht="15" x14ac:dyDescent="0.3">
      <c r="A788" s="31"/>
      <c r="B788" s="30"/>
      <c r="C788" s="30"/>
      <c r="D788" s="21"/>
      <c r="E788" s="36"/>
      <c r="F788" s="21"/>
      <c r="G788" s="21"/>
      <c r="H788" s="38" t="s">
        <v>480</v>
      </c>
      <c r="I788" s="38"/>
      <c r="J788" s="43"/>
      <c r="K788" s="44">
        <v>13221.774074000001</v>
      </c>
      <c r="L788" s="44">
        <v>12590.019904999999</v>
      </c>
      <c r="M788" s="44">
        <f t="shared" si="13"/>
        <v>-631.75416900000164</v>
      </c>
      <c r="N788" s="31"/>
      <c r="O788" s="31"/>
      <c r="P788" s="31"/>
      <c r="Q788" s="31"/>
    </row>
    <row r="789" spans="1:17" ht="15" x14ac:dyDescent="0.3">
      <c r="A789" s="31"/>
      <c r="B789" s="30"/>
      <c r="C789" s="30"/>
      <c r="D789" s="21"/>
      <c r="E789" s="36"/>
      <c r="F789" s="21"/>
      <c r="G789" s="21"/>
      <c r="H789" s="21"/>
      <c r="I789" s="21" t="s">
        <v>481</v>
      </c>
      <c r="J789" s="22" t="s">
        <v>528</v>
      </c>
      <c r="K789" s="23">
        <v>9411.3388030000006</v>
      </c>
      <c r="L789" s="23">
        <v>9669.9546320000009</v>
      </c>
      <c r="M789" s="23">
        <f t="shared" si="13"/>
        <v>258.6158290000003</v>
      </c>
      <c r="N789" s="31"/>
      <c r="O789" s="31"/>
      <c r="P789" s="31"/>
      <c r="Q789" s="31"/>
    </row>
    <row r="790" spans="1:17" ht="15" x14ac:dyDescent="0.3">
      <c r="A790" s="31"/>
      <c r="B790" s="30"/>
      <c r="C790" s="30"/>
      <c r="D790" s="21"/>
      <c r="E790" s="36"/>
      <c r="F790" s="21"/>
      <c r="G790" s="21"/>
      <c r="H790" s="21"/>
      <c r="I790" s="21" t="s">
        <v>483</v>
      </c>
      <c r="J790" s="22" t="s">
        <v>1172</v>
      </c>
      <c r="K790" s="23">
        <v>3741.0719210000002</v>
      </c>
      <c r="L790" s="23">
        <v>2848.746815</v>
      </c>
      <c r="M790" s="23">
        <f t="shared" si="13"/>
        <v>-892.32510600000023</v>
      </c>
      <c r="N790" s="31"/>
      <c r="O790" s="31"/>
      <c r="P790" s="31"/>
      <c r="Q790" s="31"/>
    </row>
    <row r="791" spans="1:17" ht="15" x14ac:dyDescent="0.3">
      <c r="A791" s="31"/>
      <c r="B791" s="30"/>
      <c r="C791" s="30"/>
      <c r="D791" s="21"/>
      <c r="E791" s="36"/>
      <c r="F791" s="21"/>
      <c r="G791" s="21"/>
      <c r="H791" s="21"/>
      <c r="I791" s="21" t="s">
        <v>485</v>
      </c>
      <c r="J791" s="22" t="s">
        <v>532</v>
      </c>
      <c r="K791" s="23">
        <v>69.363349999999997</v>
      </c>
      <c r="L791" s="23">
        <v>71.318458000000007</v>
      </c>
      <c r="M791" s="23">
        <f t="shared" si="13"/>
        <v>1.9551080000000098</v>
      </c>
      <c r="N791" s="31"/>
      <c r="O791" s="31"/>
      <c r="P791" s="31"/>
      <c r="Q791" s="31"/>
    </row>
    <row r="792" spans="1:17" ht="15" x14ac:dyDescent="0.3">
      <c r="A792" s="31"/>
      <c r="B792" s="30"/>
      <c r="C792" s="30"/>
      <c r="D792" s="21"/>
      <c r="E792" s="36"/>
      <c r="F792" s="21"/>
      <c r="G792" s="21"/>
      <c r="H792" s="38" t="s">
        <v>1053</v>
      </c>
      <c r="I792" s="38"/>
      <c r="J792" s="43"/>
      <c r="K792" s="44">
        <v>80339.075771000003</v>
      </c>
      <c r="L792" s="44">
        <v>80325.413436999996</v>
      </c>
      <c r="M792" s="44">
        <f t="shared" si="13"/>
        <v>-13.662334000007831</v>
      </c>
      <c r="N792" s="31"/>
      <c r="O792" s="31"/>
      <c r="P792" s="31"/>
      <c r="Q792" s="31"/>
    </row>
    <row r="793" spans="1:17" ht="15" x14ac:dyDescent="0.3">
      <c r="A793" s="31"/>
      <c r="B793" s="30"/>
      <c r="C793" s="30"/>
      <c r="D793" s="21"/>
      <c r="E793" s="36"/>
      <c r="F793" s="21"/>
      <c r="G793" s="21"/>
      <c r="H793" s="21"/>
      <c r="I793" s="21" t="s">
        <v>1173</v>
      </c>
      <c r="J793" s="22" t="s">
        <v>1174</v>
      </c>
      <c r="K793" s="23">
        <v>1065.9842209999999</v>
      </c>
      <c r="L793" s="23">
        <v>1357.783502</v>
      </c>
      <c r="M793" s="23">
        <f t="shared" si="13"/>
        <v>291.79928100000006</v>
      </c>
      <c r="N793" s="31"/>
      <c r="O793" s="31"/>
      <c r="P793" s="31"/>
      <c r="Q793" s="31"/>
    </row>
    <row r="794" spans="1:17" ht="15" x14ac:dyDescent="0.3">
      <c r="A794" s="31"/>
      <c r="B794" s="30"/>
      <c r="C794" s="30"/>
      <c r="D794" s="21"/>
      <c r="E794" s="36"/>
      <c r="F794" s="21"/>
      <c r="G794" s="21"/>
      <c r="H794" s="21"/>
      <c r="I794" s="21" t="s">
        <v>1175</v>
      </c>
      <c r="J794" s="22" t="s">
        <v>1176</v>
      </c>
      <c r="K794" s="23">
        <v>15.140090000000001</v>
      </c>
      <c r="L794" s="23">
        <v>15.123471</v>
      </c>
      <c r="M794" s="23">
        <f t="shared" si="13"/>
        <v>-1.6619000000000383E-2</v>
      </c>
      <c r="N794" s="31"/>
      <c r="O794" s="31"/>
      <c r="P794" s="31"/>
      <c r="Q794" s="31"/>
    </row>
    <row r="795" spans="1:17" ht="15" x14ac:dyDescent="0.3">
      <c r="A795" s="31"/>
      <c r="B795" s="30"/>
      <c r="C795" s="30"/>
      <c r="D795" s="21"/>
      <c r="E795" s="36"/>
      <c r="F795" s="21"/>
      <c r="G795" s="21"/>
      <c r="H795" s="21"/>
      <c r="I795" s="21" t="s">
        <v>1066</v>
      </c>
      <c r="J795" s="22" t="s">
        <v>1177</v>
      </c>
      <c r="K795" s="23">
        <v>6.685168</v>
      </c>
      <c r="L795" s="23">
        <v>80.225922999999995</v>
      </c>
      <c r="M795" s="23">
        <f t="shared" si="13"/>
        <v>73.54075499999999</v>
      </c>
      <c r="N795" s="31"/>
      <c r="O795" s="31"/>
      <c r="P795" s="31"/>
      <c r="Q795" s="31"/>
    </row>
    <row r="796" spans="1:17" ht="15" x14ac:dyDescent="0.3">
      <c r="A796" s="31"/>
      <c r="B796" s="30"/>
      <c r="C796" s="30"/>
      <c r="D796" s="21"/>
      <c r="E796" s="36"/>
      <c r="F796" s="21"/>
      <c r="G796" s="21"/>
      <c r="H796" s="21"/>
      <c r="I796" s="21" t="s">
        <v>1068</v>
      </c>
      <c r="J796" s="22" t="s">
        <v>1178</v>
      </c>
      <c r="K796" s="23">
        <v>806.86389799999995</v>
      </c>
      <c r="L796" s="23">
        <v>456.28233699999998</v>
      </c>
      <c r="M796" s="23">
        <f t="shared" si="13"/>
        <v>-350.58156099999997</v>
      </c>
      <c r="N796" s="31"/>
      <c r="O796" s="31"/>
      <c r="P796" s="31"/>
      <c r="Q796" s="31"/>
    </row>
    <row r="797" spans="1:17" ht="15" x14ac:dyDescent="0.3">
      <c r="A797" s="31"/>
      <c r="B797" s="30"/>
      <c r="C797" s="30"/>
      <c r="D797" s="21"/>
      <c r="E797" s="36"/>
      <c r="F797" s="21"/>
      <c r="G797" s="21"/>
      <c r="H797" s="21"/>
      <c r="I797" s="21" t="s">
        <v>1179</v>
      </c>
      <c r="J797" s="22" t="s">
        <v>1180</v>
      </c>
      <c r="K797" s="23">
        <v>131.76217800000001</v>
      </c>
      <c r="L797" s="23">
        <v>132.899474</v>
      </c>
      <c r="M797" s="23">
        <f t="shared" si="13"/>
        <v>1.1372959999999921</v>
      </c>
      <c r="N797" s="31"/>
      <c r="O797" s="31"/>
      <c r="P797" s="31"/>
      <c r="Q797" s="31"/>
    </row>
    <row r="798" spans="1:17" ht="15" x14ac:dyDescent="0.3">
      <c r="A798" s="31"/>
      <c r="B798" s="30"/>
      <c r="C798" s="30"/>
      <c r="D798" s="21"/>
      <c r="E798" s="36"/>
      <c r="F798" s="21"/>
      <c r="G798" s="21"/>
      <c r="H798" s="21"/>
      <c r="I798" s="21" t="s">
        <v>1070</v>
      </c>
      <c r="J798" s="22" t="s">
        <v>1181</v>
      </c>
      <c r="K798" s="23">
        <v>5517.2670889999999</v>
      </c>
      <c r="L798" s="23">
        <v>5707.415215</v>
      </c>
      <c r="M798" s="23">
        <f t="shared" si="13"/>
        <v>190.14812600000005</v>
      </c>
      <c r="N798" s="31"/>
      <c r="O798" s="31"/>
      <c r="P798" s="31"/>
      <c r="Q798" s="31"/>
    </row>
    <row r="799" spans="1:17" ht="15" x14ac:dyDescent="0.3">
      <c r="A799" s="31"/>
      <c r="B799" s="30"/>
      <c r="C799" s="30"/>
      <c r="D799" s="21"/>
      <c r="E799" s="36"/>
      <c r="F799" s="21"/>
      <c r="G799" s="21"/>
      <c r="H799" s="21"/>
      <c r="I799" s="21" t="s">
        <v>1072</v>
      </c>
      <c r="J799" s="22" t="s">
        <v>1182</v>
      </c>
      <c r="K799" s="23">
        <v>72468.101488</v>
      </c>
      <c r="L799" s="23">
        <v>72282.837081000005</v>
      </c>
      <c r="M799" s="23">
        <f t="shared" si="13"/>
        <v>-185.26440699999512</v>
      </c>
      <c r="N799" s="31"/>
      <c r="O799" s="31"/>
      <c r="P799" s="31"/>
      <c r="Q799" s="31"/>
    </row>
    <row r="800" spans="1:17" ht="15" x14ac:dyDescent="0.3">
      <c r="A800" s="31"/>
      <c r="B800" s="30"/>
      <c r="C800" s="30"/>
      <c r="D800" s="21"/>
      <c r="E800" s="36"/>
      <c r="F800" s="21"/>
      <c r="G800" s="21"/>
      <c r="H800" s="21"/>
      <c r="I800" s="21" t="s">
        <v>1183</v>
      </c>
      <c r="J800" s="22" t="s">
        <v>1184</v>
      </c>
      <c r="K800" s="23">
        <v>48.788542</v>
      </c>
      <c r="L800" s="23">
        <v>35.618918000000001</v>
      </c>
      <c r="M800" s="23">
        <f t="shared" si="13"/>
        <v>-13.169623999999999</v>
      </c>
      <c r="N800" s="31"/>
      <c r="O800" s="31"/>
      <c r="P800" s="31"/>
      <c r="Q800" s="31"/>
    </row>
    <row r="801" spans="1:17" ht="15" x14ac:dyDescent="0.3">
      <c r="A801" s="31"/>
      <c r="B801" s="30"/>
      <c r="C801" s="30"/>
      <c r="D801" s="21"/>
      <c r="E801" s="36"/>
      <c r="F801" s="21"/>
      <c r="G801" s="21"/>
      <c r="H801" s="21"/>
      <c r="I801" s="21" t="s">
        <v>1185</v>
      </c>
      <c r="J801" s="22" t="s">
        <v>1186</v>
      </c>
      <c r="K801" s="23">
        <v>278.48309699999999</v>
      </c>
      <c r="L801" s="23">
        <v>257.22751599999998</v>
      </c>
      <c r="M801" s="23">
        <f t="shared" si="13"/>
        <v>-21.255581000000006</v>
      </c>
      <c r="N801" s="31"/>
      <c r="O801" s="31"/>
      <c r="P801" s="31"/>
      <c r="Q801" s="31"/>
    </row>
    <row r="802" spans="1:17" ht="15" x14ac:dyDescent="0.3">
      <c r="A802" s="31"/>
      <c r="B802" s="30"/>
      <c r="C802" s="30">
        <v>8</v>
      </c>
      <c r="D802" s="32" t="s">
        <v>453</v>
      </c>
      <c r="E802" s="33"/>
      <c r="F802" s="32"/>
      <c r="G802" s="32"/>
      <c r="H802" s="32"/>
      <c r="I802" s="32"/>
      <c r="J802" s="34"/>
      <c r="K802" s="35">
        <v>227082.68145999999</v>
      </c>
      <c r="L802" s="35">
        <v>208654.42457999999</v>
      </c>
      <c r="M802" s="35">
        <f t="shared" si="13"/>
        <v>-18428.256880000001</v>
      </c>
      <c r="N802" s="31"/>
      <c r="O802" s="31"/>
      <c r="P802" s="31"/>
      <c r="Q802" s="31"/>
    </row>
    <row r="803" spans="1:17" ht="15" x14ac:dyDescent="0.3">
      <c r="A803" s="31"/>
      <c r="B803" s="30"/>
      <c r="C803" s="30"/>
      <c r="D803" s="21"/>
      <c r="E803" s="37">
        <v>52</v>
      </c>
      <c r="F803" s="38" t="s">
        <v>454</v>
      </c>
      <c r="G803" s="39"/>
      <c r="H803" s="40"/>
      <c r="I803" s="41"/>
      <c r="J803" s="42"/>
      <c r="K803" s="42">
        <v>121765.358133</v>
      </c>
      <c r="L803" s="42">
        <v>103337.101253</v>
      </c>
      <c r="M803" s="42">
        <f t="shared" si="13"/>
        <v>-18428.256880000001</v>
      </c>
      <c r="N803" s="31"/>
      <c r="O803" s="31"/>
      <c r="P803" s="31"/>
      <c r="Q803" s="31"/>
    </row>
    <row r="804" spans="1:17" ht="15" x14ac:dyDescent="0.3">
      <c r="A804" s="31"/>
      <c r="B804" s="30"/>
      <c r="C804" s="30"/>
      <c r="D804" s="21"/>
      <c r="E804" s="36"/>
      <c r="F804" s="21"/>
      <c r="G804" s="21" t="s">
        <v>16</v>
      </c>
      <c r="H804" s="21"/>
      <c r="I804" s="21"/>
      <c r="J804" s="22"/>
      <c r="K804" s="23">
        <v>121765.358133</v>
      </c>
      <c r="L804" s="23">
        <v>103337.101253</v>
      </c>
      <c r="M804" s="23">
        <f t="shared" si="13"/>
        <v>-18428.256880000001</v>
      </c>
      <c r="N804" s="31"/>
      <c r="O804" s="31"/>
      <c r="P804" s="31"/>
      <c r="Q804" s="31"/>
    </row>
    <row r="805" spans="1:17" ht="15" x14ac:dyDescent="0.3">
      <c r="A805" s="31"/>
      <c r="B805" s="30"/>
      <c r="C805" s="30"/>
      <c r="D805" s="21"/>
      <c r="E805" s="36"/>
      <c r="F805" s="21"/>
      <c r="G805" s="21"/>
      <c r="H805" s="38" t="s">
        <v>17</v>
      </c>
      <c r="I805" s="38"/>
      <c r="J805" s="43"/>
      <c r="K805" s="44">
        <v>105032.57036699999</v>
      </c>
      <c r="L805" s="44">
        <v>89210.082840000003</v>
      </c>
      <c r="M805" s="44">
        <f t="shared" si="13"/>
        <v>-15822.48752699999</v>
      </c>
      <c r="N805" s="31"/>
      <c r="O805" s="31"/>
      <c r="P805" s="31"/>
      <c r="Q805" s="31"/>
    </row>
    <row r="806" spans="1:17" ht="15" x14ac:dyDescent="0.3">
      <c r="A806" s="31"/>
      <c r="B806" s="30"/>
      <c r="C806" s="30"/>
      <c r="D806" s="21"/>
      <c r="E806" s="36"/>
      <c r="F806" s="21"/>
      <c r="G806" s="21"/>
      <c r="H806" s="21"/>
      <c r="I806" s="21" t="s">
        <v>615</v>
      </c>
      <c r="J806" s="22" t="s">
        <v>1187</v>
      </c>
      <c r="K806" s="23">
        <v>18393.582095000002</v>
      </c>
      <c r="L806" s="23">
        <v>14871.543729999999</v>
      </c>
      <c r="M806" s="23">
        <f t="shared" si="13"/>
        <v>-3522.0383650000022</v>
      </c>
      <c r="N806" s="31"/>
      <c r="O806" s="31"/>
      <c r="P806" s="31"/>
      <c r="Q806" s="31"/>
    </row>
    <row r="807" spans="1:17" ht="15" x14ac:dyDescent="0.3">
      <c r="A807" s="31"/>
      <c r="B807" s="30"/>
      <c r="C807" s="30"/>
      <c r="D807" s="21"/>
      <c r="E807" s="36"/>
      <c r="F807" s="21"/>
      <c r="G807" s="21"/>
      <c r="H807" s="21"/>
      <c r="I807" s="21" t="s">
        <v>570</v>
      </c>
      <c r="J807" s="22" t="s">
        <v>1188</v>
      </c>
      <c r="K807" s="23">
        <v>4813.8507390000004</v>
      </c>
      <c r="L807" s="23">
        <v>3909.081604</v>
      </c>
      <c r="M807" s="23">
        <f t="shared" si="13"/>
        <v>-904.76913500000046</v>
      </c>
      <c r="N807" s="31"/>
      <c r="O807" s="31"/>
      <c r="P807" s="31"/>
      <c r="Q807" s="31"/>
    </row>
    <row r="808" spans="1:17" ht="15" x14ac:dyDescent="0.3">
      <c r="A808" s="31"/>
      <c r="B808" s="30"/>
      <c r="C808" s="30"/>
      <c r="D808" s="21"/>
      <c r="E808" s="36"/>
      <c r="F808" s="21"/>
      <c r="G808" s="21"/>
      <c r="H808" s="21"/>
      <c r="I808" s="21" t="s">
        <v>498</v>
      </c>
      <c r="J808" s="22" t="s">
        <v>1189</v>
      </c>
      <c r="K808" s="23">
        <v>365.60593699999998</v>
      </c>
      <c r="L808" s="23">
        <v>667.38491899999997</v>
      </c>
      <c r="M808" s="23">
        <f t="shared" si="13"/>
        <v>301.77898199999998</v>
      </c>
      <c r="N808" s="31"/>
      <c r="O808" s="31"/>
      <c r="P808" s="31"/>
      <c r="Q808" s="31"/>
    </row>
    <row r="809" spans="1:17" ht="15" x14ac:dyDescent="0.3">
      <c r="A809" s="31"/>
      <c r="B809" s="30"/>
      <c r="C809" s="30"/>
      <c r="D809" s="21"/>
      <c r="E809" s="36"/>
      <c r="F809" s="21"/>
      <c r="G809" s="21"/>
      <c r="H809" s="21"/>
      <c r="I809" s="21" t="s">
        <v>500</v>
      </c>
      <c r="J809" s="22" t="s">
        <v>1190</v>
      </c>
      <c r="K809" s="23">
        <v>407.72543100000001</v>
      </c>
      <c r="L809" s="23">
        <v>651.14716999999996</v>
      </c>
      <c r="M809" s="23">
        <f t="shared" si="13"/>
        <v>243.42173899999995</v>
      </c>
      <c r="N809" s="31"/>
      <c r="O809" s="31"/>
      <c r="P809" s="31"/>
      <c r="Q809" s="31"/>
    </row>
    <row r="810" spans="1:17" ht="15" x14ac:dyDescent="0.3">
      <c r="A810" s="31"/>
      <c r="B810" s="30"/>
      <c r="C810" s="30"/>
      <c r="D810" s="21"/>
      <c r="E810" s="36"/>
      <c r="F810" s="21"/>
      <c r="G810" s="21"/>
      <c r="H810" s="21"/>
      <c r="I810" s="21" t="s">
        <v>502</v>
      </c>
      <c r="J810" s="22" t="s">
        <v>1191</v>
      </c>
      <c r="K810" s="23">
        <v>3645.433837</v>
      </c>
      <c r="L810" s="23">
        <v>2446.9159020000002</v>
      </c>
      <c r="M810" s="23">
        <f t="shared" si="13"/>
        <v>-1198.5179349999999</v>
      </c>
      <c r="N810" s="31"/>
      <c r="O810" s="31"/>
      <c r="P810" s="31"/>
      <c r="Q810" s="31"/>
    </row>
    <row r="811" spans="1:17" ht="15" x14ac:dyDescent="0.3">
      <c r="A811" s="31"/>
      <c r="B811" s="30"/>
      <c r="C811" s="30"/>
      <c r="D811" s="21"/>
      <c r="E811" s="36"/>
      <c r="F811" s="21"/>
      <c r="G811" s="21"/>
      <c r="H811" s="21"/>
      <c r="I811" s="21" t="s">
        <v>504</v>
      </c>
      <c r="J811" s="22" t="s">
        <v>1192</v>
      </c>
      <c r="K811" s="23">
        <v>323.25987300000003</v>
      </c>
      <c r="L811" s="23">
        <v>298.027016</v>
      </c>
      <c r="M811" s="23">
        <f t="shared" si="13"/>
        <v>-25.232857000000024</v>
      </c>
      <c r="N811" s="31"/>
      <c r="O811" s="31"/>
      <c r="P811" s="31"/>
      <c r="Q811" s="31"/>
    </row>
    <row r="812" spans="1:17" ht="15" x14ac:dyDescent="0.3">
      <c r="A812" s="31"/>
      <c r="B812" s="30"/>
      <c r="C812" s="30"/>
      <c r="D812" s="21"/>
      <c r="E812" s="36"/>
      <c r="F812" s="21"/>
      <c r="G812" s="21"/>
      <c r="H812" s="21"/>
      <c r="I812" s="21" t="s">
        <v>506</v>
      </c>
      <c r="J812" s="22" t="s">
        <v>1193</v>
      </c>
      <c r="K812" s="23">
        <v>2734.816546</v>
      </c>
      <c r="L812" s="23">
        <v>989.34319100000005</v>
      </c>
      <c r="M812" s="23">
        <f t="shared" si="13"/>
        <v>-1745.4733550000001</v>
      </c>
      <c r="N812" s="31"/>
      <c r="O812" s="31"/>
      <c r="P812" s="31"/>
      <c r="Q812" s="31"/>
    </row>
    <row r="813" spans="1:17" ht="30" x14ac:dyDescent="0.3">
      <c r="A813" s="31"/>
      <c r="B813" s="30"/>
      <c r="C813" s="30"/>
      <c r="D813" s="21"/>
      <c r="E813" s="36"/>
      <c r="F813" s="21"/>
      <c r="G813" s="21"/>
      <c r="H813" s="21"/>
      <c r="I813" s="21" t="s">
        <v>507</v>
      </c>
      <c r="J813" s="22" t="s">
        <v>1194</v>
      </c>
      <c r="K813" s="23">
        <v>107.08730199999999</v>
      </c>
      <c r="L813" s="23">
        <v>134.78303199999999</v>
      </c>
      <c r="M813" s="23">
        <f t="shared" si="13"/>
        <v>27.695729999999998</v>
      </c>
      <c r="N813" s="31"/>
      <c r="O813" s="31"/>
      <c r="P813" s="31"/>
      <c r="Q813" s="31"/>
    </row>
    <row r="814" spans="1:17" ht="15" x14ac:dyDescent="0.3">
      <c r="A814" s="31"/>
      <c r="B814" s="30"/>
      <c r="C814" s="30"/>
      <c r="D814" s="21"/>
      <c r="E814" s="36"/>
      <c r="F814" s="21"/>
      <c r="G814" s="21"/>
      <c r="H814" s="21"/>
      <c r="I814" s="21" t="s">
        <v>1195</v>
      </c>
      <c r="J814" s="22" t="s">
        <v>1196</v>
      </c>
      <c r="K814" s="23">
        <v>62962.872367999997</v>
      </c>
      <c r="L814" s="23">
        <v>58376.397682000003</v>
      </c>
      <c r="M814" s="23">
        <f t="shared" si="13"/>
        <v>-4586.4746859999941</v>
      </c>
      <c r="N814" s="31"/>
      <c r="O814" s="31"/>
      <c r="P814" s="31"/>
      <c r="Q814" s="31"/>
    </row>
    <row r="815" spans="1:17" ht="15" x14ac:dyDescent="0.3">
      <c r="A815" s="31"/>
      <c r="B815" s="30"/>
      <c r="C815" s="30"/>
      <c r="D815" s="21"/>
      <c r="E815" s="36"/>
      <c r="F815" s="21"/>
      <c r="G815" s="21"/>
      <c r="H815" s="21"/>
      <c r="I815" s="21" t="s">
        <v>20</v>
      </c>
      <c r="J815" s="22" t="s">
        <v>27</v>
      </c>
      <c r="K815" s="23">
        <v>9240.9598019999994</v>
      </c>
      <c r="L815" s="23">
        <v>5931.9541090000002</v>
      </c>
      <c r="M815" s="23">
        <f t="shared" si="13"/>
        <v>-3309.0056929999992</v>
      </c>
      <c r="N815" s="31"/>
      <c r="O815" s="31"/>
      <c r="P815" s="31"/>
      <c r="Q815" s="31"/>
    </row>
    <row r="816" spans="1:17" ht="15" x14ac:dyDescent="0.3">
      <c r="A816" s="31"/>
      <c r="B816" s="30"/>
      <c r="C816" s="30"/>
      <c r="D816" s="21"/>
      <c r="E816" s="36"/>
      <c r="F816" s="21"/>
      <c r="G816" s="21"/>
      <c r="H816" s="21"/>
      <c r="I816" s="21" t="s">
        <v>733</v>
      </c>
      <c r="J816" s="22" t="s">
        <v>734</v>
      </c>
      <c r="K816" s="23">
        <v>1587.216236</v>
      </c>
      <c r="L816" s="23">
        <v>128.19978800000001</v>
      </c>
      <c r="M816" s="23">
        <f t="shared" si="13"/>
        <v>-1459.0164479999999</v>
      </c>
      <c r="N816" s="31"/>
      <c r="O816" s="31"/>
      <c r="P816" s="31"/>
      <c r="Q816" s="31"/>
    </row>
    <row r="817" spans="1:17" ht="15" x14ac:dyDescent="0.3">
      <c r="A817" s="31"/>
      <c r="B817" s="30"/>
      <c r="C817" s="30"/>
      <c r="D817" s="21"/>
      <c r="E817" s="36"/>
      <c r="F817" s="21"/>
      <c r="G817" s="21"/>
      <c r="H817" s="21"/>
      <c r="I817" s="21" t="s">
        <v>1153</v>
      </c>
      <c r="J817" s="22" t="s">
        <v>1154</v>
      </c>
      <c r="K817" s="23">
        <v>47.008465000000001</v>
      </c>
      <c r="L817" s="23">
        <v>112.73164199999999</v>
      </c>
      <c r="M817" s="23">
        <f t="shared" si="13"/>
        <v>65.723176999999993</v>
      </c>
      <c r="N817" s="31"/>
      <c r="O817" s="31"/>
      <c r="P817" s="31"/>
      <c r="Q817" s="31"/>
    </row>
    <row r="818" spans="1:17" ht="15" x14ac:dyDescent="0.3">
      <c r="A818" s="31"/>
      <c r="B818" s="30"/>
      <c r="C818" s="30"/>
      <c r="D818" s="21"/>
      <c r="E818" s="36"/>
      <c r="F818" s="21"/>
      <c r="G818" s="21"/>
      <c r="H818" s="21"/>
      <c r="I818" s="21" t="s">
        <v>1197</v>
      </c>
      <c r="J818" s="22" t="s">
        <v>1198</v>
      </c>
      <c r="K818" s="23">
        <v>331.84477199999998</v>
      </c>
      <c r="L818" s="23">
        <v>366.65539699999999</v>
      </c>
      <c r="M818" s="23">
        <f t="shared" si="13"/>
        <v>34.810625000000016</v>
      </c>
      <c r="N818" s="31"/>
      <c r="O818" s="31"/>
      <c r="P818" s="31"/>
      <c r="Q818" s="31"/>
    </row>
    <row r="819" spans="1:17" ht="15" x14ac:dyDescent="0.3">
      <c r="A819" s="31"/>
      <c r="B819" s="30"/>
      <c r="C819" s="30"/>
      <c r="D819" s="21"/>
      <c r="E819" s="36"/>
      <c r="F819" s="21"/>
      <c r="G819" s="21"/>
      <c r="H819" s="21"/>
      <c r="I819" s="21" t="s">
        <v>1199</v>
      </c>
      <c r="J819" s="22" t="s">
        <v>1200</v>
      </c>
      <c r="K819" s="23">
        <v>71.306963999999994</v>
      </c>
      <c r="L819" s="23">
        <v>49.226958000000003</v>
      </c>
      <c r="M819" s="23">
        <f t="shared" si="13"/>
        <v>-22.08000599999999</v>
      </c>
      <c r="N819" s="31"/>
      <c r="O819" s="31"/>
      <c r="P819" s="31"/>
      <c r="Q819" s="31"/>
    </row>
    <row r="820" spans="1:17" ht="15" x14ac:dyDescent="0.3">
      <c r="A820" s="31"/>
      <c r="B820" s="30"/>
      <c r="C820" s="30"/>
      <c r="D820" s="21"/>
      <c r="E820" s="36"/>
      <c r="F820" s="21"/>
      <c r="G820" s="21"/>
      <c r="H820" s="21"/>
      <c r="I820" s="21" t="s">
        <v>470</v>
      </c>
      <c r="J820" s="22" t="s">
        <v>1272</v>
      </c>
      <c r="K820" s="23">
        <v>0</v>
      </c>
      <c r="L820" s="23">
        <v>276.69069999999999</v>
      </c>
      <c r="M820" s="23">
        <f t="shared" si="13"/>
        <v>276.69069999999999</v>
      </c>
      <c r="N820" s="31"/>
      <c r="O820" s="31"/>
      <c r="P820" s="31"/>
      <c r="Q820" s="31"/>
    </row>
    <row r="821" spans="1:17" ht="15" x14ac:dyDescent="0.3">
      <c r="A821" s="31"/>
      <c r="B821" s="30"/>
      <c r="C821" s="30"/>
      <c r="D821" s="21"/>
      <c r="E821" s="36"/>
      <c r="F821" s="21"/>
      <c r="G821" s="21"/>
      <c r="H821" s="38" t="s">
        <v>480</v>
      </c>
      <c r="I821" s="38"/>
      <c r="J821" s="43"/>
      <c r="K821" s="44">
        <v>2762.2183460000001</v>
      </c>
      <c r="L821" s="44">
        <v>3600.3754300000001</v>
      </c>
      <c r="M821" s="44">
        <f t="shared" si="13"/>
        <v>838.15708399999994</v>
      </c>
      <c r="N821" s="31"/>
      <c r="O821" s="31"/>
      <c r="P821" s="31"/>
      <c r="Q821" s="31"/>
    </row>
    <row r="822" spans="1:17" ht="15" x14ac:dyDescent="0.3">
      <c r="A822" s="31"/>
      <c r="B822" s="30"/>
      <c r="C822" s="30"/>
      <c r="D822" s="21"/>
      <c r="E822" s="36"/>
      <c r="F822" s="21"/>
      <c r="G822" s="21"/>
      <c r="H822" s="21"/>
      <c r="I822" s="21" t="s">
        <v>481</v>
      </c>
      <c r="J822" s="22" t="s">
        <v>528</v>
      </c>
      <c r="K822" s="23">
        <v>2603.2017649999998</v>
      </c>
      <c r="L822" s="23">
        <v>3456.0196860000001</v>
      </c>
      <c r="M822" s="23">
        <f t="shared" si="13"/>
        <v>852.8179210000003</v>
      </c>
      <c r="N822" s="31"/>
      <c r="O822" s="31"/>
      <c r="P822" s="31"/>
      <c r="Q822" s="31"/>
    </row>
    <row r="823" spans="1:17" ht="15" x14ac:dyDescent="0.3">
      <c r="A823" s="31"/>
      <c r="B823" s="30"/>
      <c r="C823" s="30"/>
      <c r="D823" s="21"/>
      <c r="E823" s="36"/>
      <c r="F823" s="21"/>
      <c r="G823" s="21"/>
      <c r="H823" s="21"/>
      <c r="I823" s="21" t="s">
        <v>485</v>
      </c>
      <c r="J823" s="22" t="s">
        <v>532</v>
      </c>
      <c r="K823" s="23">
        <v>159.016581</v>
      </c>
      <c r="L823" s="23">
        <v>144.35574399999999</v>
      </c>
      <c r="M823" s="23">
        <f t="shared" si="13"/>
        <v>-14.660837000000015</v>
      </c>
      <c r="N823" s="31"/>
      <c r="O823" s="31"/>
      <c r="P823" s="31"/>
      <c r="Q823" s="31"/>
    </row>
    <row r="824" spans="1:17" ht="15" x14ac:dyDescent="0.3">
      <c r="A824" s="31"/>
      <c r="B824" s="30"/>
      <c r="C824" s="30"/>
      <c r="D824" s="21"/>
      <c r="E824" s="36"/>
      <c r="F824" s="21"/>
      <c r="G824" s="21"/>
      <c r="H824" s="38" t="s">
        <v>1053</v>
      </c>
      <c r="I824" s="38"/>
      <c r="J824" s="43"/>
      <c r="K824" s="44">
        <v>13970.56942</v>
      </c>
      <c r="L824" s="44">
        <v>10526.642983</v>
      </c>
      <c r="M824" s="44">
        <f t="shared" si="13"/>
        <v>-3443.9264370000001</v>
      </c>
      <c r="N824" s="31"/>
      <c r="O824" s="31"/>
      <c r="P824" s="31"/>
      <c r="Q824" s="31"/>
    </row>
    <row r="825" spans="1:17" ht="15" x14ac:dyDescent="0.3">
      <c r="A825" s="31"/>
      <c r="B825" s="30"/>
      <c r="C825" s="30"/>
      <c r="D825" s="21"/>
      <c r="E825" s="36"/>
      <c r="F825" s="21"/>
      <c r="G825" s="21"/>
      <c r="H825" s="21"/>
      <c r="I825" s="21" t="s">
        <v>1157</v>
      </c>
      <c r="J825" s="22" t="s">
        <v>1201</v>
      </c>
      <c r="K825" s="23">
        <v>13970.56942</v>
      </c>
      <c r="L825" s="23">
        <v>10526.642983</v>
      </c>
      <c r="M825" s="23">
        <f t="shared" si="13"/>
        <v>-3443.9264370000001</v>
      </c>
      <c r="N825" s="31"/>
      <c r="O825" s="31"/>
      <c r="P825" s="31"/>
      <c r="Q825" s="31"/>
    </row>
    <row r="826" spans="1:17" ht="15" x14ac:dyDescent="0.3">
      <c r="A826" s="31"/>
      <c r="B826" s="30"/>
      <c r="C826" s="30"/>
      <c r="D826" s="21"/>
      <c r="E826" s="37">
        <v>53</v>
      </c>
      <c r="F826" s="38" t="s">
        <v>457</v>
      </c>
      <c r="G826" s="39"/>
      <c r="H826" s="40"/>
      <c r="I826" s="41"/>
      <c r="J826" s="42"/>
      <c r="K826" s="42">
        <v>105317.32332700001</v>
      </c>
      <c r="L826" s="42">
        <v>105317.32332700001</v>
      </c>
      <c r="M826" s="42">
        <f t="shared" si="13"/>
        <v>0</v>
      </c>
      <c r="N826" s="31"/>
      <c r="O826" s="31"/>
      <c r="P826" s="31"/>
      <c r="Q826" s="31"/>
    </row>
    <row r="827" spans="1:17" ht="15" x14ac:dyDescent="0.3">
      <c r="A827" s="31"/>
      <c r="B827" s="30"/>
      <c r="C827" s="30"/>
      <c r="D827" s="21"/>
      <c r="E827" s="36"/>
      <c r="F827" s="21"/>
      <c r="G827" s="21" t="s">
        <v>16</v>
      </c>
      <c r="H827" s="21"/>
      <c r="I827" s="21"/>
      <c r="J827" s="22"/>
      <c r="K827" s="23">
        <v>105317.32332700001</v>
      </c>
      <c r="L827" s="23">
        <v>105317.32332700001</v>
      </c>
      <c r="M827" s="23">
        <f t="shared" si="13"/>
        <v>0</v>
      </c>
      <c r="N827" s="31"/>
      <c r="O827" s="31"/>
      <c r="P827" s="31"/>
      <c r="Q827" s="31"/>
    </row>
    <row r="828" spans="1:17" ht="15" x14ac:dyDescent="0.3">
      <c r="A828" s="31"/>
      <c r="B828" s="30"/>
      <c r="C828" s="30"/>
      <c r="D828" s="21"/>
      <c r="E828" s="36"/>
      <c r="F828" s="21"/>
      <c r="G828" s="21"/>
      <c r="H828" s="38" t="s">
        <v>17</v>
      </c>
      <c r="I828" s="38"/>
      <c r="J828" s="43"/>
      <c r="K828" s="44">
        <v>90296.066634000003</v>
      </c>
      <c r="L828" s="44">
        <v>90296.066634000003</v>
      </c>
      <c r="M828" s="44">
        <f t="shared" si="13"/>
        <v>0</v>
      </c>
      <c r="N828" s="31"/>
      <c r="O828" s="31"/>
      <c r="P828" s="31"/>
      <c r="Q828" s="31"/>
    </row>
    <row r="829" spans="1:17" ht="30" x14ac:dyDescent="0.3">
      <c r="A829" s="31"/>
      <c r="B829" s="30"/>
      <c r="C829" s="30"/>
      <c r="D829" s="21"/>
      <c r="E829" s="36"/>
      <c r="F829" s="21"/>
      <c r="G829" s="21"/>
      <c r="H829" s="21"/>
      <c r="I829" s="21" t="s">
        <v>1202</v>
      </c>
      <c r="J829" s="22" t="s">
        <v>1203</v>
      </c>
      <c r="K829" s="23">
        <v>28305.176106999999</v>
      </c>
      <c r="L829" s="23">
        <v>28305.176106999999</v>
      </c>
      <c r="M829" s="23">
        <f t="shared" si="13"/>
        <v>0</v>
      </c>
      <c r="N829" s="31"/>
      <c r="O829" s="31"/>
      <c r="P829" s="31"/>
      <c r="Q829" s="31"/>
    </row>
    <row r="830" spans="1:17" ht="15" x14ac:dyDescent="0.3">
      <c r="A830" s="31"/>
      <c r="B830" s="30"/>
      <c r="C830" s="30"/>
      <c r="D830" s="21"/>
      <c r="E830" s="36"/>
      <c r="F830" s="21"/>
      <c r="G830" s="21"/>
      <c r="H830" s="21"/>
      <c r="I830" s="21" t="s">
        <v>1204</v>
      </c>
      <c r="J830" s="21" t="s">
        <v>1205</v>
      </c>
      <c r="K830" s="23">
        <v>871.56003899999996</v>
      </c>
      <c r="L830" s="23">
        <v>871.56003899999996</v>
      </c>
      <c r="M830" s="23">
        <f t="shared" si="13"/>
        <v>0</v>
      </c>
      <c r="N830" s="31"/>
      <c r="O830" s="31"/>
      <c r="P830" s="31"/>
      <c r="Q830" s="31"/>
    </row>
    <row r="831" spans="1:17" ht="15" x14ac:dyDescent="0.3">
      <c r="A831" s="31"/>
      <c r="B831" s="30"/>
      <c r="C831" s="30"/>
      <c r="D831" s="21"/>
      <c r="E831" s="36"/>
      <c r="F831" s="21"/>
      <c r="G831" s="21"/>
      <c r="H831" s="21"/>
      <c r="I831" s="21" t="s">
        <v>1206</v>
      </c>
      <c r="J831" s="22" t="s">
        <v>1207</v>
      </c>
      <c r="K831" s="23">
        <v>2213.7767739999999</v>
      </c>
      <c r="L831" s="23">
        <v>2213.7767739999999</v>
      </c>
      <c r="M831" s="23">
        <f t="shared" si="13"/>
        <v>0</v>
      </c>
      <c r="N831" s="31"/>
      <c r="O831" s="31"/>
      <c r="P831" s="31"/>
      <c r="Q831" s="31"/>
    </row>
    <row r="832" spans="1:17" ht="30" x14ac:dyDescent="0.3">
      <c r="A832" s="31"/>
      <c r="B832" s="30"/>
      <c r="C832" s="30"/>
      <c r="D832" s="21"/>
      <c r="E832" s="36"/>
      <c r="F832" s="21"/>
      <c r="G832" s="21"/>
      <c r="H832" s="21"/>
      <c r="I832" s="21" t="s">
        <v>1208</v>
      </c>
      <c r="J832" s="22" t="s">
        <v>1209</v>
      </c>
      <c r="K832" s="23">
        <v>8765.4039699999994</v>
      </c>
      <c r="L832" s="23">
        <v>8765.4039699999994</v>
      </c>
      <c r="M832" s="23">
        <f t="shared" si="13"/>
        <v>0</v>
      </c>
      <c r="N832" s="31"/>
      <c r="O832" s="31"/>
      <c r="P832" s="31"/>
      <c r="Q832" s="31"/>
    </row>
    <row r="833" spans="1:17" ht="15" x14ac:dyDescent="0.3">
      <c r="A833" s="31"/>
      <c r="B833" s="30"/>
      <c r="C833" s="30"/>
      <c r="D833" s="21"/>
      <c r="E833" s="36"/>
      <c r="F833" s="21"/>
      <c r="G833" s="21"/>
      <c r="H833" s="21"/>
      <c r="I833" s="21" t="s">
        <v>1210</v>
      </c>
      <c r="J833" s="22" t="s">
        <v>1211</v>
      </c>
      <c r="K833" s="23">
        <v>7863.0166660000004</v>
      </c>
      <c r="L833" s="23">
        <v>7863.0166660000004</v>
      </c>
      <c r="M833" s="23">
        <f t="shared" si="13"/>
        <v>0</v>
      </c>
      <c r="N833" s="31"/>
      <c r="O833" s="31"/>
      <c r="P833" s="31"/>
      <c r="Q833" s="31"/>
    </row>
    <row r="834" spans="1:17" ht="15" x14ac:dyDescent="0.3">
      <c r="A834" s="31"/>
      <c r="B834" s="30"/>
      <c r="C834" s="30"/>
      <c r="D834" s="21"/>
      <c r="E834" s="36"/>
      <c r="F834" s="21"/>
      <c r="G834" s="21"/>
      <c r="H834" s="21"/>
      <c r="I834" s="21" t="s">
        <v>1212</v>
      </c>
      <c r="J834" s="22" t="s">
        <v>1193</v>
      </c>
      <c r="K834" s="23">
        <v>291.72508800000003</v>
      </c>
      <c r="L834" s="23">
        <v>291.72508800000003</v>
      </c>
      <c r="M834" s="23">
        <f t="shared" si="13"/>
        <v>0</v>
      </c>
      <c r="N834" s="31"/>
      <c r="O834" s="31"/>
      <c r="P834" s="31"/>
      <c r="Q834" s="31"/>
    </row>
    <row r="835" spans="1:17" ht="15" x14ac:dyDescent="0.3">
      <c r="A835" s="31"/>
      <c r="B835" s="30"/>
      <c r="C835" s="30"/>
      <c r="D835" s="21"/>
      <c r="E835" s="36"/>
      <c r="F835" s="21"/>
      <c r="G835" s="21"/>
      <c r="H835" s="21"/>
      <c r="I835" s="21" t="s">
        <v>1213</v>
      </c>
      <c r="J835" s="22" t="s">
        <v>1214</v>
      </c>
      <c r="K835" s="23">
        <v>64.086374000000006</v>
      </c>
      <c r="L835" s="23">
        <v>64.086374000000006</v>
      </c>
      <c r="M835" s="23">
        <f t="shared" si="13"/>
        <v>0</v>
      </c>
      <c r="N835" s="31"/>
      <c r="O835" s="31"/>
      <c r="P835" s="31"/>
      <c r="Q835" s="31"/>
    </row>
    <row r="836" spans="1:17" ht="30" x14ac:dyDescent="0.3">
      <c r="A836" s="31"/>
      <c r="B836" s="30"/>
      <c r="C836" s="30"/>
      <c r="D836" s="21"/>
      <c r="E836" s="36"/>
      <c r="F836" s="21"/>
      <c r="G836" s="21"/>
      <c r="H836" s="21"/>
      <c r="I836" s="21" t="s">
        <v>1215</v>
      </c>
      <c r="J836" s="22" t="s">
        <v>1216</v>
      </c>
      <c r="K836" s="23">
        <v>9633.0932209999992</v>
      </c>
      <c r="L836" s="23">
        <v>9633.0932209999992</v>
      </c>
      <c r="M836" s="23">
        <f t="shared" si="13"/>
        <v>0</v>
      </c>
      <c r="N836" s="31"/>
      <c r="O836" s="31"/>
      <c r="P836" s="31"/>
      <c r="Q836" s="31"/>
    </row>
    <row r="837" spans="1:17" ht="30" x14ac:dyDescent="0.3">
      <c r="A837" s="31"/>
      <c r="B837" s="30"/>
      <c r="C837" s="30"/>
      <c r="D837" s="21"/>
      <c r="E837" s="36"/>
      <c r="F837" s="21"/>
      <c r="G837" s="21"/>
      <c r="H837" s="21"/>
      <c r="I837" s="21" t="s">
        <v>1217</v>
      </c>
      <c r="J837" s="22" t="s">
        <v>1218</v>
      </c>
      <c r="K837" s="23">
        <v>127.90314100000001</v>
      </c>
      <c r="L837" s="23">
        <v>127.90314100000001</v>
      </c>
      <c r="M837" s="23">
        <f t="shared" si="13"/>
        <v>0</v>
      </c>
      <c r="N837" s="31"/>
      <c r="O837" s="31"/>
      <c r="P837" s="31"/>
      <c r="Q837" s="31"/>
    </row>
    <row r="838" spans="1:17" ht="30" x14ac:dyDescent="0.3">
      <c r="A838" s="31"/>
      <c r="B838" s="30"/>
      <c r="C838" s="30"/>
      <c r="D838" s="21"/>
      <c r="E838" s="36"/>
      <c r="F838" s="21"/>
      <c r="G838" s="21"/>
      <c r="H838" s="21"/>
      <c r="I838" s="21" t="s">
        <v>1219</v>
      </c>
      <c r="J838" s="22" t="s">
        <v>1220</v>
      </c>
      <c r="K838" s="23">
        <v>8.4346259999999997</v>
      </c>
      <c r="L838" s="23">
        <v>8.4346259999999997</v>
      </c>
      <c r="M838" s="23">
        <f t="shared" si="13"/>
        <v>0</v>
      </c>
      <c r="N838" s="31"/>
      <c r="O838" s="31"/>
      <c r="P838" s="31"/>
      <c r="Q838" s="31"/>
    </row>
    <row r="839" spans="1:17" ht="15" x14ac:dyDescent="0.3">
      <c r="A839" s="31"/>
      <c r="B839" s="30"/>
      <c r="C839" s="30"/>
      <c r="D839" s="21"/>
      <c r="E839" s="36"/>
      <c r="F839" s="21"/>
      <c r="G839" s="21"/>
      <c r="H839" s="21"/>
      <c r="I839" s="21" t="s">
        <v>1221</v>
      </c>
      <c r="J839" s="22" t="s">
        <v>1222</v>
      </c>
      <c r="K839" s="23">
        <v>808.27765799999997</v>
      </c>
      <c r="L839" s="23">
        <v>808.27765799999997</v>
      </c>
      <c r="M839" s="23">
        <f t="shared" si="13"/>
        <v>0</v>
      </c>
      <c r="N839" s="31"/>
      <c r="O839" s="31"/>
      <c r="P839" s="31"/>
      <c r="Q839" s="31"/>
    </row>
    <row r="840" spans="1:17" ht="15" x14ac:dyDescent="0.3">
      <c r="A840" s="31"/>
      <c r="B840" s="30"/>
      <c r="C840" s="30"/>
      <c r="D840" s="21"/>
      <c r="E840" s="36"/>
      <c r="F840" s="21"/>
      <c r="G840" s="21"/>
      <c r="H840" s="21"/>
      <c r="I840" s="21" t="s">
        <v>20</v>
      </c>
      <c r="J840" s="22" t="s">
        <v>27</v>
      </c>
      <c r="K840" s="23">
        <v>5919.6541969999998</v>
      </c>
      <c r="L840" s="23">
        <v>5919.6541969999998</v>
      </c>
      <c r="M840" s="23">
        <f t="shared" si="13"/>
        <v>0</v>
      </c>
      <c r="N840" s="31"/>
      <c r="O840" s="31"/>
      <c r="P840" s="31"/>
      <c r="Q840" s="31"/>
    </row>
    <row r="841" spans="1:17" ht="15" x14ac:dyDescent="0.3">
      <c r="A841" s="31"/>
      <c r="B841" s="30"/>
      <c r="C841" s="30"/>
      <c r="D841" s="21"/>
      <c r="E841" s="36"/>
      <c r="F841" s="21"/>
      <c r="G841" s="21"/>
      <c r="H841" s="21"/>
      <c r="I841" s="21" t="s">
        <v>733</v>
      </c>
      <c r="J841" s="22" t="s">
        <v>734</v>
      </c>
      <c r="K841" s="23">
        <v>40.113208999999998</v>
      </c>
      <c r="L841" s="23">
        <v>40.113208999999998</v>
      </c>
      <c r="M841" s="23">
        <f t="shared" si="13"/>
        <v>0</v>
      </c>
      <c r="N841" s="31"/>
      <c r="O841" s="31"/>
      <c r="P841" s="31"/>
      <c r="Q841" s="31"/>
    </row>
    <row r="842" spans="1:17" ht="15" x14ac:dyDescent="0.3">
      <c r="A842" s="31"/>
      <c r="B842" s="30"/>
      <c r="C842" s="30"/>
      <c r="D842" s="21"/>
      <c r="E842" s="36"/>
      <c r="F842" s="21"/>
      <c r="G842" s="21"/>
      <c r="H842" s="21"/>
      <c r="I842" s="21" t="s">
        <v>1153</v>
      </c>
      <c r="J842" s="22" t="s">
        <v>1154</v>
      </c>
      <c r="K842" s="23">
        <v>90.090722</v>
      </c>
      <c r="L842" s="23">
        <v>90.090722</v>
      </c>
      <c r="M842" s="23">
        <f t="shared" si="13"/>
        <v>0</v>
      </c>
      <c r="N842" s="31"/>
      <c r="O842" s="31"/>
      <c r="P842" s="31"/>
      <c r="Q842" s="31"/>
    </row>
    <row r="843" spans="1:17" ht="15" x14ac:dyDescent="0.3">
      <c r="A843" s="31"/>
      <c r="B843" s="30"/>
      <c r="C843" s="30"/>
      <c r="D843" s="21"/>
      <c r="E843" s="36"/>
      <c r="F843" s="21"/>
      <c r="G843" s="21"/>
      <c r="H843" s="21"/>
      <c r="I843" s="21" t="s">
        <v>1223</v>
      </c>
      <c r="J843" s="22" t="s">
        <v>1224</v>
      </c>
      <c r="K843" s="23">
        <v>2831.871341</v>
      </c>
      <c r="L843" s="23">
        <v>2831.871341</v>
      </c>
      <c r="M843" s="23">
        <f t="shared" si="13"/>
        <v>0</v>
      </c>
      <c r="N843" s="31"/>
      <c r="O843" s="31"/>
      <c r="P843" s="31"/>
      <c r="Q843" s="31"/>
    </row>
    <row r="844" spans="1:17" ht="15" x14ac:dyDescent="0.3">
      <c r="A844" s="31"/>
      <c r="B844" s="30"/>
      <c r="C844" s="30"/>
      <c r="D844" s="21"/>
      <c r="E844" s="36"/>
      <c r="F844" s="21"/>
      <c r="G844" s="21"/>
      <c r="H844" s="21"/>
      <c r="I844" s="21" t="s">
        <v>1225</v>
      </c>
      <c r="J844" s="22" t="s">
        <v>1226</v>
      </c>
      <c r="K844" s="23">
        <v>623.04852100000005</v>
      </c>
      <c r="L844" s="23">
        <v>623.04852100000005</v>
      </c>
      <c r="M844" s="23">
        <f t="shared" si="13"/>
        <v>0</v>
      </c>
      <c r="N844" s="31"/>
      <c r="O844" s="31"/>
      <c r="P844" s="31"/>
      <c r="Q844" s="31"/>
    </row>
    <row r="845" spans="1:17" ht="15" x14ac:dyDescent="0.3">
      <c r="A845" s="31"/>
      <c r="B845" s="30"/>
      <c r="C845" s="30"/>
      <c r="D845" s="21"/>
      <c r="E845" s="36"/>
      <c r="F845" s="21"/>
      <c r="G845" s="21"/>
      <c r="H845" s="21"/>
      <c r="I845" s="21" t="s">
        <v>1227</v>
      </c>
      <c r="J845" s="22" t="s">
        <v>1228</v>
      </c>
      <c r="K845" s="23">
        <v>277.128691</v>
      </c>
      <c r="L845" s="23">
        <v>277.128691</v>
      </c>
      <c r="M845" s="23">
        <f t="shared" si="13"/>
        <v>0</v>
      </c>
      <c r="N845" s="31"/>
      <c r="O845" s="31"/>
      <c r="P845" s="31"/>
      <c r="Q845" s="31"/>
    </row>
    <row r="846" spans="1:17" ht="30" x14ac:dyDescent="0.3">
      <c r="A846" s="31"/>
      <c r="B846" s="30"/>
      <c r="C846" s="30"/>
      <c r="D846" s="21"/>
      <c r="E846" s="36"/>
      <c r="F846" s="21"/>
      <c r="G846" s="21"/>
      <c r="H846" s="21"/>
      <c r="I846" s="21" t="s">
        <v>1229</v>
      </c>
      <c r="J846" s="22" t="s">
        <v>1230</v>
      </c>
      <c r="K846" s="23">
        <v>21561.706289000002</v>
      </c>
      <c r="L846" s="23">
        <v>21561.706289000002</v>
      </c>
      <c r="M846" s="23">
        <f t="shared" si="13"/>
        <v>0</v>
      </c>
      <c r="N846" s="31"/>
      <c r="O846" s="31"/>
      <c r="P846" s="31"/>
      <c r="Q846" s="31"/>
    </row>
    <row r="847" spans="1:17" ht="15" x14ac:dyDescent="0.3">
      <c r="A847" s="31"/>
      <c r="B847" s="30"/>
      <c r="C847" s="30"/>
      <c r="D847" s="21"/>
      <c r="E847" s="36"/>
      <c r="F847" s="21"/>
      <c r="G847" s="21"/>
      <c r="H847" s="38" t="s">
        <v>480</v>
      </c>
      <c r="I847" s="38"/>
      <c r="J847" s="43"/>
      <c r="K847" s="44">
        <v>4370.8260710000004</v>
      </c>
      <c r="L847" s="44">
        <v>4370.8260710000004</v>
      </c>
      <c r="M847" s="44">
        <f t="shared" si="13"/>
        <v>0</v>
      </c>
      <c r="N847" s="31"/>
      <c r="O847" s="31"/>
      <c r="P847" s="31"/>
      <c r="Q847" s="31"/>
    </row>
    <row r="848" spans="1:17" ht="15" x14ac:dyDescent="0.3">
      <c r="A848" s="31"/>
      <c r="B848" s="30"/>
      <c r="C848" s="30"/>
      <c r="D848" s="21"/>
      <c r="E848" s="36"/>
      <c r="F848" s="21"/>
      <c r="G848" s="21"/>
      <c r="H848" s="21"/>
      <c r="I848" s="21" t="s">
        <v>481</v>
      </c>
      <c r="J848" s="22" t="s">
        <v>528</v>
      </c>
      <c r="K848" s="23">
        <v>3969.934636</v>
      </c>
      <c r="L848" s="23">
        <v>3969.934636</v>
      </c>
      <c r="M848" s="23">
        <f t="shared" ref="M848:M890" si="14">L848-K848</f>
        <v>0</v>
      </c>
      <c r="N848" s="31"/>
      <c r="O848" s="31"/>
      <c r="P848" s="31"/>
      <c r="Q848" s="31"/>
    </row>
    <row r="849" spans="1:17" ht="15" x14ac:dyDescent="0.3">
      <c r="A849" s="31"/>
      <c r="B849" s="30"/>
      <c r="C849" s="30"/>
      <c r="D849" s="21"/>
      <c r="E849" s="36"/>
      <c r="F849" s="21"/>
      <c r="G849" s="21"/>
      <c r="H849" s="21"/>
      <c r="I849" s="21" t="s">
        <v>485</v>
      </c>
      <c r="J849" s="22" t="s">
        <v>532</v>
      </c>
      <c r="K849" s="23">
        <v>24.166435</v>
      </c>
      <c r="L849" s="23">
        <v>24.166435</v>
      </c>
      <c r="M849" s="23">
        <f t="shared" si="14"/>
        <v>0</v>
      </c>
      <c r="N849" s="31"/>
      <c r="O849" s="31"/>
      <c r="P849" s="31"/>
      <c r="Q849" s="31"/>
    </row>
    <row r="850" spans="1:17" ht="15" x14ac:dyDescent="0.3">
      <c r="A850" s="31"/>
      <c r="B850" s="30"/>
      <c r="C850" s="30"/>
      <c r="D850" s="21"/>
      <c r="E850" s="36"/>
      <c r="F850" s="21"/>
      <c r="G850" s="21"/>
      <c r="H850" s="21"/>
      <c r="I850" s="21" t="s">
        <v>900</v>
      </c>
      <c r="J850" s="22" t="s">
        <v>901</v>
      </c>
      <c r="K850" s="23">
        <v>376.72500000000002</v>
      </c>
      <c r="L850" s="23">
        <v>376.72500000000002</v>
      </c>
      <c r="M850" s="23">
        <f t="shared" si="14"/>
        <v>0</v>
      </c>
      <c r="N850" s="31"/>
      <c r="O850" s="31"/>
      <c r="P850" s="31"/>
      <c r="Q850" s="31"/>
    </row>
    <row r="851" spans="1:17" ht="15" x14ac:dyDescent="0.3">
      <c r="A851" s="31"/>
      <c r="B851" s="30"/>
      <c r="C851" s="30"/>
      <c r="D851" s="21"/>
      <c r="E851" s="36"/>
      <c r="F851" s="21"/>
      <c r="G851" s="21"/>
      <c r="H851" s="38" t="s">
        <v>1053</v>
      </c>
      <c r="I851" s="38"/>
      <c r="J851" s="43"/>
      <c r="K851" s="44">
        <v>10650.430622</v>
      </c>
      <c r="L851" s="44">
        <v>10650.430622</v>
      </c>
      <c r="M851" s="44">
        <f t="shared" si="14"/>
        <v>0</v>
      </c>
      <c r="N851" s="31"/>
      <c r="O851" s="31"/>
      <c r="P851" s="31"/>
      <c r="Q851" s="31"/>
    </row>
    <row r="852" spans="1:17" ht="15" x14ac:dyDescent="0.3">
      <c r="A852" s="31"/>
      <c r="B852" s="30"/>
      <c r="C852" s="30"/>
      <c r="D852" s="21"/>
      <c r="E852" s="36"/>
      <c r="F852" s="21"/>
      <c r="G852" s="21"/>
      <c r="H852" s="21"/>
      <c r="I852" s="21" t="s">
        <v>1155</v>
      </c>
      <c r="J852" s="22" t="s">
        <v>1231</v>
      </c>
      <c r="K852" s="23">
        <v>10650.430622</v>
      </c>
      <c r="L852" s="23">
        <v>10650.430622</v>
      </c>
      <c r="M852" s="23">
        <f t="shared" si="14"/>
        <v>0</v>
      </c>
      <c r="N852" s="31"/>
      <c r="O852" s="31"/>
      <c r="P852" s="31"/>
      <c r="Q852" s="31"/>
    </row>
    <row r="853" spans="1:17" s="1" customFormat="1" ht="20.100000000000001" customHeight="1" x14ac:dyDescent="0.25">
      <c r="A853" s="30"/>
      <c r="B853" s="77" t="s">
        <v>2248</v>
      </c>
      <c r="C853" s="77"/>
      <c r="D853" s="77"/>
      <c r="E853" s="77"/>
      <c r="F853" s="77"/>
      <c r="G853" s="77"/>
      <c r="H853" s="77"/>
      <c r="I853" s="77"/>
      <c r="J853" s="77"/>
      <c r="K853" s="78">
        <v>404100.94445499999</v>
      </c>
      <c r="L853" s="78">
        <v>411103.94445499999</v>
      </c>
      <c r="M853" s="78">
        <f t="shared" si="14"/>
        <v>7003</v>
      </c>
      <c r="N853" s="23"/>
      <c r="O853" s="23"/>
      <c r="P853" s="23"/>
      <c r="Q853" s="23"/>
    </row>
    <row r="854" spans="1:17" ht="15" x14ac:dyDescent="0.3">
      <c r="A854" s="31"/>
      <c r="B854" s="30"/>
      <c r="C854" s="30">
        <v>6</v>
      </c>
      <c r="D854" s="32" t="s">
        <v>460</v>
      </c>
      <c r="E854" s="33"/>
      <c r="F854" s="32"/>
      <c r="G854" s="32"/>
      <c r="H854" s="32"/>
      <c r="I854" s="32"/>
      <c r="J854" s="34"/>
      <c r="K854" s="35">
        <v>350220.49464500003</v>
      </c>
      <c r="L854" s="35">
        <v>357223.49464500003</v>
      </c>
      <c r="M854" s="35">
        <f t="shared" si="14"/>
        <v>7003</v>
      </c>
      <c r="N854" s="31"/>
      <c r="O854" s="31"/>
      <c r="P854" s="31"/>
      <c r="Q854" s="31"/>
    </row>
    <row r="855" spans="1:17" ht="15" x14ac:dyDescent="0.3">
      <c r="A855" s="31"/>
      <c r="B855" s="30"/>
      <c r="C855" s="30"/>
      <c r="D855" s="21"/>
      <c r="E855" s="37">
        <v>24</v>
      </c>
      <c r="F855" s="38" t="s">
        <v>461</v>
      </c>
      <c r="G855" s="39"/>
      <c r="H855" s="40"/>
      <c r="I855" s="41"/>
      <c r="J855" s="42"/>
      <c r="K855" s="42">
        <v>66854.143106000003</v>
      </c>
      <c r="L855" s="42">
        <v>66854.143106000003</v>
      </c>
      <c r="M855" s="42">
        <f t="shared" si="14"/>
        <v>0</v>
      </c>
      <c r="N855" s="31"/>
      <c r="O855" s="31"/>
      <c r="P855" s="31"/>
      <c r="Q855" s="31"/>
    </row>
    <row r="856" spans="1:17" ht="15" x14ac:dyDescent="0.3">
      <c r="A856" s="31"/>
      <c r="B856" s="30"/>
      <c r="C856" s="30"/>
      <c r="D856" s="21"/>
      <c r="E856" s="36"/>
      <c r="F856" s="21"/>
      <c r="G856" s="21" t="s">
        <v>1232</v>
      </c>
      <c r="H856" s="21"/>
      <c r="I856" s="21"/>
      <c r="J856" s="22"/>
      <c r="K856" s="23">
        <v>66854.143106000003</v>
      </c>
      <c r="L856" s="23">
        <v>66854.143106000003</v>
      </c>
      <c r="M856" s="23">
        <f t="shared" si="14"/>
        <v>0</v>
      </c>
      <c r="N856" s="31"/>
      <c r="O856" s="31"/>
      <c r="P856" s="31"/>
      <c r="Q856" s="31"/>
    </row>
    <row r="857" spans="1:17" ht="15" x14ac:dyDescent="0.3">
      <c r="A857" s="31"/>
      <c r="B857" s="30"/>
      <c r="C857" s="30"/>
      <c r="D857" s="21"/>
      <c r="E857" s="36"/>
      <c r="F857" s="21"/>
      <c r="G857" s="21"/>
      <c r="H857" s="38" t="s">
        <v>1232</v>
      </c>
      <c r="I857" s="38"/>
      <c r="J857" s="43"/>
      <c r="K857" s="44">
        <v>66854.143106000003</v>
      </c>
      <c r="L857" s="44">
        <v>66854.143106000003</v>
      </c>
      <c r="M857" s="44">
        <f t="shared" si="14"/>
        <v>0</v>
      </c>
      <c r="N857" s="31"/>
      <c r="O857" s="31"/>
      <c r="P857" s="31"/>
      <c r="Q857" s="31"/>
    </row>
    <row r="858" spans="1:17" ht="15" x14ac:dyDescent="0.3">
      <c r="A858" s="31"/>
      <c r="B858" s="30"/>
      <c r="C858" s="30"/>
      <c r="D858" s="21"/>
      <c r="E858" s="36"/>
      <c r="F858" s="21"/>
      <c r="G858" s="21"/>
      <c r="H858" s="21"/>
      <c r="I858" s="21" t="s">
        <v>1233</v>
      </c>
      <c r="J858" s="22" t="s">
        <v>1234</v>
      </c>
      <c r="K858" s="23">
        <v>33413.789368999998</v>
      </c>
      <c r="L858" s="23">
        <v>33413.789368999998</v>
      </c>
      <c r="M858" s="23">
        <f t="shared" si="14"/>
        <v>0</v>
      </c>
      <c r="N858" s="31"/>
      <c r="O858" s="31"/>
      <c r="P858" s="31"/>
      <c r="Q858" s="31"/>
    </row>
    <row r="859" spans="1:17" ht="15" x14ac:dyDescent="0.3">
      <c r="A859" s="31"/>
      <c r="B859" s="30"/>
      <c r="C859" s="30"/>
      <c r="D859" s="21"/>
      <c r="E859" s="36"/>
      <c r="F859" s="21"/>
      <c r="G859" s="21"/>
      <c r="H859" s="21"/>
      <c r="I859" s="21" t="s">
        <v>1235</v>
      </c>
      <c r="J859" s="22" t="s">
        <v>1236</v>
      </c>
      <c r="K859" s="23">
        <v>762.48430499999995</v>
      </c>
      <c r="L859" s="23">
        <v>762.48430499999995</v>
      </c>
      <c r="M859" s="23">
        <f t="shared" si="14"/>
        <v>0</v>
      </c>
      <c r="N859" s="31"/>
      <c r="O859" s="31"/>
      <c r="P859" s="31"/>
      <c r="Q859" s="31"/>
    </row>
    <row r="860" spans="1:17" ht="15" x14ac:dyDescent="0.3">
      <c r="A860" s="31"/>
      <c r="B860" s="30"/>
      <c r="C860" s="30"/>
      <c r="D860" s="21"/>
      <c r="E860" s="36"/>
      <c r="F860" s="21"/>
      <c r="G860" s="21"/>
      <c r="H860" s="21"/>
      <c r="I860" s="21" t="s">
        <v>1237</v>
      </c>
      <c r="J860" s="22" t="s">
        <v>1238</v>
      </c>
      <c r="K860" s="23">
        <v>43.444926000000002</v>
      </c>
      <c r="L860" s="23">
        <v>43.444926000000002</v>
      </c>
      <c r="M860" s="23">
        <f t="shared" si="14"/>
        <v>0</v>
      </c>
      <c r="N860" s="31"/>
      <c r="O860" s="31"/>
      <c r="P860" s="31"/>
      <c r="Q860" s="31"/>
    </row>
    <row r="861" spans="1:17" ht="15" x14ac:dyDescent="0.3">
      <c r="A861" s="31"/>
      <c r="B861" s="30"/>
      <c r="C861" s="30"/>
      <c r="D861" s="21"/>
      <c r="E861" s="36"/>
      <c r="F861" s="21"/>
      <c r="G861" s="21"/>
      <c r="H861" s="21"/>
      <c r="I861" s="21" t="s">
        <v>1239</v>
      </c>
      <c r="J861" s="22" t="s">
        <v>1240</v>
      </c>
      <c r="K861" s="23">
        <v>264.56796600000001</v>
      </c>
      <c r="L861" s="23">
        <v>264.56796600000001</v>
      </c>
      <c r="M861" s="23">
        <f t="shared" si="14"/>
        <v>0</v>
      </c>
      <c r="N861" s="31"/>
      <c r="O861" s="31"/>
      <c r="P861" s="31"/>
      <c r="Q861" s="31"/>
    </row>
    <row r="862" spans="1:17" ht="15" x14ac:dyDescent="0.3">
      <c r="A862" s="31"/>
      <c r="B862" s="30"/>
      <c r="C862" s="30"/>
      <c r="D862" s="21"/>
      <c r="E862" s="36"/>
      <c r="F862" s="21"/>
      <c r="G862" s="21"/>
      <c r="H862" s="21"/>
      <c r="I862" s="21" t="s">
        <v>1241</v>
      </c>
      <c r="J862" s="22" t="s">
        <v>1242</v>
      </c>
      <c r="K862" s="23">
        <v>25630.420329</v>
      </c>
      <c r="L862" s="23">
        <v>25630.420329</v>
      </c>
      <c r="M862" s="23">
        <f t="shared" si="14"/>
        <v>0</v>
      </c>
      <c r="N862" s="31"/>
      <c r="O862" s="31"/>
      <c r="P862" s="31"/>
      <c r="Q862" s="31"/>
    </row>
    <row r="863" spans="1:17" ht="15" x14ac:dyDescent="0.3">
      <c r="A863" s="31"/>
      <c r="B863" s="30"/>
      <c r="C863" s="30"/>
      <c r="D863" s="21"/>
      <c r="E863" s="36"/>
      <c r="F863" s="21"/>
      <c r="G863" s="21"/>
      <c r="H863" s="21"/>
      <c r="I863" s="21" t="s">
        <v>1243</v>
      </c>
      <c r="J863" s="22" t="s">
        <v>1244</v>
      </c>
      <c r="K863" s="23">
        <v>30</v>
      </c>
      <c r="L863" s="23">
        <v>30</v>
      </c>
      <c r="M863" s="23">
        <f t="shared" si="14"/>
        <v>0</v>
      </c>
      <c r="N863" s="31"/>
      <c r="O863" s="31"/>
      <c r="P863" s="31"/>
      <c r="Q863" s="31"/>
    </row>
    <row r="864" spans="1:17" ht="15" x14ac:dyDescent="0.3">
      <c r="A864" s="31"/>
      <c r="B864" s="30"/>
      <c r="C864" s="30"/>
      <c r="D864" s="21"/>
      <c r="E864" s="36"/>
      <c r="F864" s="21"/>
      <c r="G864" s="21"/>
      <c r="H864" s="21"/>
      <c r="I864" s="21" t="s">
        <v>1245</v>
      </c>
      <c r="J864" s="22" t="s">
        <v>1246</v>
      </c>
      <c r="K864" s="23">
        <v>306.02892500000002</v>
      </c>
      <c r="L864" s="23">
        <v>306.02892500000002</v>
      </c>
      <c r="M864" s="23">
        <f t="shared" si="14"/>
        <v>0</v>
      </c>
      <c r="N864" s="31"/>
      <c r="O864" s="31"/>
      <c r="P864" s="31"/>
      <c r="Q864" s="31"/>
    </row>
    <row r="865" spans="1:17" ht="15" x14ac:dyDescent="0.3">
      <c r="A865" s="31"/>
      <c r="B865" s="30"/>
      <c r="C865" s="30"/>
      <c r="D865" s="21"/>
      <c r="E865" s="36"/>
      <c r="F865" s="21"/>
      <c r="G865" s="21"/>
      <c r="H865" s="21"/>
      <c r="I865" s="21" t="s">
        <v>1247</v>
      </c>
      <c r="J865" s="22" t="s">
        <v>1248</v>
      </c>
      <c r="K865" s="23">
        <v>6403.4072859999997</v>
      </c>
      <c r="L865" s="23">
        <v>6403.4072859999997</v>
      </c>
      <c r="M865" s="23">
        <f t="shared" si="14"/>
        <v>0</v>
      </c>
      <c r="N865" s="31"/>
      <c r="O865" s="31"/>
      <c r="P865" s="31"/>
      <c r="Q865" s="31"/>
    </row>
    <row r="866" spans="1:17" ht="15" x14ac:dyDescent="0.3">
      <c r="A866" s="31"/>
      <c r="B866" s="30"/>
      <c r="C866" s="30"/>
      <c r="D866" s="21"/>
      <c r="E866" s="37">
        <v>28</v>
      </c>
      <c r="F866" s="38" t="s">
        <v>462</v>
      </c>
      <c r="G866" s="39"/>
      <c r="H866" s="40"/>
      <c r="I866" s="41"/>
      <c r="J866" s="42"/>
      <c r="K866" s="42">
        <v>232991.91941999999</v>
      </c>
      <c r="L866" s="42">
        <v>239994.91941999999</v>
      </c>
      <c r="M866" s="42">
        <f t="shared" si="14"/>
        <v>7003</v>
      </c>
      <c r="N866" s="31"/>
      <c r="O866" s="31"/>
      <c r="P866" s="31"/>
      <c r="Q866" s="31"/>
    </row>
    <row r="867" spans="1:17" ht="15" x14ac:dyDescent="0.3">
      <c r="A867" s="31"/>
      <c r="B867" s="30"/>
      <c r="C867" s="30"/>
      <c r="D867" s="21"/>
      <c r="E867" s="36"/>
      <c r="F867" s="21"/>
      <c r="G867" s="21" t="s">
        <v>1232</v>
      </c>
      <c r="H867" s="21"/>
      <c r="I867" s="21"/>
      <c r="J867" s="22"/>
      <c r="K867" s="23">
        <v>232991.91941999999</v>
      </c>
      <c r="L867" s="23">
        <v>239994.91941999999</v>
      </c>
      <c r="M867" s="23">
        <f t="shared" si="14"/>
        <v>7003</v>
      </c>
      <c r="N867" s="31"/>
      <c r="O867" s="31"/>
      <c r="P867" s="31"/>
      <c r="Q867" s="31"/>
    </row>
    <row r="868" spans="1:17" ht="15" x14ac:dyDescent="0.3">
      <c r="A868" s="31"/>
      <c r="B868" s="30"/>
      <c r="C868" s="30"/>
      <c r="D868" s="21"/>
      <c r="E868" s="36"/>
      <c r="F868" s="21"/>
      <c r="G868" s="21"/>
      <c r="H868" s="38" t="s">
        <v>1232</v>
      </c>
      <c r="I868" s="38"/>
      <c r="J868" s="43"/>
      <c r="K868" s="44">
        <v>232991.91941999999</v>
      </c>
      <c r="L868" s="44">
        <v>239994.91941999999</v>
      </c>
      <c r="M868" s="44">
        <f t="shared" si="14"/>
        <v>7003</v>
      </c>
      <c r="N868" s="31"/>
      <c r="O868" s="31"/>
      <c r="P868" s="31"/>
      <c r="Q868" s="31"/>
    </row>
    <row r="869" spans="1:17" ht="15" x14ac:dyDescent="0.3">
      <c r="A869" s="31"/>
      <c r="B869" s="30"/>
      <c r="C869" s="30"/>
      <c r="D869" s="21"/>
      <c r="E869" s="36"/>
      <c r="F869" s="21"/>
      <c r="G869" s="21"/>
      <c r="H869" s="21"/>
      <c r="I869" s="21" t="s">
        <v>1249</v>
      </c>
      <c r="J869" s="22" t="s">
        <v>1250</v>
      </c>
      <c r="K869" s="23">
        <v>166015.930712</v>
      </c>
      <c r="L869" s="23">
        <v>172615.930712</v>
      </c>
      <c r="M869" s="23">
        <f t="shared" si="14"/>
        <v>6600</v>
      </c>
      <c r="N869" s="31"/>
      <c r="O869" s="31"/>
      <c r="P869" s="31"/>
      <c r="Q869" s="31"/>
    </row>
    <row r="870" spans="1:17" ht="15" x14ac:dyDescent="0.3">
      <c r="A870" s="31"/>
      <c r="B870" s="30"/>
      <c r="C870" s="30"/>
      <c r="D870" s="21"/>
      <c r="E870" s="36"/>
      <c r="F870" s="21"/>
      <c r="G870" s="21"/>
      <c r="H870" s="21"/>
      <c r="I870" s="21" t="s">
        <v>1251</v>
      </c>
      <c r="J870" s="22" t="s">
        <v>1252</v>
      </c>
      <c r="K870" s="23">
        <v>8266.429451</v>
      </c>
      <c r="L870" s="23">
        <v>8669.429451</v>
      </c>
      <c r="M870" s="23">
        <f t="shared" si="14"/>
        <v>403</v>
      </c>
      <c r="N870" s="31"/>
      <c r="O870" s="31"/>
      <c r="P870" s="31"/>
      <c r="Q870" s="31"/>
    </row>
    <row r="871" spans="1:17" ht="15" x14ac:dyDescent="0.3">
      <c r="A871" s="31"/>
      <c r="B871" s="30"/>
      <c r="C871" s="30"/>
      <c r="D871" s="21"/>
      <c r="E871" s="36"/>
      <c r="F871" s="21"/>
      <c r="G871" s="21"/>
      <c r="H871" s="21"/>
      <c r="I871" s="21" t="s">
        <v>1253</v>
      </c>
      <c r="J871" s="22" t="s">
        <v>1254</v>
      </c>
      <c r="K871" s="23">
        <v>58058.486582999998</v>
      </c>
      <c r="L871" s="23">
        <v>58058.486582999998</v>
      </c>
      <c r="M871" s="23">
        <f t="shared" si="14"/>
        <v>0</v>
      </c>
      <c r="N871" s="31"/>
      <c r="O871" s="31"/>
      <c r="P871" s="31"/>
      <c r="Q871" s="31"/>
    </row>
    <row r="872" spans="1:17" ht="15" x14ac:dyDescent="0.3">
      <c r="A872" s="31"/>
      <c r="B872" s="30"/>
      <c r="C872" s="30"/>
      <c r="D872" s="21"/>
      <c r="E872" s="36"/>
      <c r="F872" s="21"/>
      <c r="G872" s="21"/>
      <c r="H872" s="21"/>
      <c r="I872" s="21" t="s">
        <v>1255</v>
      </c>
      <c r="J872" s="22" t="s">
        <v>1256</v>
      </c>
      <c r="K872" s="23">
        <v>651.07267400000001</v>
      </c>
      <c r="L872" s="23">
        <v>651.07267400000001</v>
      </c>
      <c r="M872" s="23">
        <f t="shared" si="14"/>
        <v>0</v>
      </c>
      <c r="N872" s="31"/>
      <c r="O872" s="31"/>
      <c r="P872" s="31"/>
      <c r="Q872" s="31"/>
    </row>
    <row r="873" spans="1:17" ht="15" x14ac:dyDescent="0.3">
      <c r="A873" s="31"/>
      <c r="B873" s="30"/>
      <c r="C873" s="30"/>
      <c r="D873" s="21"/>
      <c r="E873" s="37">
        <v>30</v>
      </c>
      <c r="F873" s="38" t="s">
        <v>463</v>
      </c>
      <c r="G873" s="39"/>
      <c r="H873" s="40"/>
      <c r="I873" s="41"/>
      <c r="J873" s="42"/>
      <c r="K873" s="42">
        <v>21745.082118999999</v>
      </c>
      <c r="L873" s="42">
        <v>21745.082118999999</v>
      </c>
      <c r="M873" s="42">
        <f t="shared" si="14"/>
        <v>0</v>
      </c>
      <c r="N873" s="31"/>
      <c r="O873" s="31"/>
      <c r="P873" s="31"/>
      <c r="Q873" s="31"/>
    </row>
    <row r="874" spans="1:17" ht="15" x14ac:dyDescent="0.3">
      <c r="A874" s="31"/>
      <c r="B874" s="30"/>
      <c r="C874" s="30"/>
      <c r="D874" s="21"/>
      <c r="E874" s="36"/>
      <c r="F874" s="21"/>
      <c r="G874" s="21" t="s">
        <v>1232</v>
      </c>
      <c r="H874" s="21"/>
      <c r="I874" s="21"/>
      <c r="J874" s="22"/>
      <c r="K874" s="23">
        <v>21745.082118999999</v>
      </c>
      <c r="L874" s="23">
        <v>21745.082118999999</v>
      </c>
      <c r="M874" s="23">
        <f t="shared" si="14"/>
        <v>0</v>
      </c>
      <c r="N874" s="31"/>
      <c r="O874" s="31"/>
      <c r="P874" s="31"/>
      <c r="Q874" s="31"/>
    </row>
    <row r="875" spans="1:17" ht="15" x14ac:dyDescent="0.3">
      <c r="A875" s="31"/>
      <c r="B875" s="30"/>
      <c r="C875" s="30"/>
      <c r="D875" s="21"/>
      <c r="E875" s="36"/>
      <c r="F875" s="21"/>
      <c r="G875" s="21"/>
      <c r="H875" s="38" t="s">
        <v>1232</v>
      </c>
      <c r="I875" s="38"/>
      <c r="J875" s="43"/>
      <c r="K875" s="44">
        <v>21745.082118999999</v>
      </c>
      <c r="L875" s="44">
        <v>21745.082118999999</v>
      </c>
      <c r="M875" s="44">
        <f t="shared" si="14"/>
        <v>0</v>
      </c>
      <c r="N875" s="31"/>
      <c r="O875" s="31"/>
      <c r="P875" s="31"/>
      <c r="Q875" s="31"/>
    </row>
    <row r="876" spans="1:17" ht="15" x14ac:dyDescent="0.3">
      <c r="A876" s="31"/>
      <c r="B876" s="30"/>
      <c r="C876" s="30"/>
      <c r="D876" s="21"/>
      <c r="E876" s="36"/>
      <c r="F876" s="21"/>
      <c r="G876" s="21"/>
      <c r="H876" s="21"/>
      <c r="I876" s="21" t="s">
        <v>1257</v>
      </c>
      <c r="J876" s="22" t="s">
        <v>1258</v>
      </c>
      <c r="K876" s="23">
        <v>21745.082118999999</v>
      </c>
      <c r="L876" s="23">
        <v>21745.082118999999</v>
      </c>
      <c r="M876" s="23">
        <f t="shared" si="14"/>
        <v>0</v>
      </c>
      <c r="N876" s="31"/>
      <c r="O876" s="31"/>
      <c r="P876" s="31"/>
      <c r="Q876" s="31"/>
    </row>
    <row r="877" spans="1:17" ht="15" x14ac:dyDescent="0.3">
      <c r="A877" s="31"/>
      <c r="B877" s="30"/>
      <c r="C877" s="30"/>
      <c r="D877" s="21"/>
      <c r="E877" s="37">
        <v>34</v>
      </c>
      <c r="F877" s="38" t="s">
        <v>464</v>
      </c>
      <c r="G877" s="39"/>
      <c r="H877" s="40"/>
      <c r="I877" s="41"/>
      <c r="J877" s="42"/>
      <c r="K877" s="42">
        <v>28629.35</v>
      </c>
      <c r="L877" s="42">
        <v>28629.35</v>
      </c>
      <c r="M877" s="42">
        <f t="shared" si="14"/>
        <v>0</v>
      </c>
      <c r="N877" s="31"/>
      <c r="O877" s="31"/>
      <c r="P877" s="31"/>
      <c r="Q877" s="31"/>
    </row>
    <row r="878" spans="1:17" ht="15" x14ac:dyDescent="0.3">
      <c r="A878" s="31"/>
      <c r="B878" s="30"/>
      <c r="C878" s="30"/>
      <c r="D878" s="21"/>
      <c r="E878" s="36"/>
      <c r="F878" s="21"/>
      <c r="G878" s="21" t="s">
        <v>1232</v>
      </c>
      <c r="H878" s="21"/>
      <c r="I878" s="21"/>
      <c r="J878" s="22"/>
      <c r="K878" s="23">
        <v>28629.35</v>
      </c>
      <c r="L878" s="23">
        <v>28629.35</v>
      </c>
      <c r="M878" s="23">
        <f t="shared" si="14"/>
        <v>0</v>
      </c>
      <c r="N878" s="31"/>
      <c r="O878" s="31"/>
      <c r="P878" s="31"/>
      <c r="Q878" s="31"/>
    </row>
    <row r="879" spans="1:17" ht="15" x14ac:dyDescent="0.3">
      <c r="A879" s="31"/>
      <c r="B879" s="30"/>
      <c r="C879" s="30"/>
      <c r="D879" s="21"/>
      <c r="E879" s="36"/>
      <c r="F879" s="21"/>
      <c r="G879" s="21"/>
      <c r="H879" s="38" t="s">
        <v>1232</v>
      </c>
      <c r="I879" s="38"/>
      <c r="J879" s="43"/>
      <c r="K879" s="44">
        <v>28629.35</v>
      </c>
      <c r="L879" s="44">
        <v>28629.35</v>
      </c>
      <c r="M879" s="44">
        <f t="shared" si="14"/>
        <v>0</v>
      </c>
      <c r="N879" s="31"/>
      <c r="O879" s="31"/>
      <c r="P879" s="31"/>
      <c r="Q879" s="31"/>
    </row>
    <row r="880" spans="1:17" ht="15" x14ac:dyDescent="0.3">
      <c r="A880" s="31"/>
      <c r="B880" s="30"/>
      <c r="C880" s="30"/>
      <c r="D880" s="21"/>
      <c r="E880" s="36"/>
      <c r="F880" s="21"/>
      <c r="G880" s="21"/>
      <c r="H880" s="21"/>
      <c r="I880" s="21" t="s">
        <v>1243</v>
      </c>
      <c r="J880" s="22" t="s">
        <v>2252</v>
      </c>
      <c r="K880" s="23">
        <v>5913.5</v>
      </c>
      <c r="L880" s="23">
        <v>5913.5</v>
      </c>
      <c r="M880" s="23">
        <f t="shared" si="14"/>
        <v>0</v>
      </c>
      <c r="N880" s="31"/>
      <c r="O880" s="31"/>
      <c r="P880" s="31"/>
      <c r="Q880" s="31"/>
    </row>
    <row r="881" spans="1:17" ht="15" x14ac:dyDescent="0.3">
      <c r="A881" s="31"/>
      <c r="B881" s="30"/>
      <c r="C881" s="30"/>
      <c r="D881" s="21"/>
      <c r="E881" s="36"/>
      <c r="F881" s="21"/>
      <c r="G881" s="21"/>
      <c r="H881" s="21"/>
      <c r="I881" s="21" t="s">
        <v>1259</v>
      </c>
      <c r="J881" s="22" t="s">
        <v>1260</v>
      </c>
      <c r="K881" s="23">
        <v>22715.85</v>
      </c>
      <c r="L881" s="23">
        <v>22715.85</v>
      </c>
      <c r="M881" s="23">
        <f t="shared" si="14"/>
        <v>0</v>
      </c>
      <c r="N881" s="31"/>
      <c r="O881" s="31"/>
      <c r="P881" s="31"/>
      <c r="Q881" s="31"/>
    </row>
    <row r="882" spans="1:17" ht="15" x14ac:dyDescent="0.3">
      <c r="A882" s="31"/>
      <c r="B882" s="30"/>
      <c r="C882" s="30">
        <v>8</v>
      </c>
      <c r="D882" s="32" t="s">
        <v>453</v>
      </c>
      <c r="E882" s="33"/>
      <c r="F882" s="32"/>
      <c r="G882" s="32"/>
      <c r="H882" s="32"/>
      <c r="I882" s="32"/>
      <c r="J882" s="34"/>
      <c r="K882" s="35">
        <v>53880.449809999998</v>
      </c>
      <c r="L882" s="35">
        <v>53880.449809999998</v>
      </c>
      <c r="M882" s="35">
        <f t="shared" si="14"/>
        <v>0</v>
      </c>
      <c r="N882" s="31"/>
      <c r="O882" s="31"/>
      <c r="P882" s="31"/>
      <c r="Q882" s="31"/>
    </row>
    <row r="883" spans="1:17" ht="15" x14ac:dyDescent="0.3">
      <c r="A883" s="31"/>
      <c r="B883" s="30"/>
      <c r="C883" s="30"/>
      <c r="D883" s="21"/>
      <c r="E883" s="37">
        <v>52</v>
      </c>
      <c r="F883" s="38" t="s">
        <v>454</v>
      </c>
      <c r="G883" s="39"/>
      <c r="H883" s="40"/>
      <c r="I883" s="41"/>
      <c r="J883" s="42"/>
      <c r="K883" s="42">
        <v>46306.933216999998</v>
      </c>
      <c r="L883" s="42">
        <v>46306.933216999998</v>
      </c>
      <c r="M883" s="42">
        <f t="shared" si="14"/>
        <v>0</v>
      </c>
      <c r="N883" s="31"/>
      <c r="O883" s="31"/>
      <c r="P883" s="31"/>
      <c r="Q883" s="31"/>
    </row>
    <row r="884" spans="1:17" ht="15" x14ac:dyDescent="0.3">
      <c r="A884" s="31"/>
      <c r="B884" s="30"/>
      <c r="C884" s="30"/>
      <c r="D884" s="21"/>
      <c r="E884" s="36"/>
      <c r="F884" s="21"/>
      <c r="G884" s="21" t="s">
        <v>16</v>
      </c>
      <c r="H884" s="21"/>
      <c r="I884" s="21"/>
      <c r="J884" s="22"/>
      <c r="K884" s="23">
        <v>46306.933216999998</v>
      </c>
      <c r="L884" s="23">
        <v>46306.933216999998</v>
      </c>
      <c r="M884" s="23">
        <f t="shared" si="14"/>
        <v>0</v>
      </c>
      <c r="N884" s="31"/>
      <c r="O884" s="31"/>
      <c r="P884" s="31"/>
      <c r="Q884" s="31"/>
    </row>
    <row r="885" spans="1:17" ht="15" x14ac:dyDescent="0.3">
      <c r="A885" s="31"/>
      <c r="B885" s="30"/>
      <c r="C885" s="30"/>
      <c r="D885" s="21"/>
      <c r="E885" s="36"/>
      <c r="F885" s="21"/>
      <c r="G885" s="21"/>
      <c r="H885" s="38" t="s">
        <v>17</v>
      </c>
      <c r="I885" s="38"/>
      <c r="J885" s="43"/>
      <c r="K885" s="44">
        <v>46306.933216999998</v>
      </c>
      <c r="L885" s="44">
        <v>46306.933216999998</v>
      </c>
      <c r="M885" s="44">
        <f t="shared" si="14"/>
        <v>0</v>
      </c>
      <c r="N885" s="31"/>
      <c r="O885" s="31"/>
      <c r="P885" s="31"/>
      <c r="Q885" s="31"/>
    </row>
    <row r="886" spans="1:17" ht="15" x14ac:dyDescent="0.3">
      <c r="A886" s="31"/>
      <c r="B886" s="30"/>
      <c r="C886" s="30"/>
      <c r="D886" s="21"/>
      <c r="E886" s="36"/>
      <c r="F886" s="21"/>
      <c r="G886" s="21"/>
      <c r="H886" s="21"/>
      <c r="I886" s="21" t="s">
        <v>506</v>
      </c>
      <c r="J886" s="22" t="s">
        <v>1193</v>
      </c>
      <c r="K886" s="23">
        <v>46306.933216999998</v>
      </c>
      <c r="L886" s="23">
        <v>46306.933216999998</v>
      </c>
      <c r="M886" s="23">
        <f t="shared" si="14"/>
        <v>0</v>
      </c>
      <c r="N886" s="31"/>
      <c r="O886" s="31"/>
      <c r="P886" s="31"/>
      <c r="Q886" s="31"/>
    </row>
    <row r="887" spans="1:17" ht="15" x14ac:dyDescent="0.3">
      <c r="A887" s="31"/>
      <c r="B887" s="30"/>
      <c r="C887" s="30"/>
      <c r="D887" s="21"/>
      <c r="E887" s="37">
        <v>53</v>
      </c>
      <c r="F887" s="38" t="s">
        <v>457</v>
      </c>
      <c r="G887" s="39"/>
      <c r="H887" s="40"/>
      <c r="I887" s="41"/>
      <c r="J887" s="42"/>
      <c r="K887" s="42">
        <v>7573.5165930000003</v>
      </c>
      <c r="L887" s="42">
        <v>7573.5165930000003</v>
      </c>
      <c r="M887" s="42">
        <f t="shared" si="14"/>
        <v>0</v>
      </c>
      <c r="N887" s="31"/>
      <c r="O887" s="31"/>
      <c r="P887" s="31"/>
      <c r="Q887" s="31"/>
    </row>
    <row r="888" spans="1:17" ht="15" x14ac:dyDescent="0.3">
      <c r="A888" s="31"/>
      <c r="B888" s="30"/>
      <c r="C888" s="30"/>
      <c r="D888" s="21"/>
      <c r="E888" s="36"/>
      <c r="F888" s="21"/>
      <c r="G888" s="21" t="s">
        <v>16</v>
      </c>
      <c r="H888" s="21"/>
      <c r="I888" s="21"/>
      <c r="J888" s="22"/>
      <c r="K888" s="23">
        <v>7573.5165930000003</v>
      </c>
      <c r="L888" s="23">
        <v>7573.5165930000003</v>
      </c>
      <c r="M888" s="23">
        <f t="shared" si="14"/>
        <v>0</v>
      </c>
      <c r="N888" s="31"/>
      <c r="O888" s="31"/>
      <c r="P888" s="31"/>
      <c r="Q888" s="31"/>
    </row>
    <row r="889" spans="1:17" ht="15" x14ac:dyDescent="0.3">
      <c r="A889" s="31"/>
      <c r="B889" s="30"/>
      <c r="C889" s="30"/>
      <c r="D889" s="21"/>
      <c r="E889" s="36"/>
      <c r="F889" s="21"/>
      <c r="G889" s="21"/>
      <c r="H889" s="38" t="s">
        <v>480</v>
      </c>
      <c r="I889" s="38"/>
      <c r="J889" s="43"/>
      <c r="K889" s="44">
        <v>7573.5165930000003</v>
      </c>
      <c r="L889" s="44">
        <v>7573.5165930000003</v>
      </c>
      <c r="M889" s="44">
        <f t="shared" si="14"/>
        <v>0</v>
      </c>
      <c r="N889" s="31"/>
      <c r="O889" s="31"/>
      <c r="P889" s="31"/>
      <c r="Q889" s="31"/>
    </row>
    <row r="890" spans="1:17" ht="15" x14ac:dyDescent="0.3">
      <c r="A890" s="31"/>
      <c r="B890" s="30"/>
      <c r="C890" s="30"/>
      <c r="D890" s="21"/>
      <c r="E890" s="36"/>
      <c r="F890" s="21"/>
      <c r="G890" s="21"/>
      <c r="H890" s="21"/>
      <c r="I890" s="21" t="s">
        <v>481</v>
      </c>
      <c r="J890" s="22" t="s">
        <v>528</v>
      </c>
      <c r="K890" s="23">
        <v>7573.5165930000003</v>
      </c>
      <c r="L890" s="23">
        <v>7573.5165930000003</v>
      </c>
      <c r="M890" s="23">
        <f t="shared" si="14"/>
        <v>0</v>
      </c>
      <c r="N890" s="31"/>
      <c r="O890" s="31"/>
      <c r="P890" s="31"/>
      <c r="Q890" s="31"/>
    </row>
    <row r="891" spans="1:17" ht="15" x14ac:dyDescent="0.3">
      <c r="A891" s="31"/>
      <c r="B891" s="31"/>
      <c r="C891" s="31"/>
      <c r="D891" s="66" t="s">
        <v>11</v>
      </c>
      <c r="E891" s="66"/>
      <c r="F891" s="66"/>
      <c r="G891" s="66"/>
      <c r="H891" s="66"/>
      <c r="I891" s="66"/>
      <c r="J891" s="66"/>
      <c r="K891" s="73">
        <v>228648.33859999999</v>
      </c>
      <c r="L891" s="73">
        <v>227403.65091487003</v>
      </c>
      <c r="M891" s="73">
        <f>+L891-K891</f>
        <v>-1244.6876851299603</v>
      </c>
      <c r="N891" s="31"/>
      <c r="O891" s="31"/>
      <c r="P891" s="31"/>
      <c r="Q891" s="31"/>
    </row>
    <row r="892" spans="1:17" ht="15" x14ac:dyDescent="0.3">
      <c r="A892" s="31"/>
      <c r="B892" s="31"/>
      <c r="C892" s="31"/>
      <c r="D892" s="67"/>
      <c r="E892" s="67"/>
      <c r="F892" s="67"/>
      <c r="G892" s="67"/>
      <c r="H892" s="67" t="s">
        <v>12</v>
      </c>
      <c r="I892" s="67"/>
      <c r="J892" s="67"/>
      <c r="K892" s="85">
        <v>10868.983052</v>
      </c>
      <c r="L892" s="85">
        <v>9624.295366870012</v>
      </c>
      <c r="M892" s="85">
        <f>+L892-K892</f>
        <v>-1244.6876851299876</v>
      </c>
      <c r="N892" s="31"/>
      <c r="O892" s="31"/>
      <c r="P892" s="31"/>
      <c r="Q892" s="31"/>
    </row>
    <row r="893" spans="1:17" ht="15" x14ac:dyDescent="0.3">
      <c r="A893" s="31"/>
      <c r="B893" s="31"/>
      <c r="C893" s="31"/>
      <c r="D893" s="67"/>
      <c r="E893" s="67"/>
      <c r="F893" s="67"/>
      <c r="G893" s="67"/>
      <c r="H893" s="67" t="s">
        <v>13</v>
      </c>
      <c r="I893" s="67"/>
      <c r="J893" s="67"/>
      <c r="K893" s="85">
        <v>217779.35554799999</v>
      </c>
      <c r="L893" s="85">
        <v>217779.35554799999</v>
      </c>
      <c r="M893" s="85">
        <f>+L893-K893</f>
        <v>0</v>
      </c>
      <c r="N893" s="31"/>
      <c r="O893" s="31"/>
      <c r="P893" s="31"/>
      <c r="Q893" s="31"/>
    </row>
    <row r="894" spans="1:17" ht="7.5" customHeight="1" thickBot="1" x14ac:dyDescent="0.35">
      <c r="A894" s="20"/>
      <c r="B894" s="24"/>
      <c r="C894" s="24"/>
      <c r="D894" s="24"/>
      <c r="E894" s="24"/>
      <c r="F894" s="25"/>
      <c r="G894" s="25"/>
      <c r="H894" s="25"/>
      <c r="I894" s="25"/>
      <c r="J894" s="25"/>
      <c r="K894" s="26"/>
      <c r="L894" s="26"/>
      <c r="M894" s="26"/>
      <c r="N894" s="20"/>
      <c r="O894" s="20"/>
      <c r="P894" s="20"/>
      <c r="Q894" s="20"/>
    </row>
    <row r="895" spans="1:17" ht="15" x14ac:dyDescent="0.3">
      <c r="A895" s="20"/>
      <c r="B895" s="16" t="s">
        <v>14</v>
      </c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20"/>
      <c r="O895" s="20"/>
      <c r="P895" s="20"/>
      <c r="Q895" s="20"/>
    </row>
    <row r="896" spans="1:17" ht="15" x14ac:dyDescent="0.3">
      <c r="A896" s="20"/>
      <c r="B896" s="16" t="s">
        <v>15</v>
      </c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20"/>
      <c r="O896" s="20"/>
      <c r="P896" s="20"/>
      <c r="Q896" s="20"/>
    </row>
    <row r="897" spans="1:17" ht="15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27"/>
      <c r="K897" s="16"/>
      <c r="L897" s="16"/>
      <c r="M897" s="16"/>
      <c r="N897" s="20"/>
      <c r="O897" s="20"/>
      <c r="P897" s="20"/>
      <c r="Q897" s="20"/>
    </row>
    <row r="898" spans="1:17" ht="15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27"/>
      <c r="K898" s="16"/>
      <c r="L898" s="16"/>
      <c r="M898" s="16"/>
      <c r="N898" s="20"/>
      <c r="O898" s="20"/>
      <c r="P898" s="20"/>
      <c r="Q898" s="20"/>
    </row>
    <row r="899" spans="1:17" ht="15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27"/>
      <c r="K899" s="16"/>
      <c r="L899" s="16"/>
      <c r="M899" s="16"/>
      <c r="N899" s="20"/>
      <c r="O899" s="20"/>
      <c r="P899" s="20"/>
      <c r="Q899" s="20"/>
    </row>
    <row r="900" spans="1:17" ht="15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27"/>
      <c r="K900" s="16"/>
      <c r="L900" s="16"/>
      <c r="M900" s="16"/>
      <c r="N900" s="20"/>
      <c r="O900" s="20"/>
      <c r="P900" s="20"/>
      <c r="Q900" s="20"/>
    </row>
    <row r="901" spans="1:17" ht="15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27"/>
      <c r="K901" s="16"/>
      <c r="L901" s="16"/>
      <c r="M901" s="16"/>
      <c r="N901" s="20"/>
      <c r="O901" s="20"/>
      <c r="P901" s="20"/>
      <c r="Q901" s="20"/>
    </row>
    <row r="902" spans="1:17" ht="15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27"/>
      <c r="K902" s="16"/>
      <c r="L902" s="16"/>
      <c r="M902" s="16"/>
      <c r="N902" s="20"/>
      <c r="O902" s="20"/>
      <c r="P902" s="20"/>
      <c r="Q902" s="20"/>
    </row>
    <row r="903" spans="1:17" ht="15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27"/>
      <c r="K903" s="16"/>
      <c r="L903" s="16"/>
      <c r="M903" s="16"/>
      <c r="N903" s="20"/>
      <c r="O903" s="20"/>
      <c r="P903" s="20"/>
      <c r="Q903" s="20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2019-01-29T00:45:14Z</cp:lastPrinted>
  <dcterms:created xsi:type="dcterms:W3CDTF">2014-10-23T00:34:21Z</dcterms:created>
  <dcterms:modified xsi:type="dcterms:W3CDTF">2019-04-27T19:32:54Z</dcterms:modified>
</cp:coreProperties>
</file>