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ictor_nunezma\Documents\UPIT 2019\Informes de finanzas\Cuadros finales IT 2019\"/>
    </mc:Choice>
  </mc:AlternateContent>
  <bookViews>
    <workbookView xWindow="0" yWindow="0" windowWidth="28800" windowHeight="11835"/>
  </bookViews>
  <sheets>
    <sheet name="I.I IngSectPub" sheetId="1" r:id="rId1"/>
    <sheet name="I.II RecGobFed" sheetId="4" r:id="rId2"/>
    <sheet name="I.II RecGobFed a) ISR" sheetId="5" r:id="rId3"/>
    <sheet name="I.II RecGobFed b) IVA" sheetId="6" r:id="rId4"/>
    <sheet name="I.II RecGobFed c) IEPS" sheetId="7" r:id="rId5"/>
    <sheet name="I.II RecGobFed d) RIF" sheetId="8" r:id="rId6"/>
    <sheet name="I.II RecGobFed e)AprovOtrosOtro" sheetId="10" r:id="rId7"/>
    <sheet name="III RFP" sheetId="12" r:id="rId8"/>
    <sheet name="III Part Pag EF" sheetId="16" r:id="rId9"/>
    <sheet name="IV Estim Fiscales" sheetId="13" r:id="rId10"/>
    <sheet name="VI Devol Compens" sheetId="14" r:id="rId11"/>
    <sheet name="VII Estad Contrib" sheetId="15" r:id="rId12"/>
  </sheets>
  <externalReferences>
    <externalReference r:id="rId13"/>
    <externalReference r:id="rId14"/>
  </externalReferences>
  <definedNames>
    <definedName name="__123Graph_A" localSheetId="1" hidden="1">'[1]Costo Plantilla oper'!#REF!</definedName>
    <definedName name="__123Graph_A" localSheetId="3" hidden="1">'[1]Costo Plantilla oper'!#REF!</definedName>
    <definedName name="__123Graph_A" localSheetId="4" hidden="1">'[1]Costo Plantilla oper'!#REF!</definedName>
    <definedName name="__123Graph_A" localSheetId="5" hidden="1">'[1]Costo Plantilla oper'!#REF!</definedName>
    <definedName name="__123Graph_A" localSheetId="6" hidden="1">'[1]Costo Plantilla oper'!#REF!</definedName>
    <definedName name="__123Graph_A" localSheetId="8" hidden="1">'[1]Costo Plantilla oper'!#REF!</definedName>
    <definedName name="__123Graph_A" hidden="1">'[1]Costo Plantilla oper'!#REF!</definedName>
    <definedName name="__123Graph_B" localSheetId="1" hidden="1">'[1]Costo Plantilla oper'!#REF!</definedName>
    <definedName name="__123Graph_B" localSheetId="3" hidden="1">'[1]Costo Plantilla oper'!#REF!</definedName>
    <definedName name="__123Graph_B" localSheetId="4" hidden="1">'[1]Costo Plantilla oper'!#REF!</definedName>
    <definedName name="__123Graph_B" localSheetId="5" hidden="1">'[1]Costo Plantilla oper'!#REF!</definedName>
    <definedName name="__123Graph_B" localSheetId="6" hidden="1">'[1]Costo Plantilla oper'!#REF!</definedName>
    <definedName name="__123Graph_B" localSheetId="8" hidden="1">'[1]Costo Plantilla oper'!#REF!</definedName>
    <definedName name="__123Graph_B" hidden="1">'[1]Costo Plantilla oper'!#REF!</definedName>
    <definedName name="__123Graph_C" localSheetId="1" hidden="1">'[1]Costo Plantilla oper'!#REF!</definedName>
    <definedName name="__123Graph_C" localSheetId="3" hidden="1">'[1]Costo Plantilla oper'!#REF!</definedName>
    <definedName name="__123Graph_C" localSheetId="4" hidden="1">'[1]Costo Plantilla oper'!#REF!</definedName>
    <definedName name="__123Graph_C" localSheetId="5" hidden="1">'[1]Costo Plantilla oper'!#REF!</definedName>
    <definedName name="__123Graph_C" localSheetId="6" hidden="1">'[1]Costo Plantilla oper'!#REF!</definedName>
    <definedName name="__123Graph_C" localSheetId="8" hidden="1">'[1]Costo Plantilla oper'!#REF!</definedName>
    <definedName name="__123Graph_C" hidden="1">'[1]Costo Plantilla oper'!#REF!</definedName>
    <definedName name="__123Graph_X" localSheetId="1" hidden="1">'[1]Costo Plantilla oper'!#REF!</definedName>
    <definedName name="__123Graph_X" localSheetId="3" hidden="1">'[1]Costo Plantilla oper'!#REF!</definedName>
    <definedName name="__123Graph_X" localSheetId="4" hidden="1">'[1]Costo Plantilla oper'!#REF!</definedName>
    <definedName name="__123Graph_X" localSheetId="5" hidden="1">'[1]Costo Plantilla oper'!#REF!</definedName>
    <definedName name="__123Graph_X" localSheetId="6" hidden="1">'[1]Costo Plantilla oper'!#REF!</definedName>
    <definedName name="__123Graph_X" localSheetId="8" hidden="1">'[1]Costo Plantilla oper'!#REF!</definedName>
    <definedName name="__123Graph_X" hidden="1">'[1]Costo Plantilla oper'!#REF!</definedName>
    <definedName name="__CAN2" localSheetId="1" hidden="1">{"Bruto",#N/A,FALSE,"CONV3T.XLS";"Neto",#N/A,FALSE,"CONV3T.XLS";"UnoB",#N/A,FALSE,"CONV3T.XLS";"Bruto",#N/A,FALSE,"CONV4T.XLS";"Neto",#N/A,FALSE,"CONV4T.XLS";"UnoB",#N/A,FALSE,"CONV4T.XLS"}</definedName>
    <definedName name="__CAN2" hidden="1">{"Bruto",#N/A,FALSE,"CONV3T.XLS";"Neto",#N/A,FALSE,"CONV3T.XLS";"UnoB",#N/A,FALSE,"CONV3T.XLS";"Bruto",#N/A,FALSE,"CONV4T.XLS";"Neto",#N/A,FALSE,"CONV4T.XLS";"UnoB",#N/A,FALSE,"CONV4T.XLS"}</definedName>
    <definedName name="__CAN4" localSheetId="1" hidden="1">{"Bruto",#N/A,FALSE,"CONV3T.XLS";"Neto",#N/A,FALSE,"CONV3T.XLS";"UnoB",#N/A,FALSE,"CONV3T.XLS";"Bruto",#N/A,FALSE,"CONV4T.XLS";"Neto",#N/A,FALSE,"CONV4T.XLS";"UnoB",#N/A,FALSE,"CONV4T.XLS"}</definedName>
    <definedName name="__CAN4" hidden="1">{"Bruto",#N/A,FALSE,"CONV3T.XLS";"Neto",#N/A,FALSE,"CONV3T.XLS";"UnoB",#N/A,FALSE,"CONV3T.XLS";"Bruto",#N/A,FALSE,"CONV4T.XLS";"Neto",#N/A,FALSE,"CONV4T.XLS";"UnoB",#N/A,FALSE,"CONV4T.XLS"}</definedName>
    <definedName name="__COR4" localSheetId="1" hidden="1">{"Bruto",#N/A,FALSE,"CONV3T.XLS";"Neto",#N/A,FALSE,"CONV3T.XLS";"UnoB",#N/A,FALSE,"CONV3T.XLS";"Bruto",#N/A,FALSE,"CONV4T.XLS";"Neto",#N/A,FALSE,"CONV4T.XLS";"UnoB",#N/A,FALSE,"CONV4T.XLS"}</definedName>
    <definedName name="__COR4" hidden="1">{"Bruto",#N/A,FALSE,"CONV3T.XLS";"Neto",#N/A,FALSE,"CONV3T.XLS";"UnoB",#N/A,FALSE,"CONV3T.XLS";"Bruto",#N/A,FALSE,"CONV4T.XLS";"Neto",#N/A,FALSE,"CONV4T.XLS";"UnoB",#N/A,FALSE,"CONV4T.XLS"}</definedName>
    <definedName name="__COS4" localSheetId="1" hidden="1">{"Bruto",#N/A,FALSE,"CONV3T.XLS";"Neto",#N/A,FALSE,"CONV3T.XLS";"UnoB",#N/A,FALSE,"CONV3T.XLS";"Bruto",#N/A,FALSE,"CONV4T.XLS";"Neto",#N/A,FALSE,"CONV4T.XLS";"UnoB",#N/A,FALSE,"CONV4T.XLS"}</definedName>
    <definedName name="__COS4" hidden="1">{"Bruto",#N/A,FALSE,"CONV3T.XLS";"Neto",#N/A,FALSE,"CONV3T.XLS";"UnoB",#N/A,FALSE,"CONV3T.XLS";"Bruto",#N/A,FALSE,"CONV4T.XLS";"Neto",#N/A,FALSE,"CONV4T.XLS";"UnoB",#N/A,FALSE,"CONV4T.XLS"}</definedName>
    <definedName name="__ee1" localSheetId="1" hidden="1">{"Bruto",#N/A,FALSE,"CONV3T.XLS";"Neto",#N/A,FALSE,"CONV3T.XLS";"UnoB",#N/A,FALSE,"CONV3T.XLS";"Bruto",#N/A,FALSE,"CONV4T.XLS";"Neto",#N/A,FALSE,"CONV4T.XLS";"UnoB",#N/A,FALSE,"CONV4T.XLS"}</definedName>
    <definedName name="__ee1" hidden="1">{"Bruto",#N/A,FALSE,"CONV3T.XLS";"Neto",#N/A,FALSE,"CONV3T.XLS";"UnoB",#N/A,FALSE,"CONV3T.XLS";"Bruto",#N/A,FALSE,"CONV4T.XLS";"Neto",#N/A,FALSE,"CONV4T.XLS";"UnoB",#N/A,FALSE,"CONV4T.XLS"}</definedName>
    <definedName name="__esc2" localSheetId="1" hidden="1">{"Bruto",#N/A,FALSE,"CONV3T.XLS";"Neto",#N/A,FALSE,"CONV3T.XLS";"UnoB",#N/A,FALSE,"CONV3T.XLS";"Bruto",#N/A,FALSE,"CONV4T.XLS";"Neto",#N/A,FALSE,"CONV4T.XLS";"UnoB",#N/A,FALSE,"CONV4T.XLS"}</definedName>
    <definedName name="__esc2" hidden="1">{"Bruto",#N/A,FALSE,"CONV3T.XLS";"Neto",#N/A,FALSE,"CONV3T.XLS";"UnoB",#N/A,FALSE,"CONV3T.XLS";"Bruto",#N/A,FALSE,"CONV4T.XLS";"Neto",#N/A,FALSE,"CONV4T.XLS";"UnoB",#N/A,FALSE,"CONV4T.XLS"}</definedName>
    <definedName name="__ESC4" localSheetId="1" hidden="1">{"Bruto",#N/A,FALSE,"CONV3T.XLS";"Neto",#N/A,FALSE,"CONV3T.XLS";"UnoB",#N/A,FALSE,"CONV3T.XLS";"Bruto",#N/A,FALSE,"CONV4T.XLS";"Neto",#N/A,FALSE,"CONV4T.XLS";"UnoB",#N/A,FALSE,"CONV4T.XLS"}</definedName>
    <definedName name="__ESC4" hidden="1">{"Bruto",#N/A,FALSE,"CONV3T.XLS";"Neto",#N/A,FALSE,"CONV3T.XLS";"UnoB",#N/A,FALSE,"CONV3T.XLS";"Bruto",#N/A,FALSE,"CONV4T.XLS";"Neto",#N/A,FALSE,"CONV4T.XLS";"UnoB",#N/A,FALSE,"CONV4T.XLS"}</definedName>
    <definedName name="__mor2" localSheetId="1" hidden="1">{"Bruto",#N/A,FALSE,"CONV3T.XLS";"Neto",#N/A,FALSE,"CONV3T.XLS";"UnoB",#N/A,FALSE,"CONV3T.XLS";"Bruto",#N/A,FALSE,"CONV4T.XLS";"Neto",#N/A,FALSE,"CONV4T.XLS";"UnoB",#N/A,FALSE,"CONV4T.XLS"}</definedName>
    <definedName name="__mor2" hidden="1">{"Bruto",#N/A,FALSE,"CONV3T.XLS";"Neto",#N/A,FALSE,"CONV3T.XLS";"UnoB",#N/A,FALSE,"CONV3T.XLS";"Bruto",#N/A,FALSE,"CONV4T.XLS";"Neto",#N/A,FALSE,"CONV4T.XLS";"UnoB",#N/A,FALSE,"CONV4T.XLS"}</definedName>
    <definedName name="__MOR4" localSheetId="1" hidden="1">{"Bruto",#N/A,FALSE,"CONV3T.XLS";"Neto",#N/A,FALSE,"CONV3T.XLS";"UnoB",#N/A,FALSE,"CONV3T.XLS";"Bruto",#N/A,FALSE,"CONV4T.XLS";"Neto",#N/A,FALSE,"CONV4T.XLS";"UnoB",#N/A,FALSE,"CONV4T.XLS"}</definedName>
    <definedName name="__MOR4" hidden="1">{"Bruto",#N/A,FALSE,"CONV3T.XLS";"Neto",#N/A,FALSE,"CONV3T.XLS";"UnoB",#N/A,FALSE,"CONV3T.XLS";"Bruto",#N/A,FALSE,"CONV4T.XLS";"Neto",#N/A,FALSE,"CONV4T.XLS";"UnoB",#N/A,FALSE,"CONV4T.XLS"}</definedName>
    <definedName name="__pa2" localSheetId="1" hidden="1">{"Bruto",#N/A,FALSE,"CONV3T.XLS";"Neto",#N/A,FALSE,"CONV3T.XLS";"UnoB",#N/A,FALSE,"CONV3T.XLS";"Bruto",#N/A,FALSE,"CONV4T.XLS";"Neto",#N/A,FALSE,"CONV4T.XLS";"UnoB",#N/A,FALSE,"CONV4T.XLS"}</definedName>
    <definedName name="__pa2" hidden="1">{"Bruto",#N/A,FALSE,"CONV3T.XLS";"Neto",#N/A,FALSE,"CONV3T.XLS";"UnoB",#N/A,FALSE,"CONV3T.XLS";"Bruto",#N/A,FALSE,"CONV4T.XLS";"Neto",#N/A,FALSE,"CONV4T.XLS";"UnoB",#N/A,FALSE,"CONV4T.XLS"}</definedName>
    <definedName name="__PAJ4" localSheetId="1" hidden="1">{"Bruto",#N/A,FALSE,"CONV3T.XLS";"Neto",#N/A,FALSE,"CONV3T.XLS";"UnoB",#N/A,FALSE,"CONV3T.XLS";"Bruto",#N/A,FALSE,"CONV4T.XLS";"Neto",#N/A,FALSE,"CONV4T.XLS";"UnoB",#N/A,FALSE,"CONV4T.XLS"}</definedName>
    <definedName name="__PAJ4" hidden="1">{"Bruto",#N/A,FALSE,"CONV3T.XLS";"Neto",#N/A,FALSE,"CONV3T.XLS";"UnoB",#N/A,FALSE,"CONV3T.XLS";"Bruto",#N/A,FALSE,"CONV4T.XLS";"Neto",#N/A,FALSE,"CONV4T.XLS";"UnoB",#N/A,FALSE,"CONV4T.XLS"}</definedName>
    <definedName name="__tul2" localSheetId="1" hidden="1">{"Bruto",#N/A,FALSE,"CONV3T.XLS";"Neto",#N/A,FALSE,"CONV3T.XLS";"UnoB",#N/A,FALSE,"CONV3T.XLS";"Bruto",#N/A,FALSE,"CONV4T.XLS";"Neto",#N/A,FALSE,"CONV4T.XLS";"UnoB",#N/A,FALSE,"CONV4T.XLS"}</definedName>
    <definedName name="__tul2" hidden="1">{"Bruto",#N/A,FALSE,"CONV3T.XLS";"Neto",#N/A,FALSE,"CONV3T.XLS";"UnoB",#N/A,FALSE,"CONV3T.XLS";"Bruto",#N/A,FALSE,"CONV4T.XLS";"Neto",#N/A,FALSE,"CONV4T.XLS";"UnoB",#N/A,FALSE,"CONV4T.XLS"}</definedName>
    <definedName name="__TUL4" localSheetId="1" hidden="1">{"Bruto",#N/A,FALSE,"CONV3T.XLS";"Neto",#N/A,FALSE,"CONV3T.XLS";"UnoB",#N/A,FALSE,"CONV3T.XLS";"Bruto",#N/A,FALSE,"CONV4T.XLS";"Neto",#N/A,FALSE,"CONV4T.XLS";"UnoB",#N/A,FALSE,"CONV4T.XLS"}</definedName>
    <definedName name="__TUL4" hidden="1">{"Bruto",#N/A,FALSE,"CONV3T.XLS";"Neto",#N/A,FALSE,"CONV3T.XLS";"UnoB",#N/A,FALSE,"CONV3T.XLS";"Bruto",#N/A,FALSE,"CONV4T.XLS";"Neto",#N/A,FALSE,"CONV4T.XLS";"UnoB",#N/A,FALSE,"CONV4T.XLS"}</definedName>
    <definedName name="__WRN4444" localSheetId="1" hidden="1">{"Bruto",#N/A,FALSE,"CONV3T.XLS";"Neto",#N/A,FALSE,"CONV3T.XLS";"UnoB",#N/A,FALSE,"CONV3T.XLS";"Bruto",#N/A,FALSE,"CONV4T.XLS";"Neto",#N/A,FALSE,"CONV4T.XLS";"UnoB",#N/A,FALSE,"CONV4T.XLS"}</definedName>
    <definedName name="__WRN4444" hidden="1">{"Bruto",#N/A,FALSE,"CONV3T.XLS";"Neto",#N/A,FALSE,"CONV3T.XLS";"UnoB",#N/A,FALSE,"CONV3T.XLS";"Bruto",#N/A,FALSE,"CONV4T.XLS";"Neto",#N/A,FALSE,"CONV4T.XLS";"UnoB",#N/A,FALSE,"CONV4T.XLS"}</definedName>
    <definedName name="_AMO_UniqueIdentifier" hidden="1">"'c4225983-adef-41e3-9cba-1cf1bf39ab62'"</definedName>
    <definedName name="_CAN2" localSheetId="1" hidden="1">{"Bruto",#N/A,FALSE,"CONV3T.XLS";"Neto",#N/A,FALSE,"CONV3T.XLS";"UnoB",#N/A,FALSE,"CONV3T.XLS";"Bruto",#N/A,FALSE,"CONV4T.XLS";"Neto",#N/A,FALSE,"CONV4T.XLS";"UnoB",#N/A,FALSE,"CONV4T.XLS"}</definedName>
    <definedName name="_CAN2" hidden="1">{"Bruto",#N/A,FALSE,"CONV3T.XLS";"Neto",#N/A,FALSE,"CONV3T.XLS";"UnoB",#N/A,FALSE,"CONV3T.XLS";"Bruto",#N/A,FALSE,"CONV4T.XLS";"Neto",#N/A,FALSE,"CONV4T.XLS";"UnoB",#N/A,FALSE,"CONV4T.XLS"}</definedName>
    <definedName name="_CAN4" localSheetId="1" hidden="1">{"Bruto",#N/A,FALSE,"CONV3T.XLS";"Neto",#N/A,FALSE,"CONV3T.XLS";"UnoB",#N/A,FALSE,"CONV3T.XLS";"Bruto",#N/A,FALSE,"CONV4T.XLS";"Neto",#N/A,FALSE,"CONV4T.XLS";"UnoB",#N/A,FALSE,"CONV4T.XLS"}</definedName>
    <definedName name="_CAN4" hidden="1">{"Bruto",#N/A,FALSE,"CONV3T.XLS";"Neto",#N/A,FALSE,"CONV3T.XLS";"UnoB",#N/A,FALSE,"CONV3T.XLS";"Bruto",#N/A,FALSE,"CONV4T.XLS";"Neto",#N/A,FALSE,"CONV4T.XLS";"UnoB",#N/A,FALSE,"CONV4T.XLS"}</definedName>
    <definedName name="_COR4" localSheetId="1" hidden="1">{"Bruto",#N/A,FALSE,"CONV3T.XLS";"Neto",#N/A,FALSE,"CONV3T.XLS";"UnoB",#N/A,FALSE,"CONV3T.XLS";"Bruto",#N/A,FALSE,"CONV4T.XLS";"Neto",#N/A,FALSE,"CONV4T.XLS";"UnoB",#N/A,FALSE,"CONV4T.XLS"}</definedName>
    <definedName name="_COR4" hidden="1">{"Bruto",#N/A,FALSE,"CONV3T.XLS";"Neto",#N/A,FALSE,"CONV3T.XLS";"UnoB",#N/A,FALSE,"CONV3T.XLS";"Bruto",#N/A,FALSE,"CONV4T.XLS";"Neto",#N/A,FALSE,"CONV4T.XLS";"UnoB",#N/A,FALSE,"CONV4T.XLS"}</definedName>
    <definedName name="_COS4" localSheetId="1" hidden="1">{"Bruto",#N/A,FALSE,"CONV3T.XLS";"Neto",#N/A,FALSE,"CONV3T.XLS";"UnoB",#N/A,FALSE,"CONV3T.XLS";"Bruto",#N/A,FALSE,"CONV4T.XLS";"Neto",#N/A,FALSE,"CONV4T.XLS";"UnoB",#N/A,FALSE,"CONV4T.XLS"}</definedName>
    <definedName name="_COS4" hidden="1">{"Bruto",#N/A,FALSE,"CONV3T.XLS";"Neto",#N/A,FALSE,"CONV3T.XLS";"UnoB",#N/A,FALSE,"CONV3T.XLS";"Bruto",#N/A,FALSE,"CONV4T.XLS";"Neto",#N/A,FALSE,"CONV4T.XLS";"UnoB",#N/A,FALSE,"CONV4T.XLS"}</definedName>
    <definedName name="_ee1" localSheetId="1" hidden="1">{"Bruto",#N/A,FALSE,"CONV3T.XLS";"Neto",#N/A,FALSE,"CONV3T.XLS";"UnoB",#N/A,FALSE,"CONV3T.XLS";"Bruto",#N/A,FALSE,"CONV4T.XLS";"Neto",#N/A,FALSE,"CONV4T.XLS";"UnoB",#N/A,FALSE,"CONV4T.XLS"}</definedName>
    <definedName name="_ee1" hidden="1">{"Bruto",#N/A,FALSE,"CONV3T.XLS";"Neto",#N/A,FALSE,"CONV3T.XLS";"UnoB",#N/A,FALSE,"CONV3T.XLS";"Bruto",#N/A,FALSE,"CONV4T.XLS";"Neto",#N/A,FALSE,"CONV4T.XLS";"UnoB",#N/A,FALSE,"CONV4T.XLS"}</definedName>
    <definedName name="_esc2" localSheetId="1" hidden="1">{"Bruto",#N/A,FALSE,"CONV3T.XLS";"Neto",#N/A,FALSE,"CONV3T.XLS";"UnoB",#N/A,FALSE,"CONV3T.XLS";"Bruto",#N/A,FALSE,"CONV4T.XLS";"Neto",#N/A,FALSE,"CONV4T.XLS";"UnoB",#N/A,FALSE,"CONV4T.XLS"}</definedName>
    <definedName name="_esc2" hidden="1">{"Bruto",#N/A,FALSE,"CONV3T.XLS";"Neto",#N/A,FALSE,"CONV3T.XLS";"UnoB",#N/A,FALSE,"CONV3T.XLS";"Bruto",#N/A,FALSE,"CONV4T.XLS";"Neto",#N/A,FALSE,"CONV4T.XLS";"UnoB",#N/A,FALSE,"CONV4T.XLS"}</definedName>
    <definedName name="_ESC4" localSheetId="1" hidden="1">{"Bruto",#N/A,FALSE,"CONV3T.XLS";"Neto",#N/A,FALSE,"CONV3T.XLS";"UnoB",#N/A,FALSE,"CONV3T.XLS";"Bruto",#N/A,FALSE,"CONV4T.XLS";"Neto",#N/A,FALSE,"CONV4T.XLS";"UnoB",#N/A,FALSE,"CONV4T.XLS"}</definedName>
    <definedName name="_ESC4" hidden="1">{"Bruto",#N/A,FALSE,"CONV3T.XLS";"Neto",#N/A,FALSE,"CONV3T.XLS";"UnoB",#N/A,FALSE,"CONV3T.XLS";"Bruto",#N/A,FALSE,"CONV4T.XLS";"Neto",#N/A,FALSE,"CONV4T.XLS";"UnoB",#N/A,FALSE,"CONV4T.XLS"}</definedName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8" hidden="1">#REF!</definedName>
    <definedName name="_Fill" hidden="1">#REF!</definedName>
    <definedName name="_Key1" localSheetId="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8" hidden="1">#REF!</definedName>
    <definedName name="_Key1" hidden="1">#REF!</definedName>
    <definedName name="_MatInverse_In" localSheetId="1" hidden="1">'[2]PROMAN-RAMA'!#REF!</definedName>
    <definedName name="_MatInverse_In" localSheetId="3" hidden="1">'[2]PROMAN-RAMA'!#REF!</definedName>
    <definedName name="_MatInverse_In" localSheetId="4" hidden="1">'[2]PROMAN-RAMA'!#REF!</definedName>
    <definedName name="_MatInverse_In" localSheetId="5" hidden="1">'[2]PROMAN-RAMA'!#REF!</definedName>
    <definedName name="_MatInverse_In" localSheetId="6" hidden="1">'[2]PROMAN-RAMA'!#REF!</definedName>
    <definedName name="_MatInverse_In" localSheetId="8" hidden="1">'[2]PROMAN-RAMA'!#REF!</definedName>
    <definedName name="_MatInverse_In" hidden="1">'[2]PROMAN-RAMA'!#REF!</definedName>
    <definedName name="_MatInverse_Out" localSheetId="1" hidden="1">'[2]PROMAN-RAMA'!#REF!</definedName>
    <definedName name="_MatInverse_Out" localSheetId="3" hidden="1">'[2]PROMAN-RAMA'!#REF!</definedName>
    <definedName name="_MatInverse_Out" localSheetId="4" hidden="1">'[2]PROMAN-RAMA'!#REF!</definedName>
    <definedName name="_MatInverse_Out" localSheetId="5" hidden="1">'[2]PROMAN-RAMA'!#REF!</definedName>
    <definedName name="_MatInverse_Out" localSheetId="6" hidden="1">'[2]PROMAN-RAMA'!#REF!</definedName>
    <definedName name="_MatInverse_Out" localSheetId="8" hidden="1">'[2]PROMAN-RAMA'!#REF!</definedName>
    <definedName name="_MatInverse_Out" hidden="1">'[2]PROMAN-RAMA'!#REF!</definedName>
    <definedName name="_MatMult_A" localSheetId="1" hidden="1">'[2]PROMAN-RAMA'!#REF!</definedName>
    <definedName name="_MatMult_A" localSheetId="3" hidden="1">'[2]PROMAN-RAMA'!#REF!</definedName>
    <definedName name="_MatMult_A" localSheetId="4" hidden="1">'[2]PROMAN-RAMA'!#REF!</definedName>
    <definedName name="_MatMult_A" localSheetId="5" hidden="1">'[2]PROMAN-RAMA'!#REF!</definedName>
    <definedName name="_MatMult_A" localSheetId="6" hidden="1">'[2]PROMAN-RAMA'!#REF!</definedName>
    <definedName name="_MatMult_A" localSheetId="8" hidden="1">'[2]PROMAN-RAMA'!#REF!</definedName>
    <definedName name="_MatMult_A" hidden="1">'[2]PROMAN-RAMA'!#REF!</definedName>
    <definedName name="_MatMult_AxB" localSheetId="1" hidden="1">'[2]PROMAN-RAMA'!#REF!</definedName>
    <definedName name="_MatMult_AxB" localSheetId="3" hidden="1">'[2]PROMAN-RAMA'!#REF!</definedName>
    <definedName name="_MatMult_AxB" localSheetId="4" hidden="1">'[2]PROMAN-RAMA'!#REF!</definedName>
    <definedName name="_MatMult_AxB" localSheetId="5" hidden="1">'[2]PROMAN-RAMA'!#REF!</definedName>
    <definedName name="_MatMult_AxB" localSheetId="6" hidden="1">'[2]PROMAN-RAMA'!#REF!</definedName>
    <definedName name="_MatMult_AxB" localSheetId="8" hidden="1">'[2]PROMAN-RAMA'!#REF!</definedName>
    <definedName name="_MatMult_AxB" hidden="1">'[2]PROMAN-RAMA'!#REF!</definedName>
    <definedName name="_MatMult_B" localSheetId="1" hidden="1">'[2]PROMAN-RAMA'!#REF!</definedName>
    <definedName name="_MatMult_B" localSheetId="3" hidden="1">'[2]PROMAN-RAMA'!#REF!</definedName>
    <definedName name="_MatMult_B" localSheetId="4" hidden="1">'[2]PROMAN-RAMA'!#REF!</definedName>
    <definedName name="_MatMult_B" localSheetId="5" hidden="1">'[2]PROMAN-RAMA'!#REF!</definedName>
    <definedName name="_MatMult_B" localSheetId="6" hidden="1">'[2]PROMAN-RAMA'!#REF!</definedName>
    <definedName name="_MatMult_B" localSheetId="8" hidden="1">'[2]PROMAN-RAMA'!#REF!</definedName>
    <definedName name="_MatMult_B" hidden="1">'[2]PROMAN-RAMA'!#REF!</definedName>
    <definedName name="_mor2" localSheetId="1" hidden="1">{"Bruto",#N/A,FALSE,"CONV3T.XLS";"Neto",#N/A,FALSE,"CONV3T.XLS";"UnoB",#N/A,FALSE,"CONV3T.XLS";"Bruto",#N/A,FALSE,"CONV4T.XLS";"Neto",#N/A,FALSE,"CONV4T.XLS";"UnoB",#N/A,FALSE,"CONV4T.XLS"}</definedName>
    <definedName name="_mor2" hidden="1">{"Bruto",#N/A,FALSE,"CONV3T.XLS";"Neto",#N/A,FALSE,"CONV3T.XLS";"UnoB",#N/A,FALSE,"CONV3T.XLS";"Bruto",#N/A,FALSE,"CONV4T.XLS";"Neto",#N/A,FALSE,"CONV4T.XLS";"UnoB",#N/A,FALSE,"CONV4T.XLS"}</definedName>
    <definedName name="_MOR4" localSheetId="1" hidden="1">{"Bruto",#N/A,FALSE,"CONV3T.XLS";"Neto",#N/A,FALSE,"CONV3T.XLS";"UnoB",#N/A,FALSE,"CONV3T.XLS";"Bruto",#N/A,FALSE,"CONV4T.XLS";"Neto",#N/A,FALSE,"CONV4T.XLS";"UnoB",#N/A,FALSE,"CONV4T.XLS"}</definedName>
    <definedName name="_MOR4" hidden="1">{"Bruto",#N/A,FALSE,"CONV3T.XLS";"Neto",#N/A,FALSE,"CONV3T.XLS";"UnoB",#N/A,FALSE,"CONV3T.XLS";"Bruto",#N/A,FALSE,"CONV4T.XLS";"Neto",#N/A,FALSE,"CONV4T.XLS";"UnoB",#N/A,FALSE,"CONV4T.XLS"}</definedName>
    <definedName name="_Order1" hidden="1">255</definedName>
    <definedName name="_pa2" localSheetId="1" hidden="1">{"Bruto",#N/A,FALSE,"CONV3T.XLS";"Neto",#N/A,FALSE,"CONV3T.XLS";"UnoB",#N/A,FALSE,"CONV3T.XLS";"Bruto",#N/A,FALSE,"CONV4T.XLS";"Neto",#N/A,FALSE,"CONV4T.XLS";"UnoB",#N/A,FALSE,"CONV4T.XLS"}</definedName>
    <definedName name="_pa2" hidden="1">{"Bruto",#N/A,FALSE,"CONV3T.XLS";"Neto",#N/A,FALSE,"CONV3T.XLS";"UnoB",#N/A,FALSE,"CONV3T.XLS";"Bruto",#N/A,FALSE,"CONV4T.XLS";"Neto",#N/A,FALSE,"CONV4T.XLS";"UnoB",#N/A,FALSE,"CONV4T.XLS"}</definedName>
    <definedName name="_PAJ4" localSheetId="1" hidden="1">{"Bruto",#N/A,FALSE,"CONV3T.XLS";"Neto",#N/A,FALSE,"CONV3T.XLS";"UnoB",#N/A,FALSE,"CONV3T.XLS";"Bruto",#N/A,FALSE,"CONV4T.XLS";"Neto",#N/A,FALSE,"CONV4T.XLS";"UnoB",#N/A,FALSE,"CONV4T.XLS"}</definedName>
    <definedName name="_PAJ4" hidden="1">{"Bruto",#N/A,FALSE,"CONV3T.XLS";"Neto",#N/A,FALSE,"CONV3T.XLS";"UnoB",#N/A,FALSE,"CONV3T.XLS";"Bruto",#N/A,FALSE,"CONV4T.XLS";"Neto",#N/A,FALSE,"CONV4T.XLS";"UnoB",#N/A,FALSE,"CONV4T.XLS"}</definedName>
    <definedName name="_r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_r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_Regression_X" localSheetId="1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8" hidden="1">#REF!</definedName>
    <definedName name="_Regression_X" hidden="1">#REF!</definedName>
    <definedName name="_Sort" localSheetId="1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8" hidden="1">#REF!</definedName>
    <definedName name="_Sort" hidden="1">#REF!</definedName>
    <definedName name="_tul2" localSheetId="1" hidden="1">{"Bruto",#N/A,FALSE,"CONV3T.XLS";"Neto",#N/A,FALSE,"CONV3T.XLS";"UnoB",#N/A,FALSE,"CONV3T.XLS";"Bruto",#N/A,FALSE,"CONV4T.XLS";"Neto",#N/A,FALSE,"CONV4T.XLS";"UnoB",#N/A,FALSE,"CONV4T.XLS"}</definedName>
    <definedName name="_tul2" hidden="1">{"Bruto",#N/A,FALSE,"CONV3T.XLS";"Neto",#N/A,FALSE,"CONV3T.XLS";"UnoB",#N/A,FALSE,"CONV3T.XLS";"Bruto",#N/A,FALSE,"CONV4T.XLS";"Neto",#N/A,FALSE,"CONV4T.XLS";"UnoB",#N/A,FALSE,"CONV4T.XLS"}</definedName>
    <definedName name="_TUL4" localSheetId="1" hidden="1">{"Bruto",#N/A,FALSE,"CONV3T.XLS";"Neto",#N/A,FALSE,"CONV3T.XLS";"UnoB",#N/A,FALSE,"CONV3T.XLS";"Bruto",#N/A,FALSE,"CONV4T.XLS";"Neto",#N/A,FALSE,"CONV4T.XLS";"UnoB",#N/A,FALSE,"CONV4T.XLS"}</definedName>
    <definedName name="_TUL4" hidden="1">{"Bruto",#N/A,FALSE,"CONV3T.XLS";"Neto",#N/A,FALSE,"CONV3T.XLS";"UnoB",#N/A,FALSE,"CONV3T.XLS";"Bruto",#N/A,FALSE,"CONV4T.XLS";"Neto",#N/A,FALSE,"CONV4T.XLS";"UnoB",#N/A,FALSE,"CONV4T.XLS"}</definedName>
    <definedName name="_WRN4444" localSheetId="1" hidden="1">{"Bruto",#N/A,FALSE,"CONV3T.XLS";"Neto",#N/A,FALSE,"CONV3T.XLS";"UnoB",#N/A,FALSE,"CONV3T.XLS";"Bruto",#N/A,FALSE,"CONV4T.XLS";"Neto",#N/A,FALSE,"CONV4T.XLS";"UnoB",#N/A,FALSE,"CONV4T.XLS"}</definedName>
    <definedName name="_WRN4444" hidden="1">{"Bruto",#N/A,FALSE,"CONV3T.XLS";"Neto",#N/A,FALSE,"CONV3T.XLS";"UnoB",#N/A,FALSE,"CONV3T.XLS";"Bruto",#N/A,FALSE,"CONV4T.XLS";"Neto",#N/A,FALSE,"CONV4T.XLS";"UnoB",#N/A,FALSE,"CONV4T.XLS"}</definedName>
    <definedName name="ale" localSheetId="1" hidden="1">#REF!</definedName>
    <definedName name="ale" localSheetId="3" hidden="1">#REF!</definedName>
    <definedName name="ale" localSheetId="4" hidden="1">#REF!</definedName>
    <definedName name="ale" localSheetId="5" hidden="1">#REF!</definedName>
    <definedName name="ale" localSheetId="6" hidden="1">#REF!</definedName>
    <definedName name="ale" localSheetId="8" hidden="1">#REF!</definedName>
    <definedName name="ale" hidden="1">#REF!</definedName>
    <definedName name="_xlnm.Print_Area" localSheetId="0">'I.I IngSectPub'!$B$7:$E$49</definedName>
    <definedName name="_xlnm.Print_Area" localSheetId="1">'I.II RecGobFed'!$AA$8:$AJ$45</definedName>
    <definedName name="_xlnm.Print_Area" localSheetId="2">'I.II RecGobFed a) ISR'!$O$9:$V$38</definedName>
    <definedName name="_xlnm.Print_Area" localSheetId="8">'III Part Pag EF'!#REF!</definedName>
    <definedName name="_xlnm.Print_Area" localSheetId="7">'III RFP'!$B$7:$G$59</definedName>
    <definedName name="_xlnm.Print_Area" localSheetId="9">'IV Estim Fiscales'!$F$7:$G$36</definedName>
    <definedName name="_xlnm.Print_Area" localSheetId="10">'VI Devol Compens'!$B$7:$D$24</definedName>
    <definedName name="_xlnm.Print_Area" localSheetId="11">'VII Estad Contrib'!$N$6:$R$34</definedName>
    <definedName name="can" localSheetId="1" hidden="1">{"Bruto",#N/A,FALSE,"CONV3T.XLS";"Neto",#N/A,FALSE,"CONV3T.XLS";"UnoB",#N/A,FALSE,"CONV3T.XLS";"Bruto",#N/A,FALSE,"CONV4T.XLS";"Neto",#N/A,FALSE,"CONV4T.XLS";"UnoB",#N/A,FALSE,"CONV4T.XLS"}</definedName>
    <definedName name="can" hidden="1">{"Bruto",#N/A,FALSE,"CONV3T.XLS";"Neto",#N/A,FALSE,"CONV3T.XLS";"UnoB",#N/A,FALSE,"CONV3T.XLS";"Bruto",#N/A,FALSE,"CONV4T.XLS";"Neto",#N/A,FALSE,"CONV4T.XLS";"UnoB",#N/A,FALSE,"CONV4T.XLS"}</definedName>
    <definedName name="CEEE" localSheetId="1" hidden="1">{"Bruto",#N/A,FALSE,"CONV3T.XLS";"Neto",#N/A,FALSE,"CONV3T.XLS";"UnoB",#N/A,FALSE,"CONV3T.XLS";"Bruto",#N/A,FALSE,"CONV4T.XLS";"Neto",#N/A,FALSE,"CONV4T.XLS";"UnoB",#N/A,FALSE,"CONV4T.XLS"}</definedName>
    <definedName name="CEEE" hidden="1">{"Bruto",#N/A,FALSE,"CONV3T.XLS";"Neto",#N/A,FALSE,"CONV3T.XLS";"UnoB",#N/A,FALSE,"CONV3T.XLS";"Bruto",#N/A,FALSE,"CONV4T.XLS";"Neto",#N/A,FALSE,"CONV4T.XLS";"UnoB",#N/A,FALSE,"CONV4T.XLS"}</definedName>
    <definedName name="CONSOLIDADONVA.V4.2" localSheetId="1" hidden="1">{"Bruto",#N/A,FALSE,"CONV3T.XLS";"Neto",#N/A,FALSE,"CONV3T.XLS";"UnoB",#N/A,FALSE,"CONV3T.XLS";"Bruto",#N/A,FALSE,"CONV4T.XLS";"Neto",#N/A,FALSE,"CONV4T.XLS";"UnoB",#N/A,FALSE,"CONV4T.XLS"}</definedName>
    <definedName name="CONSOLIDADONVA.V4.2" hidden="1">{"Bruto",#N/A,FALSE,"CONV3T.XLS";"Neto",#N/A,FALSE,"CONV3T.XLS";"UnoB",#N/A,FALSE,"CONV3T.XLS";"Bruto",#N/A,FALSE,"CONV4T.XLS";"Neto",#N/A,FALSE,"CONV4T.XLS";"UnoB",#N/A,FALSE,"CONV4T.XLS"}</definedName>
    <definedName name="cor" localSheetId="1" hidden="1">{"Bruto",#N/A,FALSE,"CONV3T.XLS";"Neto",#N/A,FALSE,"CONV3T.XLS";"UnoB",#N/A,FALSE,"CONV3T.XLS";"Bruto",#N/A,FALSE,"CONV4T.XLS";"Neto",#N/A,FALSE,"CONV4T.XLS";"UnoB",#N/A,FALSE,"CONV4T.XLS"}</definedName>
    <definedName name="cor" hidden="1">{"Bruto",#N/A,FALSE,"CONV3T.XLS";"Neto",#N/A,FALSE,"CONV3T.XLS";"UnoB",#N/A,FALSE,"CONV3T.XLS";"Bruto",#N/A,FALSE,"CONV4T.XLS";"Neto",#N/A,FALSE,"CONV4T.XLS";"UnoB",#N/A,FALSE,"CONV4T.XLS"}</definedName>
    <definedName name="cos" localSheetId="1" hidden="1">{"Bruto",#N/A,FALSE,"CONV3T.XLS";"Neto",#N/A,FALSE,"CONV3T.XLS";"UnoB",#N/A,FALSE,"CONV3T.XLS";"Bruto",#N/A,FALSE,"CONV4T.XLS";"Neto",#N/A,FALSE,"CONV4T.XLS";"UnoB",#N/A,FALSE,"CONV4T.XLS"}</definedName>
    <definedName name="cos" hidden="1">{"Bruto",#N/A,FALSE,"CONV3T.XLS";"Neto",#N/A,FALSE,"CONV3T.XLS";"UnoB",#N/A,FALSE,"CONV3T.XLS";"Bruto",#N/A,FALSE,"CONV4T.XLS";"Neto",#N/A,FALSE,"CONV4T.XLS";"UnoB",#N/A,FALSE,"CONV4T.XLS"}</definedName>
    <definedName name="CSCSDS" localSheetId="1" hidden="1">{"Bruto",#N/A,FALSE,"CONV3T.XLS";"Neto",#N/A,FALSE,"CONV3T.XLS";"UnoB",#N/A,FALSE,"CONV3T.XLS";"Bruto",#N/A,FALSE,"CONV4T.XLS";"Neto",#N/A,FALSE,"CONV4T.XLS";"UnoB",#N/A,FALSE,"CONV4T.XLS"}</definedName>
    <definedName name="CSCSDS" hidden="1">{"Bruto",#N/A,FALSE,"CONV3T.XLS";"Neto",#N/A,FALSE,"CONV3T.XLS";"UnoB",#N/A,FALSE,"CONV3T.XLS";"Bruto",#N/A,FALSE,"CONV4T.XLS";"Neto",#N/A,FALSE,"CONV4T.XLS";"UnoB",#N/A,FALSE,"CONV4T.XLS"}</definedName>
    <definedName name="DCXCZXCZXCXCZ" localSheetId="1" hidden="1">{"Bruto",#N/A,FALSE,"CONV3T.XLS";"Neto",#N/A,FALSE,"CONV3T.XLS";"UnoB",#N/A,FALSE,"CONV3T.XLS";"Bruto",#N/A,FALSE,"CONV4T.XLS";"Neto",#N/A,FALSE,"CONV4T.XLS";"UnoB",#N/A,FALSE,"CONV4T.XLS"}</definedName>
    <definedName name="DCXCZXCZXCXCZ" hidden="1">{"Bruto",#N/A,FALSE,"CONV3T.XLS";"Neto",#N/A,FALSE,"CONV3T.XLS";"UnoB",#N/A,FALSE,"CONV3T.XLS";"Bruto",#N/A,FALSE,"CONV4T.XLS";"Neto",#N/A,FALSE,"CONV4T.XLS";"UnoB",#N/A,FALSE,"CONV4T.XLS"}</definedName>
    <definedName name="e" localSheetId="1" hidden="1">{"Bruto",#N/A,FALSE,"CONV3T.XLS";"Neto",#N/A,FALSE,"CONV3T.XLS";"UnoB",#N/A,FALSE,"CONV3T.XLS";"Bruto",#N/A,FALSE,"CONV4T.XLS";"Neto",#N/A,FALSE,"CONV4T.XLS";"UnoB",#N/A,FALSE,"CONV4T.XLS"}</definedName>
    <definedName name="e" hidden="1">{"Bruto",#N/A,FALSE,"CONV3T.XLS";"Neto",#N/A,FALSE,"CONV3T.XLS";"UnoB",#N/A,FALSE,"CONV3T.XLS";"Bruto",#N/A,FALSE,"CONV4T.XLS";"Neto",#N/A,FALSE,"CONV4T.XLS";"UnoB",#N/A,FALSE,"CONV4T.XLS"}</definedName>
    <definedName name="EEE" localSheetId="1" hidden="1">{"Bruto",#N/A,FALSE,"CONV3T.XLS";"Neto",#N/A,FALSE,"CONV3T.XLS";"UnoB",#N/A,FALSE,"CONV3T.XLS";"Bruto",#N/A,FALSE,"CONV4T.XLS";"Neto",#N/A,FALSE,"CONV4T.XLS";"UnoB",#N/A,FALSE,"CONV4T.XLS"}</definedName>
    <definedName name="EEE" hidden="1">{"Bruto",#N/A,FALSE,"CONV3T.XLS";"Neto",#N/A,FALSE,"CONV3T.XLS";"UnoB",#N/A,FALSE,"CONV3T.XLS";"Bruto",#N/A,FALSE,"CONV4T.XLS";"Neto",#N/A,FALSE,"CONV4T.XLS";"UnoB",#N/A,FALSE,"CONV4T.XLS"}</definedName>
    <definedName name="eeee2" localSheetId="1" hidden="1">{"Bruto",#N/A,FALSE,"CONV3T.XLS";"Neto",#N/A,FALSE,"CONV3T.XLS";"UnoB",#N/A,FALSE,"CONV3T.XLS";"Bruto",#N/A,FALSE,"CONV4T.XLS";"Neto",#N/A,FALSE,"CONV4T.XLS";"UnoB",#N/A,FALSE,"CONV4T.XLS"}</definedName>
    <definedName name="eeee2" hidden="1">{"Bruto",#N/A,FALSE,"CONV3T.XLS";"Neto",#N/A,FALSE,"CONV3T.XLS";"UnoB",#N/A,FALSE,"CONV3T.XLS";"Bruto",#N/A,FALSE,"CONV4T.XLS";"Neto",#N/A,FALSE,"CONV4T.XLS";"UnoB",#N/A,FALSE,"CONV4T.XLS"}</definedName>
    <definedName name="EEEEE" localSheetId="1" hidden="1">{"Bruto",#N/A,FALSE,"CONV3T.XLS";"Neto",#N/A,FALSE,"CONV3T.XLS";"UnoB",#N/A,FALSE,"CONV3T.XLS";"Bruto",#N/A,FALSE,"CONV4T.XLS";"Neto",#N/A,FALSE,"CONV4T.XLS";"UnoB",#N/A,FALSE,"CONV4T.XLS"}</definedName>
    <definedName name="EEEEE" hidden="1">{"Bruto",#N/A,FALSE,"CONV3T.XLS";"Neto",#N/A,FALSE,"CONV3T.XLS";"UnoB",#N/A,FALSE,"CONV3T.XLS";"Bruto",#N/A,FALSE,"CONV4T.XLS";"Neto",#N/A,FALSE,"CONV4T.XLS";"UnoB",#N/A,FALSE,"CONV4T.XLS"}</definedName>
    <definedName name="EEEEEEEEEEE" localSheetId="1" hidden="1">{"Bruto",#N/A,FALSE,"CONV3T.XLS";"Neto",#N/A,FALSE,"CONV3T.XLS";"UnoB",#N/A,FALSE,"CONV3T.XLS";"Bruto",#N/A,FALSE,"CONV4T.XLS";"Neto",#N/A,FALSE,"CONV4T.XLS";"UnoB",#N/A,FALSE,"CONV4T.XLS"}</definedName>
    <definedName name="EEEEEEEEEEE" hidden="1">{"Bruto",#N/A,FALSE,"CONV3T.XLS";"Neto",#N/A,FALSE,"CONV3T.XLS";"UnoB",#N/A,FALSE,"CONV3T.XLS";"Bruto",#N/A,FALSE,"CONV4T.XLS";"Neto",#N/A,FALSE,"CONV4T.XLS";"UnoB",#N/A,FALSE,"CONV4T.XLS"}</definedName>
    <definedName name="eeww" localSheetId="1" hidden="1">{"Bruto",#N/A,FALSE,"CONV3T.XLS";"Neto",#N/A,FALSE,"CONV3T.XLS";"UnoB",#N/A,FALSE,"CONV3T.XLS";"Bruto",#N/A,FALSE,"CONV4T.XLS";"Neto",#N/A,FALSE,"CONV4T.XLS";"UnoB",#N/A,FALSE,"CONV4T.XLS"}</definedName>
    <definedName name="eeww" hidden="1">{"Bruto",#N/A,FALSE,"CONV3T.XLS";"Neto",#N/A,FALSE,"CONV3T.XLS";"UnoB",#N/A,FALSE,"CONV3T.XLS";"Bruto",#N/A,FALSE,"CONV4T.XLS";"Neto",#N/A,FALSE,"CONV4T.XLS";"UnoB",#N/A,FALSE,"CONV4T.XLS"}</definedName>
    <definedName name="esc" localSheetId="1" hidden="1">{"Bruto",#N/A,FALSE,"CONV3T.XLS";"Neto",#N/A,FALSE,"CONV3T.XLS";"UnoB",#N/A,FALSE,"CONV3T.XLS";"Bruto",#N/A,FALSE,"CONV4T.XLS";"Neto",#N/A,FALSE,"CONV4T.XLS";"UnoB",#N/A,FALSE,"CONV4T.XLS"}</definedName>
    <definedName name="esc" hidden="1">{"Bruto",#N/A,FALSE,"CONV3T.XLS";"Neto",#N/A,FALSE,"CONV3T.XLS";"UnoB",#N/A,FALSE,"CONV3T.XLS";"Bruto",#N/A,FALSE,"CONV4T.XLS";"Neto",#N/A,FALSE,"CONV4T.XLS";"UnoB",#N/A,FALSE,"CONV4T.XLS"}</definedName>
    <definedName name="FFSDSDSDFSDF" localSheetId="1" hidden="1">{#N/A,#N/A,FALSE,"TOT";#N/A,#N/A,FALSE,"PEP";#N/A,#N/A,FALSE,"REF";#N/A,#N/A,FALSE,"GAS";#N/A,#N/A,FALSE,"PET";#N/A,#N/A,FALSE,"COR"}</definedName>
    <definedName name="FFSDSDSDFSDF" hidden="1">{#N/A,#N/A,FALSE,"TOT";#N/A,#N/A,FALSE,"PEP";#N/A,#N/A,FALSE,"REF";#N/A,#N/A,FALSE,"GAS";#N/A,#N/A,FALSE,"PET";#N/A,#N/A,FALSE,"COR"}</definedName>
    <definedName name="GOBERNADORES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GOBERNADORES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mor" localSheetId="1" hidden="1">{"Bruto",#N/A,FALSE,"CONV3T.XLS";"Neto",#N/A,FALSE,"CONV3T.XLS";"UnoB",#N/A,FALSE,"CONV3T.XLS";"Bruto",#N/A,FALSE,"CONV4T.XLS";"Neto",#N/A,FALSE,"CONV4T.XLS";"UnoB",#N/A,FALSE,"CONV4T.XLS"}</definedName>
    <definedName name="mor" hidden="1">{"Bruto",#N/A,FALSE,"CONV3T.XLS";"Neto",#N/A,FALSE,"CONV3T.XLS";"UnoB",#N/A,FALSE,"CONV3T.XLS";"Bruto",#N/A,FALSE,"CONV4T.XLS";"Neto",#N/A,FALSE,"CONV4T.XLS";"UnoB",#N/A,FALSE,"CONV4T.XLS"}</definedName>
    <definedName name="paj" localSheetId="1" hidden="1">{"Bruto",#N/A,FALSE,"CONV3T.XLS";"Neto",#N/A,FALSE,"CONV3T.XLS";"UnoB",#N/A,FALSE,"CONV3T.XLS";"Bruto",#N/A,FALSE,"CONV4T.XLS";"Neto",#N/A,FALSE,"CONV4T.XLS";"UnoB",#N/A,FALSE,"CONV4T.XLS"}</definedName>
    <definedName name="paj" hidden="1">{"Bruto",#N/A,FALSE,"CONV3T.XLS";"Neto",#N/A,FALSE,"CONV3T.XLS";"UnoB",#N/A,FALSE,"CONV3T.XLS";"Bruto",#N/A,FALSE,"CONV4T.XLS";"Neto",#N/A,FALSE,"CONV4T.XLS";"UnoB",#N/A,FALSE,"CONV4T.XLS"}</definedName>
    <definedName name="RES" localSheetId="1" hidden="1">{"Bruto",#N/A,FALSE,"CONV3T.XLS";"Neto",#N/A,FALSE,"CONV3T.XLS";"UnoB",#N/A,FALSE,"CONV3T.XLS";"Bruto",#N/A,FALSE,"CONV4T.XLS";"Neto",#N/A,FALSE,"CONV4T.XLS";"UnoB",#N/A,FALSE,"CONV4T.XLS"}</definedName>
    <definedName name="RES" hidden="1">{"Bruto",#N/A,FALSE,"CONV3T.XLS";"Neto",#N/A,FALSE,"CONV3T.XLS";"UnoB",#N/A,FALSE,"CONV3T.XLS";"Bruto",#N/A,FALSE,"CONV4T.XLS";"Neto",#N/A,FALSE,"CONV4T.XLS";"UnoB",#N/A,FALSE,"CONV4T.XLS"}</definedName>
    <definedName name="reu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eu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FP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FP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saasa" localSheetId="1" hidden="1">{"Bruto",#N/A,FALSE,"CONV3T.XLS";"Neto",#N/A,FALSE,"CONV3T.XLS";"UnoB",#N/A,FALSE,"CONV3T.XLS";"Bruto",#N/A,FALSE,"CONV4T.XLS";"Neto",#N/A,FALSE,"CONV4T.XLS";"UnoB",#N/A,FALSE,"CONV4T.XLS"}</definedName>
    <definedName name="saasa" hidden="1">{"Bruto",#N/A,FALSE,"CONV3T.XLS";"Neto",#N/A,FALSE,"CONV3T.XLS";"UnoB",#N/A,FALSE,"CONV3T.XLS";"Bruto",#N/A,FALSE,"CONV4T.XLS";"Neto",#N/A,FALSE,"CONV4T.XLS";"UnoB",#N/A,FALSE,"CONV4T.XLS"}</definedName>
    <definedName name="sasaas" localSheetId="1" hidden="1">{#N/A,#N/A,FALSE,"TOT";#N/A,#N/A,FALSE,"PEP";#N/A,#N/A,FALSE,"REF";#N/A,#N/A,FALSE,"GAS";#N/A,#N/A,FALSE,"PET";#N/A,#N/A,FALSE,"COR"}</definedName>
    <definedName name="sasaas" hidden="1">{#N/A,#N/A,FALSE,"TOT";#N/A,#N/A,FALSE,"PEP";#N/A,#N/A,FALSE,"REF";#N/A,#N/A,FALSE,"GAS";#N/A,#N/A,FALSE,"PET";#N/A,#N/A,FALSE,"COR"}</definedName>
    <definedName name="sdsdds" localSheetId="1" hidden="1">{"Bruto",#N/A,FALSE,"CONV3T.XLS";"Neto",#N/A,FALSE,"CONV3T.XLS";"UnoB",#N/A,FALSE,"CONV3T.XLS";"Bruto",#N/A,FALSE,"CONV4T.XLS";"Neto",#N/A,FALSE,"CONV4T.XLS";"UnoB",#N/A,FALSE,"CONV4T.XLS"}</definedName>
    <definedName name="sdsdds" hidden="1">{"Bruto",#N/A,FALSE,"CONV3T.XLS";"Neto",#N/A,FALSE,"CONV3T.XLS";"UnoB",#N/A,FALSE,"CONV3T.XLS";"Bruto",#N/A,FALSE,"CONV4T.XLS";"Neto",#N/A,FALSE,"CONV4T.XLS";"UnoB",#N/A,FALSE,"CONV4T.XLS"}</definedName>
    <definedName name="SITIF2" localSheetId="1" hidden="1">{"Bruto",#N/A,FALSE,"CONV3T.XLS";"Neto",#N/A,FALSE,"CONV3T.XLS";"UnoB",#N/A,FALSE,"CONV3T.XLS";"Bruto",#N/A,FALSE,"CONV4T.XLS";"Neto",#N/A,FALSE,"CONV4T.XLS";"UnoB",#N/A,FALSE,"CONV4T.XLS"}</definedName>
    <definedName name="SITIF2" hidden="1">{"Bruto",#N/A,FALSE,"CONV3T.XLS";"Neto",#N/A,FALSE,"CONV3T.XLS";"UnoB",#N/A,FALSE,"CONV3T.XLS";"Bruto",#N/A,FALSE,"CONV4T.XLS";"Neto",#N/A,FALSE,"CONV4T.XLS";"UnoB",#N/A,FALSE,"CONV4T.XLS"}</definedName>
    <definedName name="SZZXCZXC" localSheetId="1" hidden="1">{"Bruto",#N/A,FALSE,"CONV3T.XLS";"Neto",#N/A,FALSE,"CONV3T.XLS";"UnoB",#N/A,FALSE,"CONV3T.XLS";"Bruto",#N/A,FALSE,"CONV4T.XLS";"Neto",#N/A,FALSE,"CONV4T.XLS";"UnoB",#N/A,FALSE,"CONV4T.XLS"}</definedName>
    <definedName name="SZZXCZXC" hidden="1">{"Bruto",#N/A,FALSE,"CONV3T.XLS";"Neto",#N/A,FALSE,"CONV3T.XLS";"UnoB",#N/A,FALSE,"CONV3T.XLS";"Bruto",#N/A,FALSE,"CONV4T.XLS";"Neto",#N/A,FALSE,"CONV4T.XLS";"UnoB",#N/A,FALSE,"CONV4T.XLS"}</definedName>
    <definedName name="TAJJJJ" localSheetId="1" hidden="1">{#N/A,#N/A,FALSE,"TOT";#N/A,#N/A,FALSE,"PEP";#N/A,#N/A,FALSE,"REF";#N/A,#N/A,FALSE,"GAS";#N/A,#N/A,FALSE,"PET";#N/A,#N/A,FALSE,"COR"}</definedName>
    <definedName name="TAJJJJ" hidden="1">{#N/A,#N/A,FALSE,"TOT";#N/A,#N/A,FALSE,"PEP";#N/A,#N/A,FALSE,"REF";#N/A,#N/A,FALSE,"GAS";#N/A,#N/A,FALSE,"PET";#N/A,#N/A,FALSE,"COR"}</definedName>
    <definedName name="Trib" localSheetId="1" hidden="1">'[1]Costo Plantilla oper'!#REF!</definedName>
    <definedName name="Trib" localSheetId="3" hidden="1">'[1]Costo Plantilla oper'!#REF!</definedName>
    <definedName name="Trib" localSheetId="4" hidden="1">'[1]Costo Plantilla oper'!#REF!</definedName>
    <definedName name="Trib" localSheetId="5" hidden="1">'[1]Costo Plantilla oper'!#REF!</definedName>
    <definedName name="Trib" localSheetId="6" hidden="1">'[1]Costo Plantilla oper'!#REF!</definedName>
    <definedName name="Trib" localSheetId="8" hidden="1">'[1]Costo Plantilla oper'!#REF!</definedName>
    <definedName name="Trib" hidden="1">'[1]Costo Plantilla oper'!#REF!</definedName>
    <definedName name="tul" localSheetId="1" hidden="1">{"Bruto",#N/A,FALSE,"CONV3T.XLS";"Neto",#N/A,FALSE,"CONV3T.XLS";"UnoB",#N/A,FALSE,"CONV3T.XLS";"Bruto",#N/A,FALSE,"CONV4T.XLS";"Neto",#N/A,FALSE,"CONV4T.XLS";"UnoB",#N/A,FALSE,"CONV4T.XLS"}</definedName>
    <definedName name="tul" hidden="1">{"Bruto",#N/A,FALSE,"CONV3T.XLS";"Neto",#N/A,FALSE,"CONV3T.XLS";"UnoB",#N/A,FALSE,"CONV3T.XLS";"Bruto",#N/A,FALSE,"CONV4T.XLS";"Neto",#N/A,FALSE,"CONV4T.XLS";"UnoB",#N/A,FALSE,"CONV4T.XLS"}</definedName>
    <definedName name="wrn.C_IDENT_TODO." localSheetId="1" hidden="1">{"A_C/ID_DENUNCIAS",#N/A,FALSE,"XVI denuncias";"B_CALIDADservicio_C/ID",#N/A,FALSE,"XVI denuncias";"C_RECURSOSinformaticos_C/ID",#N/A,FALSE,"XVI denuncias";"D_EmpledosSatCostoXnivel_C/ID",#N/A,FALSE,"XIX costo personal";"E_C/ID_MejoraContinua",#N/A,FALSE,"XVI denuncias"}</definedName>
    <definedName name="wrn.C_IDENT_TODO." hidden="1">{"A_C/ID_DENUNCIAS",#N/A,FALSE,"XVI denuncias";"B_CALIDADservicio_C/ID",#N/A,FALSE,"XVI denuncias";"C_RECURSOSinformaticos_C/ID",#N/A,FALSE,"XVI denuncias";"D_EmpledosSatCostoXnivel_C/ID",#N/A,FALSE,"XIX costo personal";"E_C/ID_MejoraContinua",#N/A,FALSE,"XVI denuncias"}</definedName>
    <definedName name="wrn.ConIDENTIF." localSheetId="1" hidden="1">{"C/ID_1_PARTE_cuadro_01",#N/A,FALSE,"art. 30 con estimCOMPARAT";"C/ID_1A_PARTE",#N/A,FALSE,"art. 30 con estimCOMPARAT";"C/ID_2A_PARTE",#N/A,FALSE,"art. 30 con estimCOMPARAT";"C/ID_3A_PARTE",#N/A,FALSE,"art. 30 con estimCOMPARAT";"C/ID_4A_PARTE",#N/A,FALSE,"art. 30 con estimCOMPARAT"}</definedName>
    <definedName name="wrn.ConIDENTIF." hidden="1">{"C/ID_1_PARTE_cuadro_01",#N/A,FALSE,"art. 30 con estimCOMPARAT";"C/ID_1A_PARTE",#N/A,FALSE,"art. 30 con estimCOMPARAT";"C/ID_2A_PARTE",#N/A,FALSE,"art. 30 con estimCOMPARAT";"C/ID_3A_PARTE",#N/A,FALSE,"art. 30 con estimCOMPARAT";"C/ID_4A_PARTE",#N/A,FALSE,"art. 30 con estimCOMPARAT"}</definedName>
    <definedName name="wrn.econv2s." localSheetId="1" hidden="1">{"Bruto",#N/A,FALSE,"CONV3T.XLS";"Neto",#N/A,FALSE,"CONV3T.XLS";"UnoB",#N/A,FALSE,"CONV3T.XLS";"Bruto",#N/A,FALSE,"CONV4T.XLS";"Neto",#N/A,FALSE,"CONV4T.XLS";"UnoB",#N/A,FALSE,"CONV4T.XLS"}</definedName>
    <definedName name="wrn.econv2s." hidden="1">{"Bruto",#N/A,FALSE,"CONV3T.XLS";"Neto",#N/A,FALSE,"CONV3T.XLS";"UnoB",#N/A,FALSE,"CONV3T.XLS";"Bruto",#N/A,FALSE,"CONV4T.XLS";"Neto",#N/A,FALSE,"CONV4T.XLS";"UnoB",#N/A,FALSE,"CONV4T.XLS"}</definedName>
    <definedName name="wrn.gst1tajuorg." localSheetId="1" hidden="1">{#N/A,#N/A,FALSE,"TOT";#N/A,#N/A,FALSE,"PEP";#N/A,#N/A,FALSE,"REF";#N/A,#N/A,FALSE,"GAS";#N/A,#N/A,FALSE,"PET";#N/A,#N/A,FALSE,"COR"}</definedName>
    <definedName name="wrn.gst1tajuorg." hidden="1">{#N/A,#N/A,FALSE,"TOT";#N/A,#N/A,FALSE,"PEP";#N/A,#N/A,FALSE,"REF";#N/A,#N/A,FALSE,"GAS";#N/A,#N/A,FALSE,"PET";#N/A,#N/A,FALSE,"COR"}</definedName>
    <definedName name="wrn.IMPRIME_TODO_C_ID." localSheetId="1" hidden="1">{"Z_PARTICIP_2003_C/ID",#N/A,FALSE,"Participaciones 2003";"Z_PARTICIP_2004_C/ID",#N/A,FALSE,"Participaciones 2003";"Z_RFP_C/ID",#N/A,FALSE,"Participaciones 2003"}</definedName>
    <definedName name="wrn.IMPRIME_TODO_C_ID." hidden="1">{"Z_PARTICIP_2003_C/ID",#N/A,FALSE,"Participaciones 2003";"Z_PARTICIP_2004_C/ID",#N/A,FALSE,"Participaciones 2003";"Z_RFP_C/ID",#N/A,FALSE,"Participaciones 2003"}</definedName>
    <definedName name="wrn.Imprime_Todo_CId.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wrn.Imprime_Todo_CId.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wrn.IMPRIME_TODO_S_ID." localSheetId="1" hidden="1">{"Z_PARTICIP_2003_S/ID",#N/A,FALSE,"Participaciones 2003";"Z_PARTICIP_2004_S/ID",#N/A,FALSE,"Participaciones 2003";"Z_RFP_S/ID",#N/A,FALSE,"Participaciones 2003"}</definedName>
    <definedName name="wrn.IMPRIME_TODO_S_ID." hidden="1">{"Z_PARTICIP_2003_S/ID",#N/A,FALSE,"Participaciones 2003";"Z_PARTICIP_2004_S/ID",#N/A,FALSE,"Participaciones 2003";"Z_RFP_S/ID",#N/A,FALSE,"Participaciones 2003"}</definedName>
    <definedName name="wrn.Imprime_Todo_SId." localSheetId="1" hidden="1">{"Cuadro 01 s/id",#N/A,FALSE,"Carpeta";"Cuadro 01_2 s/id",#N/A,FALSE,"Carpeta";"Cuadro 02 s/id",#N/A,FALSE,"Carpeta";"Cuadro 02_2 s/id",#N/A,FALSE,"Carpeta";"Cuadro 03 s/id",#N/A,FALSE,"Carpeta";"Cuadro 04 s/id",#N/A,FALSE,"Carpeta";"Cuadro 05 s/id",#N/A,FALSE,"Carpeta";"Cuadro 06 s/id",#N/A,FALSE,"Carpeta";"Cuadro 07 s/id",#N/A,FALSE,"Carpeta";"Cuadro 08 s/id",#N/A,FALSE,"Carpeta";"Cuadro 09 s/id",#N/A,FALSE,"Carpeta"}</definedName>
    <definedName name="wrn.Imprime_Todo_SId." hidden="1">{"Cuadro 01 s/id",#N/A,FALSE,"Carpeta";"Cuadro 01_2 s/id",#N/A,FALSE,"Carpeta";"Cuadro 02 s/id",#N/A,FALSE,"Carpeta";"Cuadro 02_2 s/id",#N/A,FALSE,"Carpeta";"Cuadro 03 s/id",#N/A,FALSE,"Carpeta";"Cuadro 04 s/id",#N/A,FALSE,"Carpeta";"Cuadro 05 s/id",#N/A,FALSE,"Carpeta";"Cuadro 06 s/id",#N/A,FALSE,"Carpeta";"Cuadro 07 s/id",#N/A,FALSE,"Carpeta";"Cuadro 08 s/id",#N/A,FALSE,"Carpeta";"Cuadro 09 s/id",#N/A,FALSE,"Carpeta"}</definedName>
    <definedName name="wrn.Imprimetodo." localSheetId="0" hidden="1">{"C/ID_CUADRO_01",#N/A,FALSE,"cuadro_03";"C/ID_CUADRO_02",#N/A,FALSE,"cuadro_03";"C/ID-CUADRO_03",#N/A,FALSE,"cuadro_03"}</definedName>
    <definedName name="wrn.Imprimetodo." localSheetId="1" hidden="1">{"C/ID_CUADRO_01",#N/A,FALSE,"cuadro_03";"C/ID_CUADRO_02",#N/A,FALSE,"cuadro_03";"C/ID-CUADRO_03",#N/A,FALSE,"cuadro_03"}</definedName>
    <definedName name="wrn.Imprimetodo." hidden="1">{"C/ID_CUADRO_01",#N/A,FALSE,"cuadro_03";"C/ID_CUADRO_02",#N/A,FALSE,"cuadro_03";"C/ID-CUADRO_03",#N/A,FALSE,"cuadro_03"}</definedName>
    <definedName name="wrn.IMPRIMEtodo_ConIDE." localSheetId="1" hidden="1">{"C_RecGobFed_C/ID_P1",#N/A,FALSE,"C. Recaud.Gob.Fed";"C_RECgobFED_C/ID_P2",#N/A,FALSE,"C. Recaud.Gob.Fed";"C_RECgobFED_C/ID_P3",#N/A,FALSE,"C. Recaud.Gob.Fed";"D_CREDfisc_C/ID",#N/A,FALSE,"C. Recaud.Gob.Fed";"E_UnivContrib_C/ID",#N/A,FALSE,"C. Recaud.Gob.Fed"}</definedName>
    <definedName name="wrn.IMPRIMEtodo_ConIDE." hidden="1">{"C_RecGobFed_C/ID_P1",#N/A,FALSE,"C. Recaud.Gob.Fed";"C_RECgobFED_C/ID_P2",#N/A,FALSE,"C. Recaud.Gob.Fed";"C_RECgobFED_C/ID_P3",#N/A,FALSE,"C. Recaud.Gob.Fed";"D_CREDfisc_C/ID",#N/A,FALSE,"C. Recaud.Gob.Fed";"E_UnivContrib_C/ID",#N/A,FALSE,"C. Recaud.Gob.Fed"}</definedName>
    <definedName name="wrn.IMPRIMEtodo_SinIDE." localSheetId="1" hidden="1">{"C_RecGobFed_S/ID_P1",#N/A,FALSE,"C. Recaud.Gob.Fed";"C_RECgobFED_S/ID_P2",#N/A,FALSE,"C. Recaud.Gob.Fed";"C_RECgobFED_S/ID_P3",#N/A,FALSE,"C. Recaud.Gob.Fed";"D_CREDfisc_S/ID",#N/A,FALSE,"C. Recaud.Gob.Fed";"E_UnivContrib_S/ID",#N/A,FALSE,"C. Recaud.Gob.Fed"}</definedName>
    <definedName name="wrn.IMPRIMEtodo_SinIDE." hidden="1">{"C_RecGobFed_S/ID_P1",#N/A,FALSE,"C. Recaud.Gob.Fed";"C_RECgobFED_S/ID_P2",#N/A,FALSE,"C. Recaud.Gob.Fed";"C_RECgobFED_S/ID_P3",#N/A,FALSE,"C. Recaud.Gob.Fed";"D_CREDfisc_S/ID",#N/A,FALSE,"C. Recaud.Gob.Fed";"E_UnivContrib_S/ID",#N/A,FALSE,"C. Recaud.Gob.Fed"}</definedName>
    <definedName name="wrn.SIN_IDENT_TODO." localSheetId="1" hidden="1">{"A_S/ID_DENUNCIAS",#N/A,FALSE,"XVI denuncias";"B_CALIDADservicio_S/ID",#N/A,FALSE,"XVI denuncias";"C_RECURSOSinformaticos_S/ID",#N/A,FALSE,"XVI denuncias";"D_EmpleadosSATcosto_S/ID",#N/A,FALSE,"XVI denuncias";"E_S/ID_MejoraContinua",#N/A,FALSE,"XVI denuncias"}</definedName>
    <definedName name="wrn.SIN_IDENT_TODO." hidden="1">{"A_S/ID_DENUNCIAS",#N/A,FALSE,"XVI denuncias";"B_CALIDADservicio_S/ID",#N/A,FALSE,"XVI denuncias";"C_RECURSOSinformaticos_S/ID",#N/A,FALSE,"XVI denuncias";"D_EmpleadosSATcosto_S/ID",#N/A,FALSE,"XVI denuncias";"E_S/ID_MejoraContinua",#N/A,FALSE,"XVI denuncias"}</definedName>
    <definedName name="wrn.SinIDENTIF." localSheetId="1" hidden="1">{"C/ID_1_PARTE_cuadro_01",#N/A,FALSE,"art. 30 con estimCOMPARAT";"S/ID_1A_PARTE",#N/A,FALSE,"art. 30 con estimCOMPARAT";"S/ID_2A_PARTE",#N/A,FALSE,"art. 30 con estimCOMPARAT";"S/ID_3A_PARTE",#N/A,FALSE,"art. 30 con estimCOMPARAT";"S/ID_4A_PARTE",#N/A,FALSE,"art. 30 con estimCOMPARAT"}</definedName>
    <definedName name="wrn.SinIDENTIF." hidden="1">{"C/ID_1_PARTE_cuadro_01",#N/A,FALSE,"art. 30 con estimCOMPARAT";"S/ID_1A_PARTE",#N/A,FALSE,"art. 30 con estimCOMPARAT";"S/ID_2A_PARTE",#N/A,FALSE,"art. 30 con estimCOMPARAT";"S/ID_3A_PARTE",#N/A,FALSE,"art. 30 con estimCOMPARAT";"S/ID_4A_PARTE",#N/A,FALSE,"art. 30 con estimCOMPARAT"}</definedName>
    <definedName name="Z_09D99709_EAE8_4E39_8DE5_F57A574109D0_.wvu.PrintArea" localSheetId="0" hidden="1">'I.I IngSectPub'!$B$7:$E$51</definedName>
    <definedName name="Z_3A16B342_AA15_4783_8B2D_2451411B47EA_.wvu.PrintArea" localSheetId="0" hidden="1">'I.I IngSectPub'!$B$6:$E$58,'I.I IngSectPub'!$G$5:$J$39</definedName>
    <definedName name="Z_BF64234D_A761_4793_A6DE_730BD9318BA6_.wvu.PrintArea" localSheetId="0" hidden="1">'I.I IngSectPub'!$B$7:$E$51</definedName>
    <definedName name="Z_DA10B14A_30A6_497E_BE5F_09341689C02C_.wvu.PrintArea" localSheetId="0" hidden="1">'I.I IngSectPub'!$B$7:$E$51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4" i="16" l="1"/>
  <c r="AG43" i="16"/>
  <c r="AG42" i="16"/>
  <c r="AG41" i="16"/>
  <c r="AG40" i="16"/>
  <c r="AG39" i="16"/>
  <c r="AG38" i="16"/>
  <c r="AG37" i="16"/>
  <c r="AG36" i="16"/>
  <c r="AG35" i="16"/>
  <c r="AG34" i="16"/>
  <c r="AG33" i="16"/>
  <c r="AG32" i="16"/>
  <c r="AG31" i="16"/>
  <c r="AG30" i="16"/>
  <c r="AG29" i="16"/>
  <c r="AG28" i="16"/>
  <c r="AG27" i="16"/>
  <c r="AG26" i="16"/>
  <c r="AG25" i="16"/>
  <c r="AG24" i="16"/>
  <c r="AG23" i="16"/>
  <c r="AG22" i="16"/>
  <c r="AG21" i="16"/>
  <c r="AG20" i="16"/>
  <c r="AG19" i="16"/>
  <c r="AG18" i="16"/>
  <c r="AG17" i="16"/>
  <c r="AG16" i="16"/>
  <c r="AG15" i="16"/>
  <c r="AG14" i="16"/>
  <c r="AG13" i="16"/>
  <c r="AG12" i="16" s="1"/>
  <c r="AF12" i="16"/>
  <c r="AE12" i="16"/>
  <c r="AD12" i="16"/>
  <c r="AC12" i="16"/>
  <c r="AB12" i="16"/>
  <c r="AA12" i="16"/>
  <c r="Z12" i="16"/>
  <c r="Y12" i="16"/>
  <c r="X12" i="16"/>
  <c r="W12" i="16"/>
  <c r="V12" i="16"/>
  <c r="U12" i="16"/>
  <c r="T12" i="16"/>
  <c r="Q44" i="16" l="1"/>
  <c r="Q43" i="16"/>
  <c r="Q42" i="16"/>
  <c r="Q41" i="16"/>
  <c r="Q40" i="16"/>
  <c r="Q39" i="16"/>
  <c r="Q38" i="16"/>
  <c r="Q37" i="16"/>
  <c r="Q36" i="16"/>
  <c r="Q12" i="16" s="1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K11" i="8" l="1"/>
  <c r="AJ41" i="4"/>
  <c r="AF40" i="4"/>
  <c r="AE40" i="4"/>
  <c r="AF38" i="4"/>
  <c r="AF41" i="4" s="1"/>
  <c r="AE38" i="4"/>
  <c r="AE41" i="4" s="1"/>
  <c r="AF22" i="4"/>
  <c r="AE22" i="4"/>
  <c r="AF17" i="4"/>
  <c r="AE17" i="4"/>
</calcChain>
</file>

<file path=xl/comments1.xml><?xml version="1.0" encoding="utf-8"?>
<comments xmlns="http://schemas.openxmlformats.org/spreadsheetml/2006/main">
  <authors>
    <author>Antonieta_rojo</author>
  </authors>
  <commentList>
    <comment ref="D38" authorId="0" shapeId="0">
      <text>
        <r>
          <rPr>
            <b/>
            <sz val="9"/>
            <color indexed="81"/>
            <rFont val="Tahoma"/>
            <family val="2"/>
          </rPr>
          <t>Se le restaron 5,098.9
 de intereses compensados
En-Mz 19</t>
        </r>
      </text>
    </comment>
  </commentList>
</comments>
</file>

<file path=xl/sharedStrings.xml><?xml version="1.0" encoding="utf-8"?>
<sst xmlns="http://schemas.openxmlformats.org/spreadsheetml/2006/main" count="994" uniqueCount="503">
  <si>
    <t>Ingresos del Sector Público</t>
  </si>
  <si>
    <t>(Actividad Petrolera y No Petrolera)</t>
  </si>
  <si>
    <t>(Millones de pesos)</t>
  </si>
  <si>
    <t>Conceptos</t>
  </si>
  <si>
    <r>
      <t xml:space="preserve">Programa </t>
    </r>
    <r>
      <rPr>
        <b/>
        <vertAlign val="superscript"/>
        <sz val="7"/>
        <color theme="0"/>
        <rFont val="Montserrat"/>
      </rPr>
      <t>1_/</t>
    </r>
  </si>
  <si>
    <t>Preliminar</t>
  </si>
  <si>
    <t>Diferencia</t>
  </si>
  <si>
    <t>Absoluta</t>
  </si>
  <si>
    <t>TOTAL</t>
  </si>
  <si>
    <t xml:space="preserve">    Ingresos del gobierno federal</t>
  </si>
  <si>
    <t xml:space="preserve">   Petrolero</t>
  </si>
  <si>
    <t xml:space="preserve">        Tributarios</t>
  </si>
  <si>
    <t xml:space="preserve">          Gobierno Federal</t>
  </si>
  <si>
    <t xml:space="preserve">            Impuesto sobre la renta</t>
  </si>
  <si>
    <t xml:space="preserve">              Transferencias del fondo mexicano del petróleo</t>
  </si>
  <si>
    <t xml:space="preserve">            Impuesto al valor agregado</t>
  </si>
  <si>
    <t xml:space="preserve">              ISR de contratistas y asignatarios</t>
  </si>
  <si>
    <t xml:space="preserve">            Impuesto especial sobre producción y servicios</t>
  </si>
  <si>
    <t xml:space="preserve">          PEMEX</t>
  </si>
  <si>
    <t xml:space="preserve">                IEPS gasolinas </t>
  </si>
  <si>
    <t xml:space="preserve">   No petrolero</t>
  </si>
  <si>
    <t xml:space="preserve">                           Artículo 2o., fracción I, inciso D).</t>
  </si>
  <si>
    <t xml:space="preserve">          Gobierno federal</t>
  </si>
  <si>
    <t xml:space="preserve">                           Artículo 2o-A.</t>
  </si>
  <si>
    <t xml:space="preserve">               Tributarios</t>
  </si>
  <si>
    <t xml:space="preserve">                Tabacos labrados</t>
  </si>
  <si>
    <t xml:space="preserve">                    Impuesto sobre la renta</t>
  </si>
  <si>
    <t xml:space="preserve">                Bebidas alcohólicas</t>
  </si>
  <si>
    <t xml:space="preserve">                    Impuesto al valor agregado</t>
  </si>
  <si>
    <t xml:space="preserve">                Cerveza</t>
  </si>
  <si>
    <t xml:space="preserve">                    Impuesto especial sobre producción y servicios</t>
  </si>
  <si>
    <t xml:space="preserve">                Juegos y sorteos</t>
  </si>
  <si>
    <t xml:space="preserve">                    Impuesto a la importación</t>
  </si>
  <si>
    <t xml:space="preserve">                Telecomunicaciones</t>
  </si>
  <si>
    <t xml:space="preserve">                    Otros impuestos</t>
  </si>
  <si>
    <t xml:space="preserve">                Bebidas energetizantes</t>
  </si>
  <si>
    <t xml:space="preserve">               No tributarios</t>
  </si>
  <si>
    <t xml:space="preserve">                Bebidas saborizadas</t>
  </si>
  <si>
    <t xml:space="preserve">                    Derechos</t>
  </si>
  <si>
    <t xml:space="preserve">                Alimentos no básicos </t>
  </si>
  <si>
    <t xml:space="preserve">                    Aprovechamientos</t>
  </si>
  <si>
    <t xml:space="preserve">                Plaguicidas</t>
  </si>
  <si>
    <t xml:space="preserve">                    Otros ingresos</t>
  </si>
  <si>
    <t xml:space="preserve">                Combustibles fósiles</t>
  </si>
  <si>
    <t xml:space="preserve">   Ingresos de organismos y empresas</t>
  </si>
  <si>
    <t xml:space="preserve">            Impuesto a la importación</t>
  </si>
  <si>
    <t xml:space="preserve">          CFE</t>
  </si>
  <si>
    <t xml:space="preserve">            Otros impuestos</t>
  </si>
  <si>
    <t xml:space="preserve">          IMSS</t>
  </si>
  <si>
    <t xml:space="preserve">        No tributarios</t>
  </si>
  <si>
    <t xml:space="preserve">          ISSSTE</t>
  </si>
  <si>
    <t xml:space="preserve">            Derechos</t>
  </si>
  <si>
    <t>Cifras preliminares sujetas a revisión.</t>
  </si>
  <si>
    <t>Las sumas pueden no coincidir debido al redondeo.</t>
  </si>
  <si>
    <t xml:space="preserve">            Aprovechamientos</t>
  </si>
  <si>
    <t xml:space="preserve">            Productos</t>
  </si>
  <si>
    <t xml:space="preserve">           Contribución de mejoras</t>
  </si>
  <si>
    <t xml:space="preserve">           Transferencias del fondo mexicano del petróleo</t>
  </si>
  <si>
    <t xml:space="preserve">    Ingresos de organismos y empresas</t>
  </si>
  <si>
    <t xml:space="preserve">        PEMEX</t>
  </si>
  <si>
    <t xml:space="preserve">        CFE</t>
  </si>
  <si>
    <t xml:space="preserve">        IMSS</t>
  </si>
  <si>
    <t xml:space="preserve">        ISSSTE</t>
  </si>
  <si>
    <t>Las sumas pueden no coincidir debido al redondeo</t>
  </si>
  <si>
    <t>Concepto</t>
  </si>
  <si>
    <t>Millones de pesos</t>
  </si>
  <si>
    <t>Total</t>
  </si>
  <si>
    <t>Fuente: Servicio de Administración Tributaria.</t>
  </si>
  <si>
    <t>Otros Auxiliares</t>
  </si>
  <si>
    <t>Otros</t>
  </si>
  <si>
    <t>Actividades de gobierno y de organismos internacionales y extraterritoriales</t>
  </si>
  <si>
    <t xml:space="preserve"> Incluye las retenciones de salarios que enteran las personas físicas y morales en su calidad de retenedores y/o patrones. </t>
  </si>
  <si>
    <t>Otros servicios excepto actividades de gobierno</t>
  </si>
  <si>
    <t xml:space="preserve"> Esta información incluye la totalidad de las contribuciones pagadas por las Personas Físicas.</t>
  </si>
  <si>
    <t>Servicios de alojamiento temporal y de preparación de alimentos y bebidas</t>
  </si>
  <si>
    <t>Servicios de esparcimiento culturales y deportivos, y otros servicios recreativos</t>
  </si>
  <si>
    <t xml:space="preserve">    de Incorporación  Fiscal, en cuyo caso se tomaron las declaraciones bimestrales presentadas en "Mis Cuentas" y DyP.</t>
  </si>
  <si>
    <t>Servicios de salud y de asistencia social</t>
  </si>
  <si>
    <t>Servicios educativos</t>
  </si>
  <si>
    <t>Servicios de apoyo a los negocios y manejo de desechos y servicios de remediación</t>
  </si>
  <si>
    <t>Dirección de corporativos y empresas</t>
  </si>
  <si>
    <t>Servicios profesionales, científicos y técnicos</t>
  </si>
  <si>
    <t>Más de 500 mil</t>
  </si>
  <si>
    <t>Servicios inmobiliarios y de alquiler de bienes muebles e intangibles</t>
  </si>
  <si>
    <t>100,000 ≤ 500,000</t>
  </si>
  <si>
    <t xml:space="preserve">Fuente: Servicio de Administración Tributaria. </t>
  </si>
  <si>
    <t>Servicios financieros y de seguros</t>
  </si>
  <si>
    <t>50,000 ≤ 100,000</t>
  </si>
  <si>
    <t>Información en medios masivos</t>
  </si>
  <si>
    <t>20,000 ≤ 50,000</t>
  </si>
  <si>
    <t>Transportes, correos y almacenamiento</t>
  </si>
  <si>
    <t>10,000 ≤ 20,000</t>
  </si>
  <si>
    <t>Comercio al por menor</t>
  </si>
  <si>
    <t>5,000 ≤ 10,000</t>
  </si>
  <si>
    <t>Cifras Preliminares.</t>
  </si>
  <si>
    <t>Comercio al por mayor</t>
  </si>
  <si>
    <t>1,000 ≤ 5,000</t>
  </si>
  <si>
    <t xml:space="preserve">especificados. </t>
  </si>
  <si>
    <t>Industrias manufactureras</t>
  </si>
  <si>
    <t>750 ≤ 1,000</t>
  </si>
  <si>
    <t xml:space="preserve"> y otros servicios  relacionados con la minería no</t>
  </si>
  <si>
    <t>Construcción</t>
  </si>
  <si>
    <t>500 ≤ 750</t>
  </si>
  <si>
    <t xml:space="preserve"> petróleo y gas, servicios relacionados con la minería</t>
  </si>
  <si>
    <t>Electricidad, agua y suministro de gas por ductos al consumidor final</t>
  </si>
  <si>
    <t>250 ≤ 500</t>
  </si>
  <si>
    <t xml:space="preserve"> Minería de minerales metálicos y no metálicos, excepto   </t>
  </si>
  <si>
    <t>Minería</t>
  </si>
  <si>
    <t>0 ≤ 250</t>
  </si>
  <si>
    <t xml:space="preserve"> Extracción de petróleo y gas.</t>
  </si>
  <si>
    <t>Agricultura, ganadería, aprovechamiento forestal, pesca y caza</t>
  </si>
  <si>
    <t>Total de contribuciones</t>
  </si>
  <si>
    <t>Personas Físicas</t>
  </si>
  <si>
    <t>Personas Morales</t>
  </si>
  <si>
    <t>(en miles de pesos) 1/</t>
  </si>
  <si>
    <r>
      <t xml:space="preserve">Tributarios </t>
    </r>
    <r>
      <rPr>
        <b/>
        <vertAlign val="superscript"/>
        <sz val="7"/>
        <color theme="0"/>
        <rFont val="Montserrat"/>
      </rPr>
      <t>2/</t>
    </r>
  </si>
  <si>
    <t>Servicios</t>
  </si>
  <si>
    <t>empresarial</t>
  </si>
  <si>
    <t xml:space="preserve">Rangos de ingreso
</t>
  </si>
  <si>
    <t>No</t>
  </si>
  <si>
    <t xml:space="preserve"> impuestos 1/</t>
  </si>
  <si>
    <t>Exterior</t>
  </si>
  <si>
    <t>Nuevos</t>
  </si>
  <si>
    <t>Y</t>
  </si>
  <si>
    <t>Agregado</t>
  </si>
  <si>
    <t xml:space="preserve">Renta  </t>
  </si>
  <si>
    <t>Tributarios</t>
  </si>
  <si>
    <t>actividad</t>
  </si>
  <si>
    <t>Morales</t>
  </si>
  <si>
    <t>Ingresos</t>
  </si>
  <si>
    <t>Comercio</t>
  </si>
  <si>
    <t>Automóviles</t>
  </si>
  <si>
    <t>Producción</t>
  </si>
  <si>
    <t>Valor</t>
  </si>
  <si>
    <t>Sin</t>
  </si>
  <si>
    <t xml:space="preserve">Con </t>
  </si>
  <si>
    <t>Personas</t>
  </si>
  <si>
    <t>Por nivel de ingreso y tipo de contribuyente</t>
  </si>
  <si>
    <t>Recaudación Total Neta de Grandes Contribuyentes sin PEMEX</t>
  </si>
  <si>
    <t>Cifras en millones de pesos</t>
  </si>
  <si>
    <t>1 - PRIMARIO</t>
  </si>
  <si>
    <t>Total 1 - PRIMARIO</t>
  </si>
  <si>
    <t>2 - INDUSTRIAL</t>
  </si>
  <si>
    <t>MINERÍA</t>
  </si>
  <si>
    <t>CONSTRUCCIÓN</t>
  </si>
  <si>
    <t>INDUSTRIAS MANUFACTURERAS</t>
  </si>
  <si>
    <t>Total 2 - INDUSTRIAL</t>
  </si>
  <si>
    <t>3 - SERVICIOS</t>
  </si>
  <si>
    <t>COMERCIO AL POR MAYOR</t>
  </si>
  <si>
    <t>COMERCIO AL POR MENOR</t>
  </si>
  <si>
    <t>INFORMACIÓN EN MEDIOS MASIVOS</t>
  </si>
  <si>
    <t>SERVICIOS FINANCIEROS Y DE SEGUROS</t>
  </si>
  <si>
    <t>DIRECCIÓN DE CORPORATIVOS Y EMPRESAS</t>
  </si>
  <si>
    <t>SERVICIOS EDUCATIVOS</t>
  </si>
  <si>
    <t>Total 3 - SERVICIOS</t>
  </si>
  <si>
    <t>4 - OTROS</t>
  </si>
  <si>
    <t>ACTIVIDAD PENDIENTE DE ACLARACIÓN</t>
  </si>
  <si>
    <t>Total 4 - OTROS</t>
  </si>
  <si>
    <t>Total general</t>
  </si>
  <si>
    <t>Cifras preliminares sujetas a revisión</t>
  </si>
  <si>
    <t>Por Sector de Actividad Económica y Tipo de Contribuyente</t>
  </si>
  <si>
    <t>Retenciones Sueldos y Salarios</t>
  </si>
  <si>
    <t>Número de Contribuyentes que presentaron declaración con pago</t>
  </si>
  <si>
    <t>Rangos de ingreso</t>
  </si>
  <si>
    <t xml:space="preserve">Personas </t>
  </si>
  <si>
    <r>
      <t>(en miles de pesos)</t>
    </r>
    <r>
      <rPr>
        <b/>
        <vertAlign val="superscript"/>
        <sz val="7"/>
        <color theme="0"/>
        <rFont val="Montserrat"/>
      </rPr>
      <t xml:space="preserve"> </t>
    </r>
    <r>
      <rPr>
        <b/>
        <sz val="7"/>
        <color theme="0"/>
        <rFont val="Montserrat"/>
      </rPr>
      <t>1/</t>
    </r>
  </si>
  <si>
    <t>Actividad</t>
  </si>
  <si>
    <t>Auxiliares</t>
  </si>
  <si>
    <t>Contribuyentes</t>
  </si>
  <si>
    <t>Físicas</t>
  </si>
  <si>
    <t>Empresarial</t>
  </si>
  <si>
    <t xml:space="preserve"> Morales</t>
  </si>
  <si>
    <t xml:space="preserve"> Físicas</t>
  </si>
  <si>
    <t>Personas morales</t>
  </si>
  <si>
    <t xml:space="preserve">Agricultura, ganadería, aprovechamiento forestal, pesca y caza </t>
  </si>
  <si>
    <t>Personas físicas</t>
  </si>
  <si>
    <t xml:space="preserve">Minería </t>
  </si>
  <si>
    <t>Retenciones a residentes en el extranjero</t>
  </si>
  <si>
    <t xml:space="preserve">Electricidad, agua y suministro de gas por ductos al consumidor final </t>
  </si>
  <si>
    <t>Retenciones por salarios</t>
  </si>
  <si>
    <t xml:space="preserve">Construcción </t>
  </si>
  <si>
    <t xml:space="preserve">Industrias manufactureras </t>
  </si>
  <si>
    <t>Nota: Se considera únicamente al auxiliar A.D.R.</t>
  </si>
  <si>
    <t xml:space="preserve">Comercio al por mayor </t>
  </si>
  <si>
    <t>1_/ Incluye otros auxiliares.</t>
  </si>
  <si>
    <t xml:space="preserve">Comercio al por menor </t>
  </si>
  <si>
    <t>de manera independiente, distintas a retenciones en el extranjero y salarios, ya que la información</t>
  </si>
  <si>
    <t>es proporcionada por el retenedor y no por el obligado al pago.</t>
  </si>
  <si>
    <t xml:space="preserve">Información en medios masivos </t>
  </si>
  <si>
    <t>El número de contribuyentes se obtiene por régimen fiscal, por lo que el mismo puede asociarse a más</t>
  </si>
  <si>
    <t>de un Régimen.</t>
  </si>
  <si>
    <t xml:space="preserve">Servicios inmobiliarios y de alquiler de bienes muebles e intangibles </t>
  </si>
  <si>
    <t xml:space="preserve">Servicios profesionales, científicos y técnicos </t>
  </si>
  <si>
    <t xml:space="preserve">Dirección de corporativos y empresas </t>
  </si>
  <si>
    <t xml:space="preserve">Servicios de apoyo a los negocios y manejo de desechos y servicios de remediación </t>
  </si>
  <si>
    <t xml:space="preserve">Servicios educativos </t>
  </si>
  <si>
    <t xml:space="preserve">Servicios de salud y de asistencia social </t>
  </si>
  <si>
    <t xml:space="preserve">Servicios de esparcimiento culturales y deportivos, y otros servicios recreativos </t>
  </si>
  <si>
    <t xml:space="preserve">Servicios de alojamiento temporal y de preparación de alimentos y bebidas </t>
  </si>
  <si>
    <t>Esta información incluye la totalidad de las contribuciones pagadas por las Personas Físicas.</t>
  </si>
  <si>
    <t xml:space="preserve">Otros servicios excepto actividades de gobierno </t>
  </si>
  <si>
    <t xml:space="preserve">Incluye las retenciones de salarios que enteran las personas físicas y morales en su calidad de retenedores y/o patrones. </t>
  </si>
  <si>
    <t xml:space="preserve">Actividades de gobierno y de organismos internacionales y extraterritoriales </t>
  </si>
  <si>
    <t xml:space="preserve">Otros </t>
  </si>
  <si>
    <t>Otros auxiliares</t>
  </si>
  <si>
    <t>Número de Contribuyentes que presentaron</t>
  </si>
  <si>
    <t>Solo se consideran los contribuyentes únicos, que al menos presentaron una</t>
  </si>
  <si>
    <t>declaración con pago.</t>
  </si>
  <si>
    <t>Por Sector de Actividad Económica</t>
  </si>
  <si>
    <t>Gasolinas y diésel</t>
  </si>
  <si>
    <t>Tabacos labrados</t>
  </si>
  <si>
    <t>Bebidas alcohólicas</t>
  </si>
  <si>
    <t>Cerveza</t>
  </si>
  <si>
    <t>Juegos y Sorteos</t>
  </si>
  <si>
    <t>Telecomunicaciones</t>
  </si>
  <si>
    <t>Bebidas Energetizantes</t>
  </si>
  <si>
    <t>Bebidas saborizadas</t>
  </si>
  <si>
    <t>Alimentos no básicos con alta densidad calórica</t>
  </si>
  <si>
    <t>Plaguicidas</t>
  </si>
  <si>
    <t>Combustibles fósiles</t>
  </si>
  <si>
    <t xml:space="preserve"> Fuente: Servicio de Administración Tributaria.</t>
  </si>
  <si>
    <t>(Operaciones)</t>
  </si>
  <si>
    <t>Impuesto sobre la renta</t>
  </si>
  <si>
    <t>Agricultura, ganadería, aprovechamiento forestal,  pesca y caza</t>
  </si>
  <si>
    <t>Egresos</t>
  </si>
  <si>
    <t>Impuesto al valor agregado</t>
  </si>
  <si>
    <t>Facturas</t>
  </si>
  <si>
    <t>Impuesto especial a la producción y servicios</t>
  </si>
  <si>
    <t>1_/ Sistema electrónico del SAT, a través del cual los contribuyentes del Régimen de Incorporación Fiscal, entre otras</t>
  </si>
  <si>
    <t>1_/ Los datos consideran:</t>
  </si>
  <si>
    <t xml:space="preserve"> personas físicas, llevan su contabilidad y pueden generar facturas electrónicas.</t>
  </si>
  <si>
    <t>a) Reducción del ISR contemplado en el artículo 111 de la Ley del impuesto sobre la renta, así como las disposiciones</t>
  </si>
  <si>
    <t>del artículo 23 de la Ley de Ingresos de la Federación.</t>
  </si>
  <si>
    <t xml:space="preserve">b) "Decreto que compila diversos beneficios fiscales y establece medidas de simplificación administrativa", publicado  </t>
  </si>
  <si>
    <t xml:space="preserve">en el Diario Oficial de la Federación el 26 de diciembre de 2013, a través del cual se otorga a los contribuyentes que </t>
  </si>
  <si>
    <t xml:space="preserve">tributan en el Régimen de Incorporación Fiscal, un estímulo fiscal consistente en una cantidad equivalente al 100% </t>
  </si>
  <si>
    <t xml:space="preserve">del impuesto al valor agregado y del impuesto especial sobre producción y servicios, que deba trasladarse en la  </t>
  </si>
  <si>
    <t>enajenación de bienes o prestación de servicios, que se efectúen con el público en general.</t>
  </si>
  <si>
    <t>c) " Decreto por el que se otorgan beneficios fiscales a quienes tributen en el Régimen de Incorporación Fiscal.",</t>
  </si>
  <si>
    <t xml:space="preserve"> publicado en el Diario Oficial de la Federación el 10 de septiembre de 2014, a través del cual se otorga a los  </t>
  </si>
  <si>
    <t>contribuyentes que tributan en el Régimen de Incorporación Fiscal, estímulos fiscales en materia del impuesto al</t>
  </si>
  <si>
    <t>Servicios de  salud y asistencia social</t>
  </si>
  <si>
    <t>valor agregado y del impuesto especial sobre producción y servicios.</t>
  </si>
  <si>
    <t>Servicio de esparcimiento culturales y deportivos y otros servicios recreativos</t>
  </si>
  <si>
    <t>d) "Decreto por el que se amplían los beneficios fiscales a los contribuyentes del Régimen de Incorporación Fiscal"</t>
  </si>
  <si>
    <t xml:space="preserve">publicado en el  Diario Oficial de la Federación el 11 de marzo de 2015, a través del cual se amplía la aplicación de la </t>
  </si>
  <si>
    <t>reducción del 100% del ISR, IVA y IEPS.</t>
  </si>
  <si>
    <t>1_/ La cifra forma parte del total del cuadro de Universo de Contribuyentes Activos Registrados.</t>
  </si>
  <si>
    <t>Aprovechamientos, Otros, Otros</t>
  </si>
  <si>
    <t xml:space="preserve">Recursos acumulados en los ramos de cesantía en edad avanzada y vejez, a que se refiere el </t>
  </si>
  <si>
    <t>artículo décimo tercero transitorio de la Ley del Seguro Social</t>
  </si>
  <si>
    <t>Instituto de Seguridad y Servicios Sociales de los Trabajadores del Estado</t>
  </si>
  <si>
    <t>Derivados de la colocación de bono tasa fija</t>
  </si>
  <si>
    <t>Por la prestación de servicios que ofrece la Comisión Nacional de Hidrocarburos</t>
  </si>
  <si>
    <t>2018 _p/</t>
  </si>
  <si>
    <t>Var. %</t>
  </si>
  <si>
    <t>Programa</t>
  </si>
  <si>
    <t>Observado</t>
  </si>
  <si>
    <t>Real</t>
  </si>
  <si>
    <t>Renta</t>
  </si>
  <si>
    <t>Valor agregado</t>
  </si>
  <si>
    <t>Producción y servicios</t>
  </si>
  <si>
    <t>Gasolinas federal</t>
  </si>
  <si>
    <t>Gasolinas Estatal</t>
  </si>
  <si>
    <t>Bebidas energetizantes</t>
  </si>
  <si>
    <t>Alimentos no básicos</t>
  </si>
  <si>
    <t>Comercio exterior</t>
  </si>
  <si>
    <t>Importación</t>
  </si>
  <si>
    <t>Exportación</t>
  </si>
  <si>
    <t>Tenencia</t>
  </si>
  <si>
    <t>Impuesto federal</t>
  </si>
  <si>
    <t>Recargos y actualizaciones</t>
  </si>
  <si>
    <t>Derecho a la minería</t>
  </si>
  <si>
    <t>Petroleros</t>
  </si>
  <si>
    <t>Transferencias del fondo mexicano del petróleo</t>
  </si>
  <si>
    <t>ISR de contratos y asignaciones</t>
  </si>
  <si>
    <t>-</t>
  </si>
  <si>
    <t>Derecho ordinario sobre hidrocarburos</t>
  </si>
  <si>
    <t>Derecho especial sobre hidrocarburos</t>
  </si>
  <si>
    <t>Derecho adicional sobre hidrocarburos</t>
  </si>
  <si>
    <t>Derecho especial sobre hidrocarburos para municipios</t>
  </si>
  <si>
    <t xml:space="preserve">p_/ Cifras preliminares </t>
  </si>
  <si>
    <t xml:space="preserve"> 1/ Incluye Fondo de Compensación del ISAN.</t>
  </si>
  <si>
    <t xml:space="preserve">        derivados del gravamen.</t>
  </si>
  <si>
    <t xml:space="preserve">Fuente: Unidad de Política de Ingresos Tributarios </t>
  </si>
  <si>
    <t>Participaciones Pagadas a las Entidades Federativas</t>
  </si>
  <si>
    <t>FONDO</t>
  </si>
  <si>
    <t>FONDO DE</t>
  </si>
  <si>
    <t xml:space="preserve"> 0.136% DE LA</t>
  </si>
  <si>
    <t>PARA MUNICIPIOS</t>
  </si>
  <si>
    <t>ENTIDAD</t>
  </si>
  <si>
    <t>GENERAL DE</t>
  </si>
  <si>
    <t>FOMENTO</t>
  </si>
  <si>
    <t>DE</t>
  </si>
  <si>
    <t>EXTRACCIÓN</t>
  </si>
  <si>
    <t>IEPS</t>
  </si>
  <si>
    <t>GASOLINAS</t>
  </si>
  <si>
    <t>TENENCIA</t>
  </si>
  <si>
    <t>RECAUDACIÓN</t>
  </si>
  <si>
    <t>POR LO QUE SE</t>
  </si>
  <si>
    <t xml:space="preserve">INCENTIVOS </t>
  </si>
  <si>
    <t>COMPENSACIÓN</t>
  </si>
  <si>
    <t>PARTICIPACIONES</t>
  </si>
  <si>
    <t>MUNICIPAL</t>
  </si>
  <si>
    <t>FISCALIZACIÓN</t>
  </si>
  <si>
    <t>ESTATAL</t>
  </si>
  <si>
    <t>FEDERAL</t>
  </si>
  <si>
    <t>EXPORTAN</t>
  </si>
  <si>
    <t>ECONÓMICOS</t>
  </si>
  <si>
    <t>DE REPECOS</t>
  </si>
  <si>
    <t>FONDO I S R</t>
  </si>
  <si>
    <t>HIDROCARBUROS</t>
  </si>
  <si>
    <t>PARTICIPABLE</t>
  </si>
  <si>
    <t>E INTERMEDIOS</t>
  </si>
  <si>
    <t xml:space="preserve">  T O T A L</t>
  </si>
  <si>
    <t>T O T A 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</si>
  <si>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</si>
  <si>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</si>
  <si>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</si>
  <si>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</si>
  <si>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</si>
  <si>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</si>
  <si>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</si>
  <si>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</si>
  <si>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</si>
  <si>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</si>
  <si>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</si>
  <si>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</si>
  <si>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</si>
  <si>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</si>
  <si>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</si>
  <si>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</si>
  <si>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</si>
  <si>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</si>
  <si>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</si>
  <si>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</si>
  <si>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</si>
  <si>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</si>
  <si>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</si>
  <si>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</si>
  <si>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</si>
  <si>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</si>
  <si>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</si>
  <si>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</si>
  <si>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</si>
  <si>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</si>
  <si>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</si>
  <si>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</si>
  <si>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2/  Incluye Fondo de Compensación del ISAN.</t>
  </si>
  <si>
    <t>Por rubro</t>
  </si>
  <si>
    <t xml:space="preserve">Total </t>
  </si>
  <si>
    <t>Crédito diésel</t>
  </si>
  <si>
    <t>Automotriz para transporte público</t>
  </si>
  <si>
    <t>Uso de infraestructura carretera de cuota</t>
  </si>
  <si>
    <t>Otros estímulos</t>
  </si>
  <si>
    <t>Devoluciones</t>
  </si>
  <si>
    <t>Compensaciones</t>
  </si>
  <si>
    <t>Por Nivel de Ingreso</t>
  </si>
  <si>
    <t xml:space="preserve">Personas físicas </t>
  </si>
  <si>
    <t>Personas físicas con y sin</t>
  </si>
  <si>
    <t xml:space="preserve">Rangos de Ingresos 
</t>
  </si>
  <si>
    <t xml:space="preserve">con actividad </t>
  </si>
  <si>
    <t xml:space="preserve">sin actividad </t>
  </si>
  <si>
    <t xml:space="preserve"> actividad empresarial en:</t>
  </si>
  <si>
    <t>General</t>
  </si>
  <si>
    <t>Personas morales en:</t>
  </si>
  <si>
    <t xml:space="preserve">(Salarios mínimos 
</t>
  </si>
  <si>
    <t>empresarial en</t>
  </si>
  <si>
    <t>(millones de pesos)</t>
  </si>
  <si>
    <t>ISR</t>
  </si>
  <si>
    <t>IVA</t>
  </si>
  <si>
    <t>anualizados)</t>
  </si>
  <si>
    <t>0 ≤ 6</t>
  </si>
  <si>
    <t>0 ≤ 10</t>
  </si>
  <si>
    <t>6 ≤ 21</t>
  </si>
  <si>
    <t>10 ≤ 20</t>
  </si>
  <si>
    <t>21 ≤ 101</t>
  </si>
  <si>
    <t>20 ≤ 30</t>
  </si>
  <si>
    <t>101 ≤ 500</t>
  </si>
  <si>
    <t>30 ≤ 40</t>
  </si>
  <si>
    <t xml:space="preserve">Más de 500 </t>
  </si>
  <si>
    <t>40 ≤ 50</t>
  </si>
  <si>
    <t>50 ≤ 60</t>
  </si>
  <si>
    <t>60 ≤ 70</t>
  </si>
  <si>
    <t>70 ≤ 80</t>
  </si>
  <si>
    <t>80 ≤ 90</t>
  </si>
  <si>
    <t>90 ≤ 100</t>
  </si>
  <si>
    <t>Los Rangos se obtienen de conformidad a los Ingresos Anuales declarados por el Contribuyente, excepto</t>
  </si>
  <si>
    <t>Más de 100</t>
  </si>
  <si>
    <t>aquellos que tributan en el Régimen de Incorporación Fiscal, en cuyo caso se tomaron las declaraciones</t>
  </si>
  <si>
    <t>bimestrales presentadas en "Mis Cuentas" y DyP.</t>
  </si>
  <si>
    <t>Sólo se consideran los contribuyentes únicos, que al menos presentaron una declaración con pago.</t>
  </si>
  <si>
    <t>A partir del 1 de enero de 2014 se ajustó el criterio para la identificación de las  Personas físicas:</t>
  </si>
  <si>
    <t>Con actividad empresarial:</t>
  </si>
  <si>
    <t>Régimen General: Personas físicas activas, con las siguientes características:</t>
  </si>
  <si>
    <t>-Que no sean Grandes Contribuyentes,</t>
  </si>
  <si>
    <t xml:space="preserve">-Que tributen en el régimen de las personas físicas con actividades empresariales y profesionales y tengan la obligación de Pago provisional mensual de ISR </t>
  </si>
  <si>
    <t xml:space="preserve">   por actividades empresariales activos  ó tributen en el  régimen de actividades agrícolas, ganaderas, silvícolas y pesqueras PF y PM.</t>
  </si>
  <si>
    <t>Régimen de Incorporación fiscal: Personas físicas activas, con las siguientes características:</t>
  </si>
  <si>
    <t xml:space="preserve">-Que no tributen en el régimen de las personas físicas con actividades empresariales y profesionales y tengan la obligación de pago provisional mensual de ISR      </t>
  </si>
  <si>
    <t xml:space="preserve">   por actividades empresariales activos.</t>
  </si>
  <si>
    <t>-Que no tributen en el régimen de actividades agrícolas, ganaderas, silvícolas y pesqueras activo, ya que estos se consideraron en el rubro “General”.</t>
  </si>
  <si>
    <t xml:space="preserve">NOTA: </t>
  </si>
  <si>
    <t xml:space="preserve">Un contribuyente puede tener más de un régimen vigente a la  fecha manifestada en el reporte. </t>
  </si>
  <si>
    <t xml:space="preserve">Con el  propósito de que la cifra total refleje el número de contribuyentes activos se ha priorizado el régimen para contabilizar al contribuyente una sola vez. </t>
  </si>
  <si>
    <t>La cifra del total de personas físicas, así como de cada régimen que lo conforma están determinadas de acuerdo al Art. 24 fracción I de la Ley del SAT, esta puede</t>
  </si>
  <si>
    <t>no coincidir con el total por régimen publicado en el apartado de las cifras del Portal del SAT.</t>
  </si>
  <si>
    <t>Recaudación Neta por Sector Económico de Minería (Nivel Nacional)</t>
  </si>
  <si>
    <t>Recaudación del Gobierno Federal</t>
  </si>
  <si>
    <t>Recaudación del Impuesto Sobre la Renta</t>
  </si>
  <si>
    <t>Recaudación del Impuesto Sobre La Renta</t>
  </si>
  <si>
    <t>Recaudación del Impuesto al Valor</t>
  </si>
  <si>
    <t>Recaudación del Impuesto al Valor Agregado</t>
  </si>
  <si>
    <t>Impuesto al Valor Agregado</t>
  </si>
  <si>
    <t xml:space="preserve">Recaudación del Impuesto Especial </t>
  </si>
  <si>
    <t>Sobre Producción y Servicios</t>
  </si>
  <si>
    <t>Recaudación del Impuesto Especial Sobre Producción y Servicios</t>
  </si>
  <si>
    <t>Recaudación del Régimen de Incorporación Fiscal</t>
  </si>
  <si>
    <t>Universo de Contribuyentes Inscritos en el Régimen de</t>
  </si>
  <si>
    <t>Estímulos Fiscales</t>
  </si>
  <si>
    <t>Devoluciones y Compensaciones Por Saldos a favor</t>
  </si>
  <si>
    <t>Universo de Contribuyentes Activos Registrados</t>
  </si>
  <si>
    <t>Número de Contribuyentes Personas Morales</t>
  </si>
  <si>
    <t>Número de Contribuyentes Personas Físicas</t>
  </si>
  <si>
    <t>Enero-marzo de 2019</t>
  </si>
  <si>
    <t>Recaudación federal participable, Enero-marzo</t>
  </si>
  <si>
    <t>Enero - marzo de 2019</t>
  </si>
  <si>
    <t>Datos al 31 de marzo de 2019</t>
  </si>
  <si>
    <t>Durante el período  Enero-marzo de 2019 /P</t>
  </si>
  <si>
    <t>Por Fondos y por Entidad Federativa</t>
  </si>
  <si>
    <t>Durante el período  Enero-marzo de 2018 P/</t>
  </si>
  <si>
    <t>1_/ Incluye IEEH, ISEDIP, Accesorios e Impuestos no Comprendidos.</t>
  </si>
  <si>
    <t>2_/ Incluye Contribuciones de Mejoras, Derechos, Productos, Aprovechamientos y Transferencias F.M.P.</t>
  </si>
  <si>
    <t>AGRICULTURA, GANADERÍA, APROVECHAMIENTO FORESTAL, PESCA Y CAZA</t>
  </si>
  <si>
    <t>ELECTRICIDAD, AGUA Y SUMINISTRO DE GAS POR DUCTOS AL CONSUMIDOR FINAL</t>
  </si>
  <si>
    <t>TRANSPORTES, CORREOS Y ALMACENAMIENTO</t>
  </si>
  <si>
    <t>SERVICIOS INMOBILIARIOS Y DE ALQUILER DE BIENES MUEBLES E INTANGIBLES</t>
  </si>
  <si>
    <t>SERVICIOS PROFESIONALES, CIENTÍFICOS Y TÉCNICOS</t>
  </si>
  <si>
    <t>SERVICIOS DE APOYO A LOS NEGOCIOS Y MANEJO DE DESECHOS Y SERVICIOS DE REMEDIACIÓN</t>
  </si>
  <si>
    <t>SERVICIOS DE SALUD Y DE ASISTENCIA SOCIAL</t>
  </si>
  <si>
    <t>SERVICIOS DE ESPARCIMIENTO CULTURALES Y DEPORTIVOS, Y OTROS SERVICIOS RECREATIVOS</t>
  </si>
  <si>
    <t>SERVICIOS DE ALOJAMIENTO TEMPORAL Y DE PREPARACIÓN DE ALIMENTOS Y BEBIDAS</t>
  </si>
  <si>
    <t>OTROS SERVICIOS EXCEPTO ACTIVIDADES DEL GOBIERNO</t>
  </si>
  <si>
    <t>ACTIVIDADES DEL GOBIERNO Y DE ORGANISMOS INTERNACIONALES Y EXTRATERRITORIALES</t>
  </si>
  <si>
    <t>Enero - Diciembre de 2018</t>
  </si>
  <si>
    <t xml:space="preserve">1_/ Se agrupan en el rubro de Otros, las Retenciones de Personas Físicas y Personas Morales </t>
  </si>
  <si>
    <t>P/ Cifras Preliminares</t>
  </si>
  <si>
    <t>1/ Incluye Fondo de compensación e Incentivos venta final de gasolina y diesel.</t>
  </si>
  <si>
    <t>Fuente:  Unidad de Política de Ingresos Tributarios con base en información de la Unidad de Coordinación con Entidades Federativas.</t>
  </si>
  <si>
    <r>
      <t>Otros</t>
    </r>
    <r>
      <rPr>
        <vertAlign val="superscript"/>
        <sz val="6"/>
        <rFont val="Montserrat"/>
      </rPr>
      <t xml:space="preserve"> 1/</t>
    </r>
  </si>
  <si>
    <r>
      <t>No tributarios</t>
    </r>
    <r>
      <rPr>
        <b/>
        <vertAlign val="superscript"/>
        <sz val="6"/>
        <rFont val="Montserrat"/>
      </rPr>
      <t xml:space="preserve"> </t>
    </r>
    <r>
      <rPr>
        <vertAlign val="superscript"/>
        <sz val="6"/>
        <rFont val="Montserrat"/>
      </rPr>
      <t>2/</t>
    </r>
  </si>
  <si>
    <t>1_/ Incluye IETU, IDE, ICE, CNC, ISAN Y ACCESORIOS.</t>
  </si>
  <si>
    <t>2_/ Incluye Contribuciones de Mejoras, Derechos, Productos y Aprovechamientos.</t>
  </si>
  <si>
    <t>directo.</t>
  </si>
  <si>
    <t>Fuente: Servicio de Administración Tributaria e información de empresas productivas del estado y de organismos de control presupuestario</t>
  </si>
  <si>
    <t>1_/ Publicado en el D.O.F. el 21 de enero de 2019.</t>
  </si>
  <si>
    <t xml:space="preserve">Fuente: Servicio de Administración Tributaria e información de empresas productivas del estado y de organismos de control presupuestario </t>
  </si>
  <si>
    <r>
      <t xml:space="preserve">Resto </t>
    </r>
    <r>
      <rPr>
        <vertAlign val="superscript"/>
        <sz val="6"/>
        <rFont val="Montserrat"/>
      </rPr>
      <t>2/</t>
    </r>
  </si>
  <si>
    <t>1_/ Los Rangos se obtienen de conformidad a los Ingresos Anuales declarados por el Contribuyente, excepto aquellos que tributan en el Régimen</t>
  </si>
  <si>
    <t>2_/ Contribuyentes que no presentaron declaración anual</t>
  </si>
  <si>
    <r>
      <t xml:space="preserve">Personas morales </t>
    </r>
    <r>
      <rPr>
        <vertAlign val="superscript"/>
        <sz val="6"/>
        <rFont val="Montserrat"/>
      </rPr>
      <t>1_/</t>
    </r>
  </si>
  <si>
    <r>
      <t>Resto</t>
    </r>
    <r>
      <rPr>
        <vertAlign val="superscript"/>
        <sz val="6"/>
        <rFont val="Montserrat"/>
      </rPr>
      <t xml:space="preserve"> 2/</t>
    </r>
  </si>
  <si>
    <t>2_/ Contribuyentes que no presentaron declaración anual.</t>
  </si>
  <si>
    <t>2_/Contribuyentes que no presentaron declaración anual.</t>
  </si>
  <si>
    <t>Otras retenciones</t>
  </si>
  <si>
    <t xml:space="preserve">Derecho ordinario sobre hidrocarburos para municipios </t>
  </si>
  <si>
    <t>Derecho adicional sobre hidrocarburos para municipios.</t>
  </si>
  <si>
    <t>Nota: Las cifras corresponden a la información utilizada para el pago provisional de participaciones correspondientes a enero-marzo (lo que implica-</t>
  </si>
  <si>
    <t xml:space="preserve">         que se refiere a la recaudación de diciembre de 2018, y enero-febrero de 2019), de acuerdo con lo establecido en la Ley de Coordinación fiscal.</t>
  </si>
  <si>
    <t xml:space="preserve">        Por esta razón, los datos del presente cuadro difieren de las cifras de recaudación contenidas en los demás apartados de este reporte. </t>
  </si>
  <si>
    <t xml:space="preserve">        Las cifras consignadas en los renglones de Tenencia resto e ISAN, corresponden al monto reportado como autoliquidable por las propias -</t>
  </si>
  <si>
    <t xml:space="preserve">        entidades federativas y se refieren a enero-marzo.</t>
  </si>
  <si>
    <t>2/ Se refiere al impuesto sobre tenencia o uso de vehículos recaudado y autoliquidado por las entidades federativas. Incluye los accesorios -</t>
  </si>
  <si>
    <t xml:space="preserve">3/ Impuestos no comprendidos en las fracciones de la Ley de Ingresos causados en ejercicios fiscales anteriores pendientes de liquidación o pago. </t>
  </si>
  <si>
    <r>
      <t xml:space="preserve">Resto </t>
    </r>
    <r>
      <rPr>
        <vertAlign val="superscript"/>
        <sz val="6"/>
        <rFont val="Montserrat"/>
      </rPr>
      <t>1/</t>
    </r>
  </si>
  <si>
    <t>1_/ Resto incluye a los contribuyentes que no presentaron declaración anual.</t>
  </si>
  <si>
    <t>Declaración con pago</t>
  </si>
  <si>
    <t>Garantía directa del Gobierno Federal sobre pasivos</t>
  </si>
  <si>
    <t>Por diversos bienes y servicios (SEDENA)</t>
  </si>
  <si>
    <t>Recaudación del Gobierno Federal por</t>
  </si>
  <si>
    <t>Nota: Incluye a los contribuyentes que tienen concurrencia con la Administración General de Hidrocarburos.</t>
  </si>
  <si>
    <r>
      <t>Uso del Aplicativo "Mis Cuentas"</t>
    </r>
    <r>
      <rPr>
        <b/>
        <vertAlign val="superscript"/>
        <sz val="9"/>
        <rFont val="Montserrat"/>
      </rPr>
      <t xml:space="preserve"> 1_/</t>
    </r>
  </si>
  <si>
    <t>DISTRITO FEDERAL</t>
  </si>
  <si>
    <t>Sector de Actividad Económica y tipo de contribuyente</t>
  </si>
  <si>
    <t>(Millones de Pesos)</t>
  </si>
  <si>
    <t>de los Contribuyentes Pagadas por el Gobierno Federal</t>
  </si>
  <si>
    <r>
      <t xml:space="preserve">Estímulos Fiscales del Régimen de Incorporación Fiscal </t>
    </r>
    <r>
      <rPr>
        <b/>
        <vertAlign val="superscript"/>
        <sz val="9"/>
        <rFont val="Montserrat"/>
      </rPr>
      <t>1_/</t>
    </r>
  </si>
  <si>
    <r>
      <t xml:space="preserve">Incorporación Fiscal </t>
    </r>
    <r>
      <rPr>
        <b/>
        <vertAlign val="superscript"/>
        <sz val="9"/>
        <rFont val="Montserrat"/>
      </rPr>
      <t>1_/</t>
    </r>
  </si>
  <si>
    <t>Sector</t>
  </si>
  <si>
    <t>Sector Económico</t>
  </si>
  <si>
    <t>Privado</t>
  </si>
  <si>
    <t>Diversos</t>
  </si>
  <si>
    <t>Financiero</t>
  </si>
  <si>
    <t>Residentes</t>
  </si>
  <si>
    <t xml:space="preserve">En el </t>
  </si>
  <si>
    <t>Extranjero</t>
  </si>
  <si>
    <t>Público</t>
  </si>
  <si>
    <t>(Gobierno)</t>
  </si>
  <si>
    <r>
      <t xml:space="preserve">Otras Personas físicas y morales </t>
    </r>
    <r>
      <rPr>
        <vertAlign val="superscript"/>
        <sz val="6"/>
        <rFont val="Montserrat"/>
      </rPr>
      <t>1/</t>
    </r>
  </si>
  <si>
    <r>
      <t xml:space="preserve">Automóviles nuevos </t>
    </r>
    <r>
      <rPr>
        <vertAlign val="superscript"/>
        <sz val="6"/>
        <rFont val="Montserrat"/>
      </rPr>
      <t>1/</t>
    </r>
  </si>
  <si>
    <r>
      <t xml:space="preserve">Otros </t>
    </r>
    <r>
      <rPr>
        <vertAlign val="superscript"/>
        <sz val="6"/>
        <rFont val="Montserrat"/>
      </rPr>
      <t>3/</t>
    </r>
  </si>
  <si>
    <r>
      <t xml:space="preserve">IEPS   </t>
    </r>
    <r>
      <rPr>
        <b/>
        <vertAlign val="superscript"/>
        <sz val="7"/>
        <color theme="0"/>
        <rFont val="Montserrat"/>
      </rPr>
      <t>1/</t>
    </r>
  </si>
  <si>
    <r>
      <t xml:space="preserve">ISAN </t>
    </r>
    <r>
      <rPr>
        <b/>
        <vertAlign val="superscript"/>
        <sz val="7"/>
        <color theme="0"/>
        <rFont val="Montserrat"/>
      </rPr>
      <t>2_/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</si>
</sst>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#,##0.0"/>
    <numFmt numFmtId="166" formatCode="_-* #,##0.0_-;\-* #,##0.0_-;_-* &quot;-&quot;??_-;_-@_-"/>
    <numFmt numFmtId="167" formatCode="#,##0.0_ ;\-#,##0.0\ "/>
    <numFmt numFmtId="168" formatCode="_(* #,##0_);_(* \(#,##0\);_(* &quot;-&quot;??_);_(@_)"/>
    <numFmt numFmtId="169" formatCode="_-* #,##0_-;\-* #,##0_-;_-* &quot;-&quot;??_-;_-@_-"/>
    <numFmt numFmtId="170" formatCode="_(* #,##0.0_);_(* \(#,##0.0\);_(* &quot;-&quot;?_);_(@_)"/>
    <numFmt numFmtId="171" formatCode="#,##0.0,,"/>
    <numFmt numFmtId="172" formatCode="#,##0.00,,"/>
    <numFmt numFmtId="173" formatCode="#,##0.0_ ;[Red]\-#,##0.0\ "/>
    <numFmt numFmtId="174" formatCode="* @"/>
    <numFmt numFmtId="175" formatCode="_(* #,##0.00_);_(* \(#,##0.00\);_(* &quot;-&quot;??_);_(@_)"/>
    <numFmt numFmtId="176" formatCode="0.0"/>
    <numFmt numFmtId="177" formatCode="_(* #,##0.0_);_(* \(#,##0.0\);_(* &quot;-&quot;??_);_(@_)"/>
    <numFmt numFmtId="178" formatCode="_-&quot;$&quot;* #,##0.0_-;\-&quot;$&quot;* #,##0.0_-;_-&quot;$&quot;* &quot;-&quot;_-;_-@_-"/>
    <numFmt numFmtId="179" formatCode="_(* #,##0_);_(* \(#,##0\);_(* &quot;-&quot;_);_(@_)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Montserrat"/>
    </font>
    <font>
      <sz val="7"/>
      <name val="Montserrat"/>
    </font>
    <font>
      <sz val="7"/>
      <color indexed="12"/>
      <name val="Montserrat"/>
    </font>
    <font>
      <b/>
      <sz val="7"/>
      <color rgb="FFFF0000"/>
      <name val="Montserrat"/>
    </font>
    <font>
      <b/>
      <sz val="11"/>
      <color indexed="12"/>
      <name val="Montserrat"/>
    </font>
    <font>
      <sz val="10"/>
      <name val="Arial"/>
      <family val="2"/>
    </font>
    <font>
      <b/>
      <sz val="7"/>
      <name val="Montserrat"/>
    </font>
    <font>
      <sz val="9"/>
      <name val="Montserrat"/>
    </font>
    <font>
      <b/>
      <sz val="7"/>
      <color theme="0"/>
      <name val="Montserrat"/>
    </font>
    <font>
      <b/>
      <vertAlign val="superscript"/>
      <sz val="7"/>
      <color theme="0"/>
      <name val="Montserrat"/>
    </font>
    <font>
      <b/>
      <sz val="6"/>
      <name val="Montserrat"/>
    </font>
    <font>
      <sz val="6"/>
      <name val="Montserrat"/>
    </font>
    <font>
      <sz val="6"/>
      <color indexed="8"/>
      <name val="Montserrat"/>
    </font>
    <font>
      <b/>
      <sz val="9"/>
      <color indexed="81"/>
      <name val="Tahoma"/>
      <family val="2"/>
    </font>
    <font>
      <b/>
      <sz val="9"/>
      <name val="Montserrat"/>
    </font>
    <font>
      <sz val="7"/>
      <color theme="0"/>
      <name val="Montserrat"/>
    </font>
    <font>
      <u/>
      <sz val="7"/>
      <name val="Montserrat"/>
    </font>
    <font>
      <b/>
      <sz val="8"/>
      <color theme="0"/>
      <name val="Montserrat"/>
    </font>
    <font>
      <sz val="8"/>
      <name val="Montserrat"/>
    </font>
    <font>
      <sz val="6"/>
      <color theme="0"/>
      <name val="Montserrat"/>
    </font>
    <font>
      <sz val="14"/>
      <name val="Montserrat"/>
    </font>
    <font>
      <b/>
      <sz val="8"/>
      <name val="Montserrat"/>
    </font>
    <font>
      <b/>
      <sz val="9"/>
      <name val="Soberana Sans"/>
      <family val="3"/>
    </font>
    <font>
      <sz val="9"/>
      <name val="Soberana Sans"/>
      <family val="3"/>
    </font>
    <font>
      <sz val="11"/>
      <color indexed="8"/>
      <name val="Calibri"/>
      <family val="2"/>
    </font>
    <font>
      <b/>
      <sz val="6"/>
      <color rgb="FFFF0000"/>
      <name val="Montserrat"/>
    </font>
    <font>
      <sz val="6"/>
      <color rgb="FFFF0000"/>
      <name val="Montserrat"/>
    </font>
    <font>
      <vertAlign val="superscript"/>
      <sz val="6"/>
      <name val="Montserrat"/>
    </font>
    <font>
      <b/>
      <sz val="6"/>
      <color theme="0"/>
      <name val="Montserrat"/>
    </font>
    <font>
      <sz val="7"/>
      <color rgb="FFFF0000"/>
      <name val="Montserrat"/>
    </font>
    <font>
      <b/>
      <sz val="8"/>
      <color rgb="FFFF0000"/>
      <name val="Montserrat"/>
    </font>
    <font>
      <b/>
      <strike/>
      <sz val="8"/>
      <color rgb="FFFF0000"/>
      <name val="Montserrat"/>
    </font>
    <font>
      <b/>
      <strike/>
      <sz val="6"/>
      <color rgb="FFFF0000"/>
      <name val="Montserrat"/>
    </font>
    <font>
      <b/>
      <sz val="7"/>
      <color indexed="10"/>
      <name val="Montserrat"/>
    </font>
    <font>
      <sz val="7"/>
      <color rgb="FFFF66FF"/>
      <name val="Montserrat"/>
    </font>
    <font>
      <sz val="8"/>
      <color theme="0"/>
      <name val="Montserrat"/>
    </font>
    <font>
      <sz val="8"/>
      <color rgb="FFFF66FF"/>
      <name val="Montserrat"/>
    </font>
    <font>
      <b/>
      <sz val="9"/>
      <color theme="0"/>
      <name val="Montserrat"/>
    </font>
    <font>
      <b/>
      <sz val="10"/>
      <color theme="0"/>
      <name val="Montserrat"/>
    </font>
    <font>
      <b/>
      <sz val="7"/>
      <color rgb="FF0000FF"/>
      <name val="Montserrat"/>
    </font>
    <font>
      <b/>
      <vertAlign val="superscript"/>
      <sz val="6"/>
      <name val="Montserrat"/>
    </font>
    <font>
      <sz val="6"/>
      <name val="Soberana Sans"/>
      <family val="3"/>
    </font>
    <font>
      <b/>
      <vertAlign val="superscript"/>
      <sz val="9"/>
      <name val="Montserrat"/>
    </font>
    <font>
      <sz val="6"/>
      <name val="Montserrat Light"/>
    </font>
    <font>
      <sz val="6"/>
      <color indexed="8"/>
      <name val="Montserrat Ligh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/>
      </bottom>
      <diagonal/>
    </border>
    <border>
      <left/>
      <right/>
      <top style="thick">
        <color theme="0" tint="-0.499984740745262"/>
      </top>
      <bottom style="medium">
        <color theme="0"/>
      </bottom>
      <diagonal/>
    </border>
    <border>
      <left/>
      <right/>
      <top style="thick">
        <color theme="0" tint="-0.499984740745262"/>
      </top>
      <bottom/>
      <diagonal/>
    </border>
    <border>
      <left style="medium">
        <color theme="0"/>
      </left>
      <right/>
      <top style="medium">
        <color theme="0" tint="-0.499984740745262"/>
      </top>
      <bottom/>
      <diagonal/>
    </border>
    <border>
      <left/>
      <right style="medium">
        <color theme="0"/>
      </right>
      <top style="medium">
        <color theme="0" tint="-0.499984740745262"/>
      </top>
      <bottom/>
      <diagonal/>
    </border>
    <border>
      <left style="thin">
        <color indexed="65"/>
      </left>
      <right/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 tint="-0.499984740745262"/>
      </top>
      <bottom style="medium">
        <color theme="0" tint="-4.9989318521683403E-2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15">
    <xf numFmtId="0" fontId="0" fillId="0" borderId="0"/>
    <xf numFmtId="43" fontId="8" fillId="0" borderId="0" applyFont="0" applyFill="0" applyBorder="0" applyAlignment="0" applyProtection="0"/>
    <xf numFmtId="164" fontId="2" fillId="0" borderId="0"/>
    <xf numFmtId="164" fontId="2" fillId="0" borderId="0"/>
    <xf numFmtId="164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27" fillId="0" borderId="0"/>
    <xf numFmtId="0" fontId="8" fillId="0" borderId="0"/>
    <xf numFmtId="0" fontId="1" fillId="0" borderId="0"/>
    <xf numFmtId="164" fontId="8" fillId="0" borderId="0"/>
    <xf numFmtId="174" fontId="2" fillId="0" borderId="0" applyFont="0" applyFill="0" applyBorder="0" applyAlignment="0" applyProtection="0"/>
    <xf numFmtId="175" fontId="8" fillId="0" borderId="0" applyFont="0" applyFill="0" applyBorder="0" applyAlignment="0" applyProtection="0"/>
  </cellStyleXfs>
  <cellXfs count="562">
    <xf numFmtId="0" fontId="0" fillId="0" borderId="0" xfId="0"/>
    <xf numFmtId="0" fontId="4" fillId="0" borderId="0" xfId="2" applyNumberFormat="1" applyFont="1"/>
    <xf numFmtId="165" fontId="5" fillId="0" borderId="0" xfId="2" applyNumberFormat="1" applyFont="1" applyFill="1"/>
    <xf numFmtId="165" fontId="4" fillId="0" borderId="0" xfId="2" applyNumberFormat="1" applyFont="1"/>
    <xf numFmtId="165" fontId="3" fillId="0" borderId="0" xfId="3" applyNumberFormat="1" applyFont="1" applyBorder="1"/>
    <xf numFmtId="0" fontId="4" fillId="2" borderId="0" xfId="2" applyNumberFormat="1" applyFont="1" applyFill="1"/>
    <xf numFmtId="43" fontId="4" fillId="0" borderId="0" xfId="1" applyFont="1"/>
    <xf numFmtId="165" fontId="4" fillId="2" borderId="0" xfId="2" applyNumberFormat="1" applyFont="1" applyFill="1" applyAlignment="1">
      <alignment horizontal="right"/>
    </xf>
    <xf numFmtId="0" fontId="14" fillId="0" borderId="0" xfId="2" applyNumberFormat="1" applyFont="1" applyFill="1" applyBorder="1"/>
    <xf numFmtId="167" fontId="14" fillId="2" borderId="0" xfId="2" applyNumberFormat="1" applyFont="1" applyFill="1" applyBorder="1" applyAlignment="1">
      <alignment horizontal="right" wrapText="1"/>
    </xf>
    <xf numFmtId="0" fontId="14" fillId="0" borderId="0" xfId="2" applyNumberFormat="1" applyFont="1" applyFill="1" applyBorder="1" applyAlignment="1">
      <alignment horizontal="left"/>
    </xf>
    <xf numFmtId="0" fontId="14" fillId="0" borderId="0" xfId="2" applyNumberFormat="1" applyFont="1" applyFill="1"/>
    <xf numFmtId="165" fontId="14" fillId="0" borderId="0" xfId="2" applyNumberFormat="1" applyFont="1" applyFill="1" applyBorder="1"/>
    <xf numFmtId="164" fontId="14" fillId="0" borderId="0" xfId="2" quotePrefix="1" applyNumberFormat="1" applyFont="1" applyFill="1" applyAlignment="1">
      <alignment horizontal="left"/>
    </xf>
    <xf numFmtId="0" fontId="14" fillId="0" borderId="0" xfId="2" applyNumberFormat="1" applyFont="1" applyFill="1" applyBorder="1" applyAlignment="1">
      <alignment horizontal="left"/>
    </xf>
    <xf numFmtId="167" fontId="4" fillId="2" borderId="0" xfId="2" applyNumberFormat="1" applyFont="1" applyFill="1" applyBorder="1" applyAlignment="1">
      <alignment horizontal="right" wrapText="1"/>
    </xf>
    <xf numFmtId="0" fontId="4" fillId="0" borderId="0" xfId="2" applyNumberFormat="1" applyFont="1" applyAlignment="1"/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165" fontId="3" fillId="0" borderId="0" xfId="4" applyNumberFormat="1" applyFont="1" applyBorder="1"/>
    <xf numFmtId="0" fontId="4" fillId="0" borderId="0" xfId="2" applyNumberFormat="1" applyFont="1" applyFill="1" applyBorder="1"/>
    <xf numFmtId="166" fontId="4" fillId="0" borderId="0" xfId="1" applyNumberFormat="1" applyFont="1"/>
    <xf numFmtId="0" fontId="4" fillId="0" borderId="0" xfId="0" applyFont="1" applyFill="1" applyBorder="1" applyAlignment="1">
      <alignment horizontal="center" vertical="center"/>
    </xf>
    <xf numFmtId="165" fontId="5" fillId="2" borderId="0" xfId="2" applyNumberFormat="1" applyFont="1" applyFill="1"/>
    <xf numFmtId="165" fontId="6" fillId="2" borderId="0" xfId="2" quotePrefix="1" applyNumberFormat="1" applyFont="1" applyFill="1" applyAlignment="1">
      <alignment horizontal="left"/>
    </xf>
    <xf numFmtId="165" fontId="4" fillId="2" borderId="0" xfId="2" applyNumberFormat="1" applyFont="1" applyFill="1"/>
    <xf numFmtId="0" fontId="7" fillId="2" borderId="0" xfId="2" quotePrefix="1" applyNumberFormat="1" applyFont="1" applyFill="1" applyAlignment="1">
      <alignment horizontal="left" vertical="center"/>
    </xf>
    <xf numFmtId="0" fontId="4" fillId="2" borderId="0" xfId="2" applyNumberFormat="1" applyFont="1" applyFill="1" applyAlignment="1">
      <alignment vertical="center"/>
    </xf>
    <xf numFmtId="165" fontId="4" fillId="2" borderId="0" xfId="2" applyNumberFormat="1" applyFont="1" applyFill="1" applyAlignment="1">
      <alignment vertical="center"/>
    </xf>
    <xf numFmtId="166" fontId="5" fillId="2" borderId="0" xfId="1" applyNumberFormat="1" applyFont="1" applyFill="1"/>
    <xf numFmtId="165" fontId="3" fillId="2" borderId="0" xfId="3" applyNumberFormat="1" applyFont="1" applyFill="1" applyBorder="1"/>
    <xf numFmtId="0" fontId="6" fillId="2" borderId="0" xfId="2" applyNumberFormat="1" applyFont="1" applyFill="1"/>
    <xf numFmtId="43" fontId="4" fillId="2" borderId="0" xfId="1" applyFont="1" applyFill="1"/>
    <xf numFmtId="0" fontId="9" fillId="2" borderId="0" xfId="2" applyNumberFormat="1" applyFont="1" applyFill="1"/>
    <xf numFmtId="0" fontId="11" fillId="3" borderId="0" xfId="2" applyNumberFormat="1" applyFont="1" applyFill="1" applyBorder="1" applyAlignment="1">
      <alignment horizontal="left" indent="1"/>
    </xf>
    <xf numFmtId="165" fontId="11" fillId="3" borderId="0" xfId="2" applyNumberFormat="1" applyFont="1" applyFill="1" applyBorder="1" applyAlignment="1">
      <alignment horizontal="center"/>
    </xf>
    <xf numFmtId="43" fontId="11" fillId="3" borderId="0" xfId="1" applyFont="1" applyFill="1" applyBorder="1" applyAlignment="1">
      <alignment horizontal="center" vertical="top" wrapText="1"/>
    </xf>
    <xf numFmtId="0" fontId="11" fillId="3" borderId="0" xfId="2" applyNumberFormat="1" applyFont="1" applyFill="1" applyBorder="1" applyAlignment="1">
      <alignment horizontal="center" vertical="top" wrapText="1"/>
    </xf>
    <xf numFmtId="0" fontId="11" fillId="3" borderId="2" xfId="2" applyNumberFormat="1" applyFont="1" applyFill="1" applyBorder="1" applyAlignment="1">
      <alignment horizontal="center"/>
    </xf>
    <xf numFmtId="165" fontId="11" fillId="3" borderId="2" xfId="2" applyNumberFormat="1" applyFont="1" applyFill="1" applyBorder="1" applyAlignment="1">
      <alignment horizontal="center" wrapText="1"/>
    </xf>
    <xf numFmtId="0" fontId="11" fillId="3" borderId="2" xfId="2" applyNumberFormat="1" applyFont="1" applyFill="1" applyBorder="1" applyAlignment="1">
      <alignment horizontal="center" wrapText="1"/>
    </xf>
    <xf numFmtId="165" fontId="11" fillId="3" borderId="2" xfId="0" applyNumberFormat="1" applyFont="1" applyFill="1" applyBorder="1" applyAlignment="1">
      <alignment horizontal="center" vertical="center"/>
    </xf>
    <xf numFmtId="165" fontId="13" fillId="4" borderId="3" xfId="0" applyNumberFormat="1" applyFont="1" applyFill="1" applyBorder="1" applyAlignment="1">
      <alignment vertical="center"/>
    </xf>
    <xf numFmtId="165" fontId="14" fillId="0" borderId="0" xfId="0" applyNumberFormat="1" applyFont="1" applyBorder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65" fontId="4" fillId="0" borderId="0" xfId="5" applyNumberFormat="1" applyFont="1" applyAlignment="1">
      <alignment vertical="center"/>
    </xf>
    <xf numFmtId="165" fontId="18" fillId="2" borderId="0" xfId="5" applyNumberFormat="1" applyFont="1" applyFill="1" applyBorder="1" applyAlignment="1">
      <alignment vertical="center"/>
    </xf>
    <xf numFmtId="0" fontId="14" fillId="0" borderId="0" xfId="5" applyFont="1" applyAlignment="1">
      <alignment vertical="center"/>
    </xf>
    <xf numFmtId="165" fontId="19" fillId="0" borderId="0" xfId="5" applyNumberFormat="1" applyFont="1" applyAlignment="1">
      <alignment vertical="center"/>
    </xf>
    <xf numFmtId="166" fontId="20" fillId="2" borderId="0" xfId="6" applyNumberFormat="1" applyFont="1" applyFill="1" applyBorder="1" applyAlignment="1" applyProtection="1">
      <alignment vertical="center"/>
    </xf>
    <xf numFmtId="165" fontId="11" fillId="2" borderId="0" xfId="5" applyNumberFormat="1" applyFont="1" applyFill="1" applyBorder="1" applyAlignment="1">
      <alignment horizontal="right" vertical="center"/>
    </xf>
    <xf numFmtId="165" fontId="11" fillId="2" borderId="0" xfId="5" applyNumberFormat="1" applyFont="1" applyFill="1" applyBorder="1" applyAlignment="1">
      <alignment vertical="center"/>
    </xf>
    <xf numFmtId="165" fontId="18" fillId="2" borderId="0" xfId="5" applyNumberFormat="1" applyFont="1" applyFill="1" applyBorder="1" applyAlignment="1">
      <alignment horizontal="right" vertical="center"/>
    </xf>
    <xf numFmtId="165" fontId="20" fillId="2" borderId="0" xfId="5" applyNumberFormat="1" applyFont="1" applyFill="1" applyBorder="1" applyAlignment="1">
      <alignment vertical="center"/>
    </xf>
    <xf numFmtId="165" fontId="21" fillId="0" borderId="0" xfId="5" applyNumberFormat="1" applyFont="1" applyAlignment="1">
      <alignment vertical="center"/>
    </xf>
    <xf numFmtId="168" fontId="22" fillId="2" borderId="0" xfId="5" applyNumberFormat="1" applyFont="1" applyFill="1" applyBorder="1"/>
    <xf numFmtId="165" fontId="4" fillId="2" borderId="0" xfId="5" applyNumberFormat="1" applyFont="1" applyFill="1" applyBorder="1" applyAlignment="1">
      <alignment vertical="center"/>
    </xf>
    <xf numFmtId="165" fontId="4" fillId="0" borderId="0" xfId="5" applyNumberFormat="1" applyFont="1" applyFill="1" applyBorder="1" applyAlignment="1">
      <alignment vertical="center"/>
    </xf>
    <xf numFmtId="165" fontId="19" fillId="2" borderId="0" xfId="5" applyNumberFormat="1" applyFont="1" applyFill="1" applyBorder="1" applyAlignment="1">
      <alignment vertical="center"/>
    </xf>
    <xf numFmtId="0" fontId="4" fillId="0" borderId="0" xfId="5" applyFont="1" applyAlignment="1">
      <alignment vertical="center"/>
    </xf>
    <xf numFmtId="166" fontId="11" fillId="2" borderId="0" xfId="6" applyNumberFormat="1" applyFont="1" applyFill="1" applyBorder="1" applyAlignment="1">
      <alignment vertical="center"/>
    </xf>
    <xf numFmtId="169" fontId="11" fillId="2" borderId="0" xfId="6" applyNumberFormat="1" applyFont="1" applyFill="1" applyBorder="1" applyAlignment="1">
      <alignment vertical="center"/>
    </xf>
    <xf numFmtId="0" fontId="11" fillId="2" borderId="0" xfId="5" applyFont="1" applyFill="1" applyBorder="1"/>
    <xf numFmtId="165" fontId="11" fillId="2" borderId="0" xfId="5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 vertical="center"/>
    </xf>
    <xf numFmtId="165" fontId="11" fillId="2" borderId="0" xfId="5" quotePrefix="1" applyNumberFormat="1" applyFont="1" applyFill="1" applyBorder="1" applyAlignment="1">
      <alignment horizontal="center" vertical="center"/>
    </xf>
    <xf numFmtId="165" fontId="4" fillId="2" borderId="0" xfId="5" applyNumberFormat="1" applyFont="1" applyFill="1" applyAlignment="1">
      <alignment vertical="center"/>
    </xf>
    <xf numFmtId="165" fontId="13" fillId="0" borderId="0" xfId="5" applyNumberFormat="1" applyFont="1" applyAlignment="1">
      <alignment vertical="center"/>
    </xf>
    <xf numFmtId="0" fontId="14" fillId="2" borderId="0" xfId="5" applyFont="1" applyFill="1" applyBorder="1" applyAlignment="1">
      <alignment horizontal="left" vertical="center" wrapText="1"/>
    </xf>
    <xf numFmtId="165" fontId="4" fillId="0" borderId="0" xfId="5" applyNumberFormat="1" applyFont="1" applyBorder="1" applyAlignment="1">
      <alignment vertical="center"/>
    </xf>
    <xf numFmtId="3" fontId="14" fillId="0" borderId="0" xfId="7" applyNumberFormat="1" applyFont="1" applyAlignment="1">
      <alignment vertical="center"/>
    </xf>
    <xf numFmtId="3" fontId="14" fillId="2" borderId="0" xfId="7" applyNumberFormat="1" applyFont="1" applyFill="1" applyBorder="1" applyAlignment="1">
      <alignment vertical="center"/>
    </xf>
    <xf numFmtId="168" fontId="14" fillId="2" borderId="0" xfId="7" applyNumberFormat="1" applyFont="1" applyFill="1" applyBorder="1" applyAlignment="1">
      <alignment vertical="center"/>
    </xf>
    <xf numFmtId="165" fontId="14" fillId="2" borderId="0" xfId="5" applyNumberFormat="1" applyFont="1" applyFill="1" applyBorder="1" applyAlignment="1">
      <alignment vertical="center"/>
    </xf>
    <xf numFmtId="3" fontId="14" fillId="2" borderId="0" xfId="5" applyNumberFormat="1" applyFont="1" applyFill="1" applyBorder="1" applyAlignment="1">
      <alignment vertical="center"/>
    </xf>
    <xf numFmtId="0" fontId="9" fillId="2" borderId="0" xfId="5" applyFont="1" applyFill="1" applyBorder="1" applyAlignment="1">
      <alignment horizontal="center" vertical="center" wrapText="1"/>
    </xf>
    <xf numFmtId="165" fontId="14" fillId="0" borderId="0" xfId="5" applyNumberFormat="1" applyFont="1" applyAlignment="1">
      <alignment horizontal="left" vertical="center"/>
    </xf>
    <xf numFmtId="0" fontId="23" fillId="2" borderId="0" xfId="5" applyFont="1" applyFill="1" applyBorder="1" applyAlignment="1">
      <alignment vertical="center"/>
    </xf>
    <xf numFmtId="165" fontId="24" fillId="2" borderId="0" xfId="5" applyNumberFormat="1" applyFont="1" applyFill="1" applyBorder="1" applyAlignment="1">
      <alignment vertical="center"/>
    </xf>
    <xf numFmtId="0" fontId="14" fillId="4" borderId="0" xfId="5" applyFont="1" applyFill="1" applyBorder="1" applyAlignment="1">
      <alignment horizontal="left" vertical="center" wrapText="1"/>
    </xf>
    <xf numFmtId="165" fontId="14" fillId="4" borderId="0" xfId="5" applyNumberFormat="1" applyFont="1" applyFill="1" applyBorder="1" applyAlignment="1">
      <alignment vertical="center"/>
    </xf>
    <xf numFmtId="3" fontId="23" fillId="4" borderId="3" xfId="5" applyNumberFormat="1" applyFont="1" applyFill="1" applyBorder="1" applyAlignment="1">
      <alignment vertical="center"/>
    </xf>
    <xf numFmtId="0" fontId="14" fillId="4" borderId="3" xfId="5" applyFont="1" applyFill="1" applyBorder="1" applyAlignment="1">
      <alignment horizontal="left" vertical="center" wrapText="1"/>
    </xf>
    <xf numFmtId="165" fontId="4" fillId="4" borderId="0" xfId="5" applyNumberFormat="1" applyFont="1" applyFill="1" applyAlignment="1">
      <alignment vertical="center"/>
    </xf>
    <xf numFmtId="3" fontId="23" fillId="4" borderId="0" xfId="5" applyNumberFormat="1" applyFont="1" applyFill="1" applyBorder="1" applyAlignment="1">
      <alignment vertical="center"/>
    </xf>
    <xf numFmtId="165" fontId="13" fillId="4" borderId="0" xfId="5" applyNumberFormat="1" applyFont="1" applyFill="1" applyBorder="1" applyAlignment="1">
      <alignment vertical="center"/>
    </xf>
    <xf numFmtId="0" fontId="13" fillId="4" borderId="0" xfId="5" applyFont="1" applyFill="1" applyBorder="1" applyAlignment="1">
      <alignment vertical="center"/>
    </xf>
    <xf numFmtId="165" fontId="4" fillId="2" borderId="1" xfId="5" applyNumberFormat="1" applyFont="1" applyFill="1" applyBorder="1" applyAlignment="1">
      <alignment vertical="center"/>
    </xf>
    <xf numFmtId="0" fontId="11" fillId="3" borderId="0" xfId="5" applyFont="1" applyFill="1" applyBorder="1" applyAlignment="1">
      <alignment horizontal="center" vertical="center" wrapText="1"/>
    </xf>
    <xf numFmtId="0" fontId="11" fillId="3" borderId="0" xfId="5" quotePrefix="1" applyFont="1" applyFill="1" applyBorder="1" applyAlignment="1">
      <alignment horizontal="center" vertical="center" wrapText="1"/>
    </xf>
    <xf numFmtId="165" fontId="11" fillId="3" borderId="0" xfId="5" quotePrefix="1" applyNumberFormat="1" applyFont="1" applyFill="1" applyBorder="1" applyAlignment="1">
      <alignment horizontal="center" vertical="center" wrapText="1"/>
    </xf>
    <xf numFmtId="165" fontId="4" fillId="3" borderId="0" xfId="5" applyNumberFormat="1" applyFont="1" applyFill="1" applyAlignment="1">
      <alignment vertical="center"/>
    </xf>
    <xf numFmtId="165" fontId="11" fillId="3" borderId="0" xfId="5" applyNumberFormat="1" applyFont="1" applyFill="1" applyBorder="1" applyAlignment="1">
      <alignment horizontal="center" vertical="center"/>
    </xf>
    <xf numFmtId="165" fontId="11" fillId="3" borderId="0" xfId="5" applyNumberFormat="1" applyFont="1" applyFill="1" applyBorder="1" applyAlignment="1">
      <alignment vertical="center"/>
    </xf>
    <xf numFmtId="165" fontId="11" fillId="3" borderId="2" xfId="5" quotePrefix="1" applyNumberFormat="1" applyFont="1" applyFill="1" applyBorder="1" applyAlignment="1">
      <alignment horizontal="center" vertical="top" wrapText="1"/>
    </xf>
    <xf numFmtId="0" fontId="11" fillId="3" borderId="0" xfId="5" applyFont="1" applyFill="1" applyBorder="1" applyAlignment="1">
      <alignment horizontal="center" vertical="center"/>
    </xf>
    <xf numFmtId="165" fontId="11" fillId="3" borderId="0" xfId="5" quotePrefix="1" applyNumberFormat="1" applyFont="1" applyFill="1" applyAlignment="1">
      <alignment horizontal="center" vertical="center"/>
    </xf>
    <xf numFmtId="165" fontId="11" fillId="3" borderId="0" xfId="5" applyNumberFormat="1" applyFont="1" applyFill="1" applyAlignment="1">
      <alignment horizontal="center" vertical="center"/>
    </xf>
    <xf numFmtId="0" fontId="17" fillId="2" borderId="0" xfId="5" applyFont="1" applyFill="1" applyAlignment="1">
      <alignment horizontal="left" vertical="center"/>
    </xf>
    <xf numFmtId="0" fontId="11" fillId="3" borderId="2" xfId="5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/>
    </xf>
    <xf numFmtId="165" fontId="11" fillId="3" borderId="0" xfId="5" quotePrefix="1" applyNumberFormat="1" applyFont="1" applyFill="1" applyBorder="1" applyAlignment="1">
      <alignment horizontal="center" vertical="center"/>
    </xf>
    <xf numFmtId="0" fontId="17" fillId="2" borderId="0" xfId="5" applyFont="1" applyFill="1" applyBorder="1" applyAlignment="1">
      <alignment horizontal="left" vertical="center"/>
    </xf>
    <xf numFmtId="165" fontId="4" fillId="3" borderId="6" xfId="5" applyNumberFormat="1" applyFont="1" applyFill="1" applyBorder="1" applyAlignment="1">
      <alignment vertical="center"/>
    </xf>
    <xf numFmtId="0" fontId="10" fillId="2" borderId="0" xfId="5" applyFont="1" applyFill="1" applyBorder="1" applyAlignment="1">
      <alignment horizontal="left" vertical="center"/>
    </xf>
    <xf numFmtId="165" fontId="21" fillId="2" borderId="0" xfId="5" applyNumberFormat="1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1" fillId="3" borderId="2" xfId="7" applyFont="1" applyFill="1" applyBorder="1" applyAlignment="1">
      <alignment horizontal="center" vertical="center" wrapText="1"/>
    </xf>
    <xf numFmtId="0" fontId="11" fillId="3" borderId="7" xfId="7" applyFont="1" applyFill="1" applyBorder="1" applyAlignment="1">
      <alignment horizontal="center" vertical="center" wrapText="1"/>
    </xf>
    <xf numFmtId="0" fontId="11" fillId="3" borderId="8" xfId="7" applyFont="1" applyFill="1" applyBorder="1" applyAlignment="1">
      <alignment horizontal="center" vertical="center" wrapText="1"/>
    </xf>
    <xf numFmtId="0" fontId="11" fillId="3" borderId="10" xfId="7" applyFont="1" applyFill="1" applyBorder="1" applyAlignment="1">
      <alignment horizontal="center" vertical="center" wrapText="1"/>
    </xf>
    <xf numFmtId="0" fontId="11" fillId="3" borderId="0" xfId="7" applyFont="1" applyFill="1" applyBorder="1" applyAlignment="1">
      <alignment horizontal="center" vertical="center" wrapText="1"/>
    </xf>
    <xf numFmtId="0" fontId="11" fillId="3" borderId="11" xfId="7" applyFont="1" applyFill="1" applyBorder="1" applyAlignment="1">
      <alignment horizontal="center" vertical="center" wrapText="1"/>
    </xf>
    <xf numFmtId="0" fontId="11" fillId="3" borderId="12" xfId="7" applyFont="1" applyFill="1" applyBorder="1" applyAlignment="1">
      <alignment horizontal="center" vertical="center" wrapText="1"/>
    </xf>
    <xf numFmtId="0" fontId="11" fillId="3" borderId="13" xfId="7" applyFont="1" applyFill="1" applyBorder="1" applyAlignment="1">
      <alignment horizontal="center" vertical="center" wrapText="1"/>
    </xf>
    <xf numFmtId="0" fontId="11" fillId="3" borderId="14" xfId="7" applyFont="1" applyFill="1" applyBorder="1" applyAlignment="1">
      <alignment horizontal="center" vertical="center" wrapText="1"/>
    </xf>
    <xf numFmtId="0" fontId="11" fillId="3" borderId="15" xfId="7" applyFont="1" applyFill="1" applyBorder="1" applyAlignment="1">
      <alignment horizontal="center" vertical="center" wrapText="1"/>
    </xf>
    <xf numFmtId="0" fontId="11" fillId="2" borderId="16" xfId="7" applyFont="1" applyFill="1" applyBorder="1" applyAlignment="1">
      <alignment horizontal="center" vertical="center" wrapText="1"/>
    </xf>
    <xf numFmtId="165" fontId="11" fillId="2" borderId="16" xfId="5" quotePrefix="1" applyNumberFormat="1" applyFont="1" applyFill="1" applyBorder="1" applyAlignment="1">
      <alignment horizontal="center" vertical="center" wrapText="1"/>
    </xf>
    <xf numFmtId="0" fontId="11" fillId="2" borderId="16" xfId="5" applyFont="1" applyFill="1" applyBorder="1" applyAlignment="1">
      <alignment horizontal="center" vertical="center" wrapText="1"/>
    </xf>
    <xf numFmtId="0" fontId="11" fillId="2" borderId="16" xfId="5" quotePrefix="1" applyFont="1" applyFill="1" applyBorder="1" applyAlignment="1">
      <alignment horizontal="center" vertical="center" wrapText="1"/>
    </xf>
    <xf numFmtId="165" fontId="4" fillId="2" borderId="16" xfId="5" applyNumberFormat="1" applyFont="1" applyFill="1" applyBorder="1" applyAlignment="1">
      <alignment vertical="center"/>
    </xf>
    <xf numFmtId="0" fontId="11" fillId="2" borderId="16" xfId="2" applyNumberFormat="1" applyFont="1" applyFill="1" applyBorder="1" applyAlignment="1">
      <alignment horizontal="left" indent="1"/>
    </xf>
    <xf numFmtId="165" fontId="11" fillId="2" borderId="16" xfId="2" applyNumberFormat="1" applyFont="1" applyFill="1" applyBorder="1" applyAlignment="1">
      <alignment horizontal="center"/>
    </xf>
    <xf numFmtId="43" fontId="11" fillId="2" borderId="16" xfId="1" applyFont="1" applyFill="1" applyBorder="1" applyAlignment="1">
      <alignment horizontal="center" vertical="top" wrapText="1"/>
    </xf>
    <xf numFmtId="0" fontId="11" fillId="2" borderId="16" xfId="2" applyNumberFormat="1" applyFont="1" applyFill="1" applyBorder="1" applyAlignment="1">
      <alignment horizontal="center" vertical="top" wrapText="1"/>
    </xf>
    <xf numFmtId="165" fontId="4" fillId="2" borderId="16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17" fillId="2" borderId="0" xfId="0" applyFont="1" applyFill="1" applyBorder="1" applyAlignment="1">
      <alignment horizontal="left" vertical="top"/>
    </xf>
    <xf numFmtId="0" fontId="17" fillId="2" borderId="0" xfId="0" applyFont="1" applyFill="1" applyBorder="1" applyAlignment="1">
      <alignment horizontal="left" vertical="center"/>
    </xf>
    <xf numFmtId="165" fontId="1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7" fillId="2" borderId="0" xfId="0" applyFont="1" applyFill="1" applyAlignment="1">
      <alignment horizontal="left" vertical="top"/>
    </xf>
    <xf numFmtId="165" fontId="11" fillId="3" borderId="2" xfId="0" applyNumberFormat="1" applyFont="1" applyFill="1" applyBorder="1" applyAlignment="1">
      <alignment vertical="center"/>
    </xf>
    <xf numFmtId="165" fontId="11" fillId="3" borderId="4" xfId="0" applyNumberFormat="1" applyFont="1" applyFill="1" applyBorder="1" applyAlignment="1">
      <alignment vertical="center"/>
    </xf>
    <xf numFmtId="165" fontId="11" fillId="3" borderId="4" xfId="0" applyNumberFormat="1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vertical="center"/>
    </xf>
    <xf numFmtId="165" fontId="11" fillId="3" borderId="18" xfId="0" applyNumberFormat="1" applyFont="1" applyFill="1" applyBorder="1" applyAlignment="1">
      <alignment vertical="center"/>
    </xf>
    <xf numFmtId="165" fontId="11" fillId="3" borderId="18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horizontal="center" vertical="center" wrapText="1"/>
    </xf>
    <xf numFmtId="165" fontId="11" fillId="3" borderId="0" xfId="0" quotePrefix="1" applyNumberFormat="1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center" vertical="center"/>
    </xf>
    <xf numFmtId="0" fontId="11" fillId="3" borderId="0" xfId="9" applyFont="1" applyFill="1" applyBorder="1" applyAlignment="1">
      <alignment horizontal="center" vertical="center"/>
    </xf>
    <xf numFmtId="0" fontId="11" fillId="3" borderId="0" xfId="9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right" vertical="center"/>
    </xf>
    <xf numFmtId="165" fontId="4" fillId="0" borderId="0" xfId="0" applyNumberFormat="1" applyFont="1" applyBorder="1" applyAlignment="1">
      <alignment vertical="center"/>
    </xf>
    <xf numFmtId="165" fontId="13" fillId="4" borderId="0" xfId="0" quotePrefix="1" applyNumberFormat="1" applyFont="1" applyFill="1" applyBorder="1" applyAlignment="1">
      <alignment horizontal="left" vertical="center"/>
    </xf>
    <xf numFmtId="0" fontId="13" fillId="4" borderId="0" xfId="9" applyFont="1" applyFill="1" applyBorder="1" applyAlignment="1">
      <alignment vertical="center"/>
    </xf>
    <xf numFmtId="165" fontId="13" fillId="4" borderId="0" xfId="0" applyNumberFormat="1" applyFont="1" applyFill="1" applyBorder="1" applyAlignment="1">
      <alignment horizontal="center" vertical="center" wrapText="1"/>
    </xf>
    <xf numFmtId="165" fontId="14" fillId="4" borderId="0" xfId="0" quotePrefix="1" applyNumberFormat="1" applyFont="1" applyFill="1" applyAlignment="1">
      <alignment horizontal="left" vertical="center"/>
    </xf>
    <xf numFmtId="165" fontId="4" fillId="0" borderId="0" xfId="0" applyNumberFormat="1" applyFont="1" applyAlignment="1">
      <alignment horizontal="right" vertical="center"/>
    </xf>
    <xf numFmtId="0" fontId="14" fillId="4" borderId="0" xfId="9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165" fontId="14" fillId="4" borderId="3" xfId="0" applyNumberFormat="1" applyFont="1" applyFill="1" applyBorder="1" applyAlignment="1">
      <alignment horizontal="left" vertical="center"/>
    </xf>
    <xf numFmtId="165" fontId="14" fillId="5" borderId="0" xfId="0" applyNumberFormat="1" applyFont="1" applyFill="1" applyBorder="1" applyAlignment="1">
      <alignment horizontal="left" vertical="center"/>
    </xf>
    <xf numFmtId="165" fontId="14" fillId="0" borderId="0" xfId="0" applyNumberFormat="1" applyFont="1" applyFill="1" applyBorder="1" applyAlignment="1">
      <alignment horizontal="left" vertical="center"/>
    </xf>
    <xf numFmtId="170" fontId="14" fillId="4" borderId="0" xfId="0" applyNumberFormat="1" applyFont="1" applyFill="1" applyBorder="1" applyAlignment="1">
      <alignment horizontal="left" vertical="center" wrapText="1"/>
    </xf>
    <xf numFmtId="165" fontId="29" fillId="5" borderId="0" xfId="0" quotePrefix="1" applyNumberFormat="1" applyFont="1" applyFill="1" applyBorder="1" applyAlignment="1">
      <alignment horizontal="left" vertical="center"/>
    </xf>
    <xf numFmtId="165" fontId="29" fillId="2" borderId="0" xfId="0" quotePrefix="1" applyNumberFormat="1" applyFont="1" applyFill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left" vertical="center"/>
    </xf>
    <xf numFmtId="165" fontId="4" fillId="2" borderId="0" xfId="0" applyNumberFormat="1" applyFont="1" applyFill="1" applyBorder="1" applyAlignment="1">
      <alignment vertical="center"/>
    </xf>
    <xf numFmtId="0" fontId="14" fillId="4" borderId="3" xfId="0" quotePrefix="1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vertical="center"/>
    </xf>
    <xf numFmtId="0" fontId="14" fillId="0" borderId="0" xfId="8" quotePrefix="1" applyFont="1" applyBorder="1" applyAlignment="1">
      <alignment horizontal="left" vertical="center"/>
    </xf>
    <xf numFmtId="3" fontId="14" fillId="5" borderId="0" xfId="0" applyNumberFormat="1" applyFont="1" applyFill="1" applyBorder="1" applyAlignment="1">
      <alignment horizontal="left" vertical="center"/>
    </xf>
    <xf numFmtId="0" fontId="14" fillId="0" borderId="0" xfId="8" quotePrefix="1" applyFont="1" applyAlignment="1">
      <alignment horizontal="left" vertical="center"/>
    </xf>
    <xf numFmtId="0" fontId="31" fillId="2" borderId="0" xfId="10" applyFont="1" applyFill="1" applyBorder="1" applyAlignment="1">
      <alignment horizontal="center" vertical="center" wrapText="1"/>
    </xf>
    <xf numFmtId="0" fontId="31" fillId="2" borderId="0" xfId="10" quotePrefix="1" applyFont="1" applyFill="1" applyBorder="1" applyAlignment="1">
      <alignment horizontal="center" vertical="center" wrapText="1"/>
    </xf>
    <xf numFmtId="165" fontId="14" fillId="0" borderId="0" xfId="8" quotePrefix="1" applyNumberFormat="1" applyFont="1" applyAlignment="1">
      <alignment horizontal="left" vertical="center"/>
    </xf>
    <xf numFmtId="0" fontId="14" fillId="4" borderId="0" xfId="9" quotePrefix="1" applyFont="1" applyFill="1" applyBorder="1" applyAlignment="1">
      <alignment horizontal="left" vertical="center"/>
    </xf>
    <xf numFmtId="165" fontId="4" fillId="0" borderId="0" xfId="0" applyNumberFormat="1" applyFont="1" applyFill="1" applyAlignment="1">
      <alignment vertical="center"/>
    </xf>
    <xf numFmtId="165" fontId="32" fillId="2" borderId="0" xfId="0" applyNumberFormat="1" applyFont="1" applyFill="1" applyBorder="1" applyAlignment="1">
      <alignment vertical="center"/>
    </xf>
    <xf numFmtId="0" fontId="14" fillId="4" borderId="3" xfId="9" applyFont="1" applyFill="1" applyBorder="1" applyAlignment="1">
      <alignment horizontal="left" vertical="center"/>
    </xf>
    <xf numFmtId="0" fontId="14" fillId="0" borderId="0" xfId="9" applyFont="1" applyBorder="1" applyAlignment="1">
      <alignment horizontal="left" vertical="center"/>
    </xf>
    <xf numFmtId="165" fontId="33" fillId="2" borderId="0" xfId="0" applyNumberFormat="1" applyFont="1" applyFill="1" applyBorder="1" applyAlignment="1">
      <alignment vertical="center"/>
    </xf>
    <xf numFmtId="165" fontId="34" fillId="2" borderId="0" xfId="0" applyNumberFormat="1" applyFont="1" applyFill="1" applyBorder="1" applyAlignment="1">
      <alignment vertical="center"/>
    </xf>
    <xf numFmtId="0" fontId="14" fillId="0" borderId="0" xfId="9" applyFont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165" fontId="20" fillId="2" borderId="0" xfId="0" applyNumberFormat="1" applyFont="1" applyFill="1" applyBorder="1" applyAlignment="1">
      <alignment horizontal="center" vertical="center"/>
    </xf>
    <xf numFmtId="3" fontId="14" fillId="4" borderId="0" xfId="0" applyNumberFormat="1" applyFont="1" applyFill="1" applyAlignment="1">
      <alignment vertical="center"/>
    </xf>
    <xf numFmtId="3" fontId="14" fillId="4" borderId="3" xfId="0" applyNumberFormat="1" applyFont="1" applyFill="1" applyBorder="1" applyAlignment="1">
      <alignment vertical="center"/>
    </xf>
    <xf numFmtId="165" fontId="13" fillId="4" borderId="0" xfId="0" applyNumberFormat="1" applyFont="1" applyFill="1" applyBorder="1" applyAlignment="1">
      <alignment vertical="center"/>
    </xf>
    <xf numFmtId="165" fontId="14" fillId="4" borderId="0" xfId="0" applyNumberFormat="1" applyFont="1" applyFill="1" applyBorder="1" applyAlignment="1">
      <alignment vertical="center"/>
    </xf>
    <xf numFmtId="165" fontId="14" fillId="4" borderId="3" xfId="0" applyNumberFormat="1" applyFont="1" applyFill="1" applyBorder="1" applyAlignment="1">
      <alignment vertical="center"/>
    </xf>
    <xf numFmtId="165" fontId="13" fillId="2" borderId="16" xfId="0" quotePrefix="1" applyNumberFormat="1" applyFont="1" applyFill="1" applyBorder="1" applyAlignment="1">
      <alignment horizontal="left" vertical="center"/>
    </xf>
    <xf numFmtId="165" fontId="11" fillId="2" borderId="16" xfId="0" applyNumberFormat="1" applyFont="1" applyFill="1" applyBorder="1" applyAlignment="1">
      <alignment horizontal="center" vertical="center"/>
    </xf>
    <xf numFmtId="0" fontId="11" fillId="2" borderId="16" xfId="9" applyFont="1" applyFill="1" applyBorder="1" applyAlignment="1">
      <alignment horizontal="center" vertical="center"/>
    </xf>
    <xf numFmtId="0" fontId="11" fillId="2" borderId="16" xfId="9" quotePrefix="1" applyFont="1" applyFill="1" applyBorder="1" applyAlignment="1">
      <alignment horizontal="center" vertical="center"/>
    </xf>
    <xf numFmtId="165" fontId="14" fillId="4" borderId="0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quotePrefix="1" applyFont="1" applyFill="1" applyBorder="1" applyAlignment="1">
      <alignment horizontal="center" vertical="center" wrapText="1"/>
    </xf>
    <xf numFmtId="165" fontId="11" fillId="2" borderId="0" xfId="0" quotePrefix="1" applyNumberFormat="1" applyFont="1" applyFill="1" applyBorder="1" applyAlignment="1">
      <alignment horizontal="center" vertical="center"/>
    </xf>
    <xf numFmtId="0" fontId="11" fillId="2" borderId="0" xfId="0" quotePrefix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165" fontId="13" fillId="2" borderId="0" xfId="0" applyNumberFormat="1" applyFont="1" applyFill="1" applyBorder="1" applyAlignment="1">
      <alignment vertical="center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165" fontId="11" fillId="2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right" vertical="center"/>
    </xf>
    <xf numFmtId="0" fontId="14" fillId="2" borderId="0" xfId="0" quotePrefix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71" fontId="13" fillId="4" borderId="0" xfId="7" applyNumberFormat="1" applyFont="1" applyFill="1" applyBorder="1" applyAlignment="1">
      <alignment horizontal="right" vertical="center" wrapText="1"/>
    </xf>
    <xf numFmtId="171" fontId="14" fillId="4" borderId="0" xfId="7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Alignment="1">
      <alignment vertical="center"/>
    </xf>
    <xf numFmtId="165" fontId="4" fillId="2" borderId="0" xfId="0" quotePrefix="1" applyNumberFormat="1" applyFont="1" applyFill="1" applyBorder="1" applyAlignment="1">
      <alignment horizontal="left" vertical="center"/>
    </xf>
    <xf numFmtId="165" fontId="32" fillId="0" borderId="0" xfId="0" applyNumberFormat="1" applyFont="1" applyAlignment="1">
      <alignment vertical="center"/>
    </xf>
    <xf numFmtId="0" fontId="17" fillId="2" borderId="0" xfId="0" quotePrefix="1" applyFont="1" applyFill="1" applyAlignment="1">
      <alignment horizontal="left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right" vertical="center"/>
    </xf>
    <xf numFmtId="165" fontId="13" fillId="4" borderId="0" xfId="0" applyNumberFormat="1" applyFont="1" applyFill="1" applyAlignment="1">
      <alignment vertical="center"/>
    </xf>
    <xf numFmtId="165" fontId="13" fillId="4" borderId="0" xfId="0" applyNumberFormat="1" applyFont="1" applyFill="1" applyBorder="1" applyAlignment="1">
      <alignment horizontal="right" vertical="center"/>
    </xf>
    <xf numFmtId="3" fontId="13" fillId="4" borderId="0" xfId="0" applyNumberFormat="1" applyFont="1" applyFill="1" applyBorder="1" applyAlignment="1">
      <alignment horizontal="right" vertical="center"/>
    </xf>
    <xf numFmtId="165" fontId="13" fillId="4" borderId="0" xfId="0" applyNumberFormat="1" applyFont="1" applyFill="1" applyAlignment="1">
      <alignment horizontal="right" vertical="center"/>
    </xf>
    <xf numFmtId="173" fontId="9" fillId="2" borderId="0" xfId="1" applyNumberFormat="1" applyFont="1" applyFill="1" applyAlignment="1">
      <alignment horizontal="right" vertical="center"/>
    </xf>
    <xf numFmtId="165" fontId="14" fillId="4" borderId="0" xfId="0" applyNumberFormat="1" applyFont="1" applyFill="1" applyAlignment="1">
      <alignment horizontal="left" vertical="center"/>
    </xf>
    <xf numFmtId="165" fontId="14" fillId="4" borderId="0" xfId="0" applyNumberFormat="1" applyFont="1" applyFill="1" applyAlignment="1">
      <alignment horizontal="right" vertical="center"/>
    </xf>
    <xf numFmtId="3" fontId="14" fillId="4" borderId="0" xfId="0" applyNumberFormat="1" applyFont="1" applyFill="1" applyAlignment="1">
      <alignment horizontal="right" vertical="center"/>
    </xf>
    <xf numFmtId="0" fontId="4" fillId="0" borderId="0" xfId="0" applyFont="1" applyBorder="1" applyAlignment="1">
      <alignment vertical="center"/>
    </xf>
    <xf numFmtId="165" fontId="14" fillId="4" borderId="3" xfId="0" applyNumberFormat="1" applyFont="1" applyFill="1" applyBorder="1" applyAlignment="1">
      <alignment horizontal="right" vertical="center"/>
    </xf>
    <xf numFmtId="3" fontId="14" fillId="4" borderId="3" xfId="0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165" fontId="9" fillId="0" borderId="0" xfId="0" applyNumberFormat="1" applyFont="1" applyFill="1" applyAlignment="1">
      <alignment vertical="center"/>
    </xf>
    <xf numFmtId="165" fontId="32" fillId="0" borderId="0" xfId="0" applyNumberFormat="1" applyFont="1" applyAlignment="1">
      <alignment horizontal="right" vertical="center"/>
    </xf>
    <xf numFmtId="0" fontId="14" fillId="0" borderId="0" xfId="8" applyFont="1" applyBorder="1" applyAlignment="1">
      <alignment horizontal="left" vertical="center"/>
    </xf>
    <xf numFmtId="0" fontId="3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right" vertical="center"/>
    </xf>
    <xf numFmtId="0" fontId="37" fillId="2" borderId="0" xfId="0" applyFont="1" applyFill="1" applyBorder="1" applyAlignment="1">
      <alignment horizontal="center" vertical="center" wrapText="1"/>
    </xf>
    <xf numFmtId="0" fontId="14" fillId="0" borderId="0" xfId="8" applyFont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169" fontId="6" fillId="2" borderId="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165" fontId="4" fillId="2" borderId="0" xfId="0" applyNumberFormat="1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 wrapText="1"/>
    </xf>
    <xf numFmtId="165" fontId="18" fillId="2" borderId="0" xfId="0" applyNumberFormat="1" applyFont="1" applyFill="1" applyBorder="1" applyAlignment="1">
      <alignment vertical="center"/>
    </xf>
    <xf numFmtId="165" fontId="37" fillId="2" borderId="0" xfId="0" applyNumberFormat="1" applyFont="1" applyFill="1" applyBorder="1" applyAlignment="1">
      <alignment vertical="center"/>
    </xf>
    <xf numFmtId="165" fontId="37" fillId="2" borderId="0" xfId="0" applyNumberFormat="1" applyFont="1" applyFill="1" applyBorder="1" applyAlignment="1">
      <alignment horizontal="center" vertical="center"/>
    </xf>
    <xf numFmtId="165" fontId="11" fillId="2" borderId="16" xfId="0" applyNumberFormat="1" applyFont="1" applyFill="1" applyBorder="1" applyAlignment="1">
      <alignment horizontal="right" vertical="center"/>
    </xf>
    <xf numFmtId="165" fontId="13" fillId="2" borderId="0" xfId="0" applyNumberFormat="1" applyFont="1" applyFill="1" applyBorder="1" applyAlignment="1">
      <alignment horizontal="right" vertical="center"/>
    </xf>
    <xf numFmtId="165" fontId="14" fillId="2" borderId="0" xfId="0" applyNumberFormat="1" applyFont="1" applyFill="1" applyAlignment="1">
      <alignment horizontal="left" vertical="center"/>
    </xf>
    <xf numFmtId="170" fontId="14" fillId="2" borderId="0" xfId="0" applyNumberFormat="1" applyFont="1" applyFill="1" applyBorder="1" applyAlignment="1">
      <alignment horizontal="left" vertical="center" wrapText="1"/>
    </xf>
    <xf numFmtId="0" fontId="14" fillId="2" borderId="0" xfId="8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165" fontId="36" fillId="2" borderId="0" xfId="0" applyNumberFormat="1" applyFont="1" applyFill="1" applyBorder="1" applyAlignment="1">
      <alignment vertical="center"/>
    </xf>
    <xf numFmtId="0" fontId="17" fillId="2" borderId="0" xfId="0" quotePrefix="1" applyFont="1" applyFill="1" applyBorder="1" applyAlignment="1">
      <alignment horizontal="left" vertical="center" wrapText="1"/>
    </xf>
    <xf numFmtId="0" fontId="17" fillId="2" borderId="0" xfId="0" quotePrefix="1" applyFont="1" applyFill="1" applyBorder="1" applyAlignment="1">
      <alignment horizontal="left" vertical="center"/>
    </xf>
    <xf numFmtId="173" fontId="9" fillId="2" borderId="0" xfId="1" applyNumberFormat="1" applyFont="1" applyFill="1" applyBorder="1" applyAlignment="1">
      <alignment horizontal="right" vertical="center"/>
    </xf>
    <xf numFmtId="165" fontId="14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vertical="center"/>
    </xf>
    <xf numFmtId="165" fontId="9" fillId="2" borderId="0" xfId="0" applyNumberFormat="1" applyFont="1" applyFill="1" applyBorder="1" applyAlignment="1">
      <alignment vertical="center"/>
    </xf>
    <xf numFmtId="165" fontId="32" fillId="2" borderId="0" xfId="0" applyNumberFormat="1" applyFont="1" applyFill="1" applyBorder="1" applyAlignment="1">
      <alignment horizontal="right" vertical="center"/>
    </xf>
    <xf numFmtId="165" fontId="9" fillId="2" borderId="0" xfId="0" applyNumberFormat="1" applyFont="1" applyFill="1" applyBorder="1" applyAlignment="1">
      <alignment horizontal="right" vertical="center"/>
    </xf>
    <xf numFmtId="0" fontId="17" fillId="2" borderId="0" xfId="0" quotePrefix="1" applyFont="1" applyFill="1" applyBorder="1" applyAlignment="1">
      <alignment horizontal="left" vertical="top"/>
    </xf>
    <xf numFmtId="165" fontId="4" fillId="4" borderId="0" xfId="0" quotePrefix="1" applyNumberFormat="1" applyFont="1" applyFill="1" applyAlignment="1">
      <alignment horizontal="right" vertical="center"/>
    </xf>
    <xf numFmtId="165" fontId="4" fillId="4" borderId="3" xfId="0" quotePrefix="1" applyNumberFormat="1" applyFont="1" applyFill="1" applyBorder="1" applyAlignment="1">
      <alignment horizontal="right" vertical="center"/>
    </xf>
    <xf numFmtId="165" fontId="6" fillId="2" borderId="0" xfId="0" applyNumberFormat="1" applyFont="1" applyFill="1" applyBorder="1" applyAlignment="1">
      <alignment vertical="center"/>
    </xf>
    <xf numFmtId="165" fontId="10" fillId="2" borderId="0" xfId="0" applyNumberFormat="1" applyFont="1" applyFill="1" applyBorder="1" applyAlignment="1">
      <alignment vertical="center"/>
    </xf>
    <xf numFmtId="0" fontId="11" fillId="3" borderId="2" xfId="10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2" xfId="10" applyFont="1" applyFill="1" applyBorder="1" applyAlignment="1">
      <alignment vertical="center"/>
    </xf>
    <xf numFmtId="0" fontId="13" fillId="4" borderId="0" xfId="0" applyFont="1" applyFill="1" applyBorder="1" applyAlignment="1">
      <alignment horizontal="left" vertical="center"/>
    </xf>
    <xf numFmtId="3" fontId="13" fillId="4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3" fontId="9" fillId="4" borderId="0" xfId="0" applyNumberFormat="1" applyFont="1" applyFill="1" applyBorder="1" applyAlignment="1">
      <alignment vertical="center"/>
    </xf>
    <xf numFmtId="3" fontId="14" fillId="4" borderId="0" xfId="0" applyNumberFormat="1" applyFont="1" applyFill="1" applyBorder="1" applyAlignment="1">
      <alignment vertical="center"/>
    </xf>
    <xf numFmtId="0" fontId="14" fillId="4" borderId="0" xfId="0" quotePrefix="1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165" fontId="14" fillId="0" borderId="0" xfId="0" applyNumberFormat="1" applyFont="1" applyFill="1" applyAlignment="1">
      <alignment horizontal="right" vertical="center"/>
    </xf>
    <xf numFmtId="49" fontId="14" fillId="5" borderId="0" xfId="10" applyNumberFormat="1" applyFont="1" applyFill="1" applyBorder="1" applyAlignment="1">
      <alignment horizontal="left" vertical="center"/>
    </xf>
    <xf numFmtId="0" fontId="14" fillId="5" borderId="0" xfId="10" applyFont="1" applyFill="1" applyBorder="1" applyAlignment="1">
      <alignment horizontal="left" vertical="center"/>
    </xf>
    <xf numFmtId="49" fontId="14" fillId="5" borderId="0" xfId="10" applyNumberFormat="1" applyFont="1" applyFill="1" applyAlignment="1">
      <alignment horizontal="left" vertical="center"/>
    </xf>
    <xf numFmtId="0" fontId="14" fillId="5" borderId="0" xfId="10" applyFont="1" applyFill="1" applyAlignment="1">
      <alignment horizontal="left" vertical="center"/>
    </xf>
    <xf numFmtId="165" fontId="14" fillId="0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vertical="center"/>
    </xf>
    <xf numFmtId="0" fontId="14" fillId="2" borderId="0" xfId="0" quotePrefix="1" applyFont="1" applyFill="1" applyBorder="1" applyAlignment="1">
      <alignment horizontal="left" vertical="center"/>
    </xf>
    <xf numFmtId="49" fontId="14" fillId="2" borderId="0" xfId="10" applyNumberFormat="1" applyFont="1" applyFill="1" applyBorder="1" applyAlignment="1">
      <alignment horizontal="left" vertical="center"/>
    </xf>
    <xf numFmtId="0" fontId="14" fillId="2" borderId="0" xfId="1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left" vertical="center"/>
    </xf>
    <xf numFmtId="0" fontId="11" fillId="2" borderId="0" xfId="10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0" fontId="11" fillId="2" borderId="0" xfId="10" applyFont="1" applyFill="1" applyBorder="1" applyAlignment="1">
      <alignment vertical="center"/>
    </xf>
    <xf numFmtId="0" fontId="11" fillId="3" borderId="2" xfId="11" applyFont="1" applyFill="1" applyBorder="1" applyAlignment="1">
      <alignment horizontal="center" vertical="center"/>
    </xf>
    <xf numFmtId="165" fontId="11" fillId="3" borderId="2" xfId="11" applyNumberFormat="1" applyFont="1" applyFill="1" applyBorder="1" applyAlignment="1">
      <alignment horizontal="center" vertical="center"/>
    </xf>
    <xf numFmtId="0" fontId="9" fillId="4" borderId="0" xfId="11" applyFont="1" applyFill="1" applyBorder="1" applyAlignment="1">
      <alignment vertical="center"/>
    </xf>
    <xf numFmtId="0" fontId="14" fillId="4" borderId="0" xfId="11" applyFont="1" applyFill="1" applyAlignment="1">
      <alignment horizontal="left" vertical="center" wrapText="1"/>
    </xf>
    <xf numFmtId="165" fontId="14" fillId="4" borderId="0" xfId="11" applyNumberFormat="1" applyFont="1" applyFill="1" applyAlignment="1">
      <alignment horizontal="right" vertical="center" wrapText="1"/>
    </xf>
    <xf numFmtId="0" fontId="14" fillId="4" borderId="0" xfId="11" applyFont="1" applyFill="1" applyAlignment="1">
      <alignment horizontal="left" vertical="center"/>
    </xf>
    <xf numFmtId="0" fontId="14" fillId="4" borderId="3" xfId="11" applyFont="1" applyFill="1" applyBorder="1" applyAlignment="1">
      <alignment horizontal="left" vertical="center"/>
    </xf>
    <xf numFmtId="165" fontId="14" fillId="4" borderId="3" xfId="11" applyNumberFormat="1" applyFont="1" applyFill="1" applyBorder="1" applyAlignment="1">
      <alignment horizontal="right" vertical="center" wrapText="1"/>
    </xf>
    <xf numFmtId="165" fontId="14" fillId="0" borderId="0" xfId="11" applyNumberFormat="1" applyFont="1" applyBorder="1" applyAlignment="1">
      <alignment horizontal="left" vertical="center"/>
    </xf>
    <xf numFmtId="0" fontId="11" fillId="3" borderId="2" xfId="10" applyFont="1" applyFill="1" applyBorder="1"/>
    <xf numFmtId="0" fontId="11" fillId="3" borderId="2" xfId="10" quotePrefix="1" applyFont="1" applyFill="1" applyBorder="1" applyAlignment="1">
      <alignment horizontal="center" vertical="center"/>
    </xf>
    <xf numFmtId="0" fontId="11" fillId="3" borderId="0" xfId="10" quotePrefix="1" applyFont="1" applyFill="1" applyBorder="1" applyAlignment="1">
      <alignment horizontal="center"/>
    </xf>
    <xf numFmtId="0" fontId="11" fillId="3" borderId="0" xfId="10" applyFont="1" applyFill="1" applyBorder="1" applyAlignment="1">
      <alignment horizontal="center" vertical="center"/>
    </xf>
    <xf numFmtId="0" fontId="11" fillId="3" borderId="0" xfId="10" quotePrefix="1" applyFont="1" applyFill="1" applyBorder="1" applyAlignment="1" applyProtection="1">
      <alignment horizontal="center" vertical="center"/>
    </xf>
    <xf numFmtId="0" fontId="11" fillId="3" borderId="0" xfId="10" quotePrefix="1" applyFont="1" applyFill="1" applyBorder="1" applyAlignment="1">
      <alignment horizontal="center" vertical="center"/>
    </xf>
    <xf numFmtId="0" fontId="18" fillId="2" borderId="16" xfId="10" quotePrefix="1" applyFont="1" applyFill="1" applyBorder="1" applyAlignment="1">
      <alignment horizontal="center"/>
    </xf>
    <xf numFmtId="0" fontId="18" fillId="2" borderId="16" xfId="10" applyFont="1" applyFill="1" applyBorder="1" applyAlignment="1">
      <alignment horizontal="center" vertical="center"/>
    </xf>
    <xf numFmtId="0" fontId="18" fillId="2" borderId="16" xfId="10" quotePrefix="1" applyFont="1" applyFill="1" applyBorder="1" applyAlignment="1" applyProtection="1">
      <alignment horizontal="center" vertical="center"/>
    </xf>
    <xf numFmtId="0" fontId="18" fillId="2" borderId="16" xfId="10" quotePrefix="1" applyFont="1" applyFill="1" applyBorder="1" applyAlignment="1">
      <alignment horizontal="center" vertical="center"/>
    </xf>
    <xf numFmtId="165" fontId="14" fillId="0" borderId="0" xfId="14" applyNumberFormat="1" applyFont="1" applyBorder="1" applyProtection="1"/>
    <xf numFmtId="176" fontId="14" fillId="0" borderId="0" xfId="10" applyNumberFormat="1" applyFont="1" applyBorder="1"/>
    <xf numFmtId="165" fontId="14" fillId="0" borderId="0" xfId="10" applyNumberFormat="1" applyFont="1" applyFill="1" applyBorder="1" applyProtection="1"/>
    <xf numFmtId="0" fontId="14" fillId="0" borderId="0" xfId="10" applyFont="1" applyBorder="1"/>
    <xf numFmtId="0" fontId="14" fillId="0" borderId="0" xfId="10" applyFont="1"/>
    <xf numFmtId="0" fontId="17" fillId="2" borderId="0" xfId="0" applyFont="1" applyFill="1" applyBorder="1" applyAlignment="1">
      <alignment horizontal="left" indent="2"/>
    </xf>
    <xf numFmtId="15" fontId="17" fillId="2" borderId="0" xfId="0" applyNumberFormat="1" applyFont="1" applyFill="1" applyBorder="1" applyAlignment="1">
      <alignment horizontal="left" indent="2"/>
    </xf>
    <xf numFmtId="0" fontId="3" fillId="0" borderId="0" xfId="0" applyFont="1"/>
    <xf numFmtId="0" fontId="11" fillId="3" borderId="6" xfId="0" applyFont="1" applyFill="1" applyBorder="1"/>
    <xf numFmtId="0" fontId="11" fillId="3" borderId="6" xfId="0" applyFont="1" applyFill="1" applyBorder="1" applyAlignment="1">
      <alignment horizontal="center" vertical="center"/>
    </xf>
    <xf numFmtId="0" fontId="11" fillId="3" borderId="6" xfId="0" quotePrefix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/>
    <xf numFmtId="0" fontId="41" fillId="3" borderId="0" xfId="0" applyFont="1" applyFill="1" applyBorder="1"/>
    <xf numFmtId="0" fontId="41" fillId="3" borderId="0" xfId="0" applyFont="1" applyFill="1" applyBorder="1" applyAlignment="1">
      <alignment horizontal="center"/>
    </xf>
    <xf numFmtId="0" fontId="11" fillId="2" borderId="16" xfId="0" applyFont="1" applyFill="1" applyBorder="1"/>
    <xf numFmtId="0" fontId="11" fillId="2" borderId="16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41" fillId="2" borderId="1" xfId="0" applyFont="1" applyFill="1" applyBorder="1"/>
    <xf numFmtId="0" fontId="11" fillId="2" borderId="1" xfId="0" quotePrefix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vertical="center"/>
    </xf>
    <xf numFmtId="165" fontId="13" fillId="7" borderId="0" xfId="1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177" fontId="13" fillId="7" borderId="0" xfId="1" applyNumberFormat="1" applyFont="1" applyFill="1" applyBorder="1"/>
    <xf numFmtId="0" fontId="14" fillId="0" borderId="0" xfId="0" applyFont="1"/>
    <xf numFmtId="177" fontId="13" fillId="7" borderId="3" xfId="1" applyNumberFormat="1" applyFont="1" applyFill="1" applyBorder="1"/>
    <xf numFmtId="15" fontId="14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3" fillId="4" borderId="0" xfId="0" applyFont="1" applyFill="1" applyBorder="1" applyAlignment="1">
      <alignment vertical="center"/>
    </xf>
    <xf numFmtId="0" fontId="14" fillId="4" borderId="0" xfId="12" applyNumberFormat="1" applyFont="1" applyFill="1" applyBorder="1" applyAlignment="1">
      <alignment horizontal="left" indent="2"/>
    </xf>
    <xf numFmtId="165" fontId="42" fillId="2" borderId="0" xfId="0" applyNumberFormat="1" applyFont="1" applyFill="1" applyAlignment="1">
      <alignment vertical="center"/>
    </xf>
    <xf numFmtId="166" fontId="13" fillId="4" borderId="0" xfId="1" applyNumberFormat="1" applyFont="1" applyFill="1" applyAlignment="1">
      <alignment horizontal="right" vertical="center"/>
    </xf>
    <xf numFmtId="3" fontId="13" fillId="4" borderId="0" xfId="1" applyNumberFormat="1" applyFont="1" applyFill="1" applyBorder="1" applyAlignment="1">
      <alignment horizontal="right" vertical="center"/>
    </xf>
    <xf numFmtId="165" fontId="14" fillId="4" borderId="0" xfId="1" applyNumberFormat="1" applyFont="1" applyFill="1" applyAlignment="1">
      <alignment horizontal="right" vertical="center"/>
    </xf>
    <xf numFmtId="165" fontId="14" fillId="4" borderId="3" xfId="1" applyNumberFormat="1" applyFont="1" applyFill="1" applyBorder="1" applyAlignment="1">
      <alignment horizontal="right" vertical="center"/>
    </xf>
    <xf numFmtId="165" fontId="14" fillId="2" borderId="0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Border="1" applyAlignment="1">
      <alignment horizontal="right" vertical="center"/>
    </xf>
    <xf numFmtId="43" fontId="35" fillId="2" borderId="0" xfId="1" applyFont="1" applyFill="1" applyBorder="1" applyAlignment="1">
      <alignment vertical="center"/>
    </xf>
    <xf numFmtId="165" fontId="4" fillId="2" borderId="16" xfId="0" applyNumberFormat="1" applyFont="1" applyFill="1" applyBorder="1" applyAlignment="1">
      <alignment horizontal="right" vertical="center"/>
    </xf>
    <xf numFmtId="3" fontId="13" fillId="2" borderId="16" xfId="1" applyNumberFormat="1" applyFont="1" applyFill="1" applyBorder="1" applyAlignment="1">
      <alignment horizontal="right" vertical="center"/>
    </xf>
    <xf numFmtId="165" fontId="14" fillId="4" borderId="0" xfId="0" applyNumberFormat="1" applyFont="1" applyFill="1" applyAlignment="1">
      <alignment vertical="center"/>
    </xf>
    <xf numFmtId="165" fontId="14" fillId="4" borderId="0" xfId="1" applyNumberFormat="1" applyFont="1" applyFill="1" applyBorder="1" applyAlignment="1">
      <alignment vertical="center"/>
    </xf>
    <xf numFmtId="165" fontId="14" fillId="4" borderId="3" xfId="0" quotePrefix="1" applyNumberFormat="1" applyFont="1" applyFill="1" applyBorder="1" applyAlignment="1">
      <alignment horizontal="left" vertical="center"/>
    </xf>
    <xf numFmtId="165" fontId="14" fillId="4" borderId="3" xfId="1" applyNumberFormat="1" applyFont="1" applyFill="1" applyBorder="1" applyAlignment="1">
      <alignment vertical="center"/>
    </xf>
    <xf numFmtId="0" fontId="14" fillId="4" borderId="0" xfId="0" applyFont="1" applyFill="1" applyAlignment="1">
      <alignment horizontal="left" vertical="center"/>
    </xf>
    <xf numFmtId="165" fontId="13" fillId="4" borderId="0" xfId="0" applyNumberFormat="1" applyFont="1" applyFill="1" applyAlignment="1">
      <alignment horizontal="left" vertical="center"/>
    </xf>
    <xf numFmtId="165" fontId="13" fillId="4" borderId="3" xfId="0" applyNumberFormat="1" applyFont="1" applyFill="1" applyBorder="1" applyAlignment="1">
      <alignment horizontal="left" vertical="center"/>
    </xf>
    <xf numFmtId="165" fontId="11" fillId="3" borderId="2" xfId="0" quotePrefix="1" applyNumberFormat="1" applyFont="1" applyFill="1" applyBorder="1" applyAlignment="1">
      <alignment horizontal="center" vertical="center"/>
    </xf>
    <xf numFmtId="165" fontId="11" fillId="3" borderId="0" xfId="0" quotePrefix="1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horizontal="center" vertical="center"/>
    </xf>
    <xf numFmtId="165" fontId="11" fillId="3" borderId="2" xfId="0" quotePrefix="1" applyNumberFormat="1" applyFont="1" applyFill="1" applyBorder="1" applyAlignment="1">
      <alignment horizontal="center" vertical="top" wrapText="1"/>
    </xf>
    <xf numFmtId="165" fontId="11" fillId="3" borderId="0" xfId="0" quotePrefix="1" applyNumberFormat="1" applyFont="1" applyFill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/>
    </xf>
    <xf numFmtId="0" fontId="13" fillId="4" borderId="0" xfId="9" applyFont="1" applyFill="1" applyAlignment="1">
      <alignment horizontal="center" vertical="center"/>
    </xf>
    <xf numFmtId="3" fontId="13" fillId="4" borderId="0" xfId="9" applyNumberFormat="1" applyFont="1" applyFill="1" applyAlignment="1">
      <alignment horizontal="center" vertical="center"/>
    </xf>
    <xf numFmtId="0" fontId="13" fillId="4" borderId="0" xfId="9" applyFont="1" applyFill="1" applyBorder="1" applyAlignment="1">
      <alignment horizontal="center" vertical="center" wrapText="1"/>
    </xf>
    <xf numFmtId="3" fontId="13" fillId="4" borderId="0" xfId="9" applyNumberFormat="1" applyFont="1" applyFill="1" applyBorder="1" applyAlignment="1">
      <alignment vertical="center"/>
    </xf>
    <xf numFmtId="3" fontId="13" fillId="4" borderId="0" xfId="0" applyNumberFormat="1" applyFont="1" applyFill="1" applyAlignment="1">
      <alignment vertical="center"/>
    </xf>
    <xf numFmtId="0" fontId="14" fillId="4" borderId="0" xfId="9" applyFont="1" applyFill="1" applyBorder="1" applyAlignment="1">
      <alignment horizontal="center" vertical="center"/>
    </xf>
    <xf numFmtId="3" fontId="14" fillId="4" borderId="0" xfId="9" applyNumberFormat="1" applyFont="1" applyFill="1" applyAlignment="1">
      <alignment horizontal="center" vertical="center"/>
    </xf>
    <xf numFmtId="3" fontId="14" fillId="2" borderId="0" xfId="9" applyNumberFormat="1" applyFont="1" applyFill="1" applyAlignment="1">
      <alignment vertical="center"/>
    </xf>
    <xf numFmtId="0" fontId="14" fillId="4" borderId="0" xfId="9" applyFont="1" applyFill="1" applyBorder="1" applyAlignment="1">
      <alignment horizontal="center" vertical="center" wrapText="1"/>
    </xf>
    <xf numFmtId="3" fontId="14" fillId="4" borderId="0" xfId="9" applyNumberFormat="1" applyFont="1" applyFill="1" applyBorder="1" applyAlignment="1">
      <alignment vertical="center"/>
    </xf>
    <xf numFmtId="165" fontId="4" fillId="5" borderId="0" xfId="0" applyNumberFormat="1" applyFont="1" applyFill="1" applyAlignment="1">
      <alignment vertical="center"/>
    </xf>
    <xf numFmtId="0" fontId="14" fillId="4" borderId="3" xfId="9" quotePrefix="1" applyFont="1" applyFill="1" applyBorder="1" applyAlignment="1">
      <alignment horizontal="center" vertical="center"/>
    </xf>
    <xf numFmtId="3" fontId="14" fillId="4" borderId="3" xfId="9" applyNumberFormat="1" applyFont="1" applyFill="1" applyBorder="1" applyAlignment="1">
      <alignment horizontal="center" vertical="center"/>
    </xf>
    <xf numFmtId="0" fontId="14" fillId="0" borderId="0" xfId="9" applyFont="1" applyBorder="1" applyAlignment="1">
      <alignment vertical="center"/>
    </xf>
    <xf numFmtId="0" fontId="14" fillId="0" borderId="0" xfId="9" applyFont="1" applyAlignment="1">
      <alignment horizontal="left" vertical="center" wrapText="1"/>
    </xf>
    <xf numFmtId="165" fontId="4" fillId="5" borderId="0" xfId="0" applyNumberFormat="1" applyFont="1" applyFill="1" applyBorder="1" applyAlignment="1">
      <alignment vertical="center"/>
    </xf>
    <xf numFmtId="3" fontId="14" fillId="4" borderId="3" xfId="9" applyNumberFormat="1" applyFont="1" applyFill="1" applyBorder="1" applyAlignment="1">
      <alignment vertical="center"/>
    </xf>
    <xf numFmtId="0" fontId="14" fillId="0" borderId="0" xfId="9" applyFont="1" applyAlignment="1">
      <alignment vertical="center"/>
    </xf>
    <xf numFmtId="3" fontId="13" fillId="4" borderId="3" xfId="0" applyNumberFormat="1" applyFont="1" applyFill="1" applyBorder="1" applyAlignment="1">
      <alignment vertical="center"/>
    </xf>
    <xf numFmtId="165" fontId="14" fillId="0" borderId="0" xfId="0" quotePrefix="1" applyNumberFormat="1" applyFont="1" applyBorder="1" applyAlignment="1">
      <alignment horizontal="left" vertical="center"/>
    </xf>
    <xf numFmtId="169" fontId="14" fillId="0" borderId="0" xfId="0" applyNumberFormat="1" applyFont="1" applyBorder="1" applyAlignment="1">
      <alignment vertical="center"/>
    </xf>
    <xf numFmtId="169" fontId="14" fillId="0" borderId="0" xfId="1" applyNumberFormat="1" applyFont="1" applyFill="1" applyBorder="1" applyAlignment="1">
      <alignment horizontal="left" vertical="center" wrapText="1"/>
    </xf>
    <xf numFmtId="169" fontId="14" fillId="0" borderId="0" xfId="1" applyNumberFormat="1" applyFont="1" applyFill="1" applyBorder="1" applyAlignment="1">
      <alignment vertical="center"/>
    </xf>
    <xf numFmtId="178" fontId="14" fillId="0" borderId="0" xfId="0" applyNumberFormat="1" applyFont="1" applyBorder="1" applyAlignment="1">
      <alignment vertical="center"/>
    </xf>
    <xf numFmtId="179" fontId="14" fillId="0" borderId="0" xfId="0" applyNumberFormat="1" applyFont="1" applyFill="1" applyBorder="1" applyAlignment="1">
      <alignment horizontal="left" vertical="center" wrapText="1"/>
    </xf>
    <xf numFmtId="165" fontId="11" fillId="2" borderId="16" xfId="0" applyNumberFormat="1" applyFont="1" applyFill="1" applyBorder="1" applyAlignment="1">
      <alignment vertical="center"/>
    </xf>
    <xf numFmtId="165" fontId="11" fillId="2" borderId="16" xfId="0" quotePrefix="1" applyNumberFormat="1" applyFont="1" applyFill="1" applyBorder="1" applyAlignment="1">
      <alignment horizontal="center" vertical="center"/>
    </xf>
    <xf numFmtId="165" fontId="11" fillId="2" borderId="16" xfId="0" quotePrefix="1" applyNumberFormat="1" applyFont="1" applyFill="1" applyBorder="1" applyAlignment="1">
      <alignment horizontal="center" vertical="center" wrapText="1"/>
    </xf>
    <xf numFmtId="165" fontId="11" fillId="2" borderId="16" xfId="0" quotePrefix="1" applyNumberFormat="1" applyFont="1" applyFill="1" applyBorder="1" applyAlignment="1">
      <alignment horizontal="center" vertical="top" wrapText="1"/>
    </xf>
    <xf numFmtId="0" fontId="17" fillId="2" borderId="0" xfId="0" quotePrefix="1" applyFont="1" applyFill="1" applyAlignment="1">
      <alignment horizontal="left" vertical="top"/>
    </xf>
    <xf numFmtId="43" fontId="13" fillId="4" borderId="0" xfId="1" applyFont="1" applyFill="1" applyBorder="1"/>
    <xf numFmtId="167" fontId="13" fillId="4" borderId="0" xfId="2" applyNumberFormat="1" applyFont="1" applyFill="1" applyBorder="1" applyAlignment="1">
      <alignment horizontal="right" wrapText="1"/>
    </xf>
    <xf numFmtId="43" fontId="14" fillId="4" borderId="0" xfId="1" applyFont="1" applyFill="1" applyBorder="1"/>
    <xf numFmtId="167" fontId="14" fillId="4" borderId="0" xfId="2" applyNumberFormat="1" applyFont="1" applyFill="1" applyBorder="1" applyAlignment="1">
      <alignment horizontal="right" wrapText="1"/>
    </xf>
    <xf numFmtId="43" fontId="14" fillId="4" borderId="0" xfId="1" quotePrefix="1" applyFont="1" applyFill="1" applyBorder="1" applyAlignment="1">
      <alignment horizontal="left"/>
    </xf>
    <xf numFmtId="167" fontId="14" fillId="4" borderId="0" xfId="2" applyNumberFormat="1" applyFont="1" applyFill="1" applyAlignment="1">
      <alignment horizontal="right" wrapText="1"/>
    </xf>
    <xf numFmtId="0" fontId="14" fillId="4" borderId="0" xfId="2" applyNumberFormat="1" applyFont="1" applyFill="1" applyBorder="1"/>
    <xf numFmtId="167" fontId="14" fillId="4" borderId="0" xfId="2" applyNumberFormat="1" applyFont="1" applyFill="1" applyAlignment="1">
      <alignment vertical="center" wrapText="1"/>
    </xf>
    <xf numFmtId="0" fontId="14" fillId="4" borderId="3" xfId="2" applyNumberFormat="1" applyFont="1" applyFill="1" applyBorder="1"/>
    <xf numFmtId="167" fontId="14" fillId="4" borderId="3" xfId="2" applyNumberFormat="1" applyFont="1" applyFill="1" applyBorder="1" applyAlignment="1">
      <alignment horizontal="right" wrapText="1"/>
    </xf>
    <xf numFmtId="167" fontId="14" fillId="4" borderId="3" xfId="2" applyNumberFormat="1" applyFont="1" applyFill="1" applyBorder="1" applyAlignment="1">
      <alignment vertical="center" wrapText="1"/>
    </xf>
    <xf numFmtId="0" fontId="13" fillId="4" borderId="0" xfId="2" applyNumberFormat="1" applyFont="1" applyFill="1" applyBorder="1"/>
    <xf numFmtId="167" fontId="13" fillId="4" borderId="0" xfId="2" applyNumberFormat="1" applyFont="1" applyFill="1" applyBorder="1" applyAlignment="1">
      <alignment horizontal="right" vertical="center" wrapText="1"/>
    </xf>
    <xf numFmtId="167" fontId="14" fillId="4" borderId="0" xfId="2" applyNumberFormat="1" applyFont="1" applyFill="1" applyBorder="1" applyAlignment="1">
      <alignment horizontal="right" vertical="center" wrapText="1"/>
    </xf>
    <xf numFmtId="0" fontId="14" fillId="4" borderId="0" xfId="2" quotePrefix="1" applyNumberFormat="1" applyFont="1" applyFill="1" applyBorder="1" applyAlignment="1">
      <alignment horizontal="left"/>
    </xf>
    <xf numFmtId="0" fontId="10" fillId="2" borderId="0" xfId="0" quotePrefix="1" applyFont="1" applyFill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0" fontId="0" fillId="2" borderId="16" xfId="0" applyFill="1" applyBorder="1"/>
    <xf numFmtId="0" fontId="10" fillId="2" borderId="3" xfId="0" quotePrefix="1" applyFont="1" applyFill="1" applyBorder="1" applyAlignment="1">
      <alignment horizontal="left" vertical="center"/>
    </xf>
    <xf numFmtId="0" fontId="17" fillId="2" borderId="3" xfId="0" quotePrefix="1" applyFont="1" applyFill="1" applyBorder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0" borderId="0" xfId="9" applyFont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65" fontId="14" fillId="0" borderId="0" xfId="0" applyNumberFormat="1" applyFont="1" applyBorder="1" applyAlignment="1">
      <alignment horizontal="left" vertical="center"/>
    </xf>
    <xf numFmtId="0" fontId="10" fillId="2" borderId="0" xfId="0" quotePrefix="1" applyFont="1" applyFill="1" applyAlignment="1">
      <alignment horizontal="left" vertical="center"/>
    </xf>
    <xf numFmtId="0" fontId="14" fillId="5" borderId="0" xfId="1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165" fontId="14" fillId="4" borderId="0" xfId="1" applyNumberFormat="1" applyFont="1" applyFill="1" applyAlignment="1">
      <alignment vertical="center"/>
    </xf>
    <xf numFmtId="0" fontId="14" fillId="4" borderId="0" xfId="0" applyFont="1" applyFill="1" applyBorder="1" applyAlignment="1">
      <alignment horizontal="left" vertical="center" wrapText="1"/>
    </xf>
    <xf numFmtId="165" fontId="14" fillId="4" borderId="3" xfId="1" quotePrefix="1" applyNumberFormat="1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3" fillId="7" borderId="0" xfId="7" applyFont="1" applyFill="1" applyBorder="1" applyAlignment="1">
      <alignment horizontal="center" vertical="top" wrapText="1"/>
    </xf>
    <xf numFmtId="0" fontId="14" fillId="7" borderId="0" xfId="7" applyFont="1" applyFill="1" applyBorder="1" applyAlignment="1">
      <alignment horizontal="center" vertical="top" wrapText="1"/>
    </xf>
    <xf numFmtId="0" fontId="14" fillId="7" borderId="0" xfId="7" applyFont="1" applyFill="1" applyBorder="1" applyAlignment="1">
      <alignment horizontal="left" vertical="top" wrapText="1"/>
    </xf>
    <xf numFmtId="171" fontId="14" fillId="7" borderId="0" xfId="7" applyNumberFormat="1" applyFont="1" applyFill="1" applyBorder="1" applyAlignment="1">
      <alignment horizontal="right" vertical="center" wrapText="1"/>
    </xf>
    <xf numFmtId="171" fontId="13" fillId="8" borderId="0" xfId="7" applyNumberFormat="1" applyFont="1" applyFill="1" applyBorder="1" applyAlignment="1">
      <alignment horizontal="right" vertical="center" wrapText="1"/>
    </xf>
    <xf numFmtId="0" fontId="4" fillId="2" borderId="0" xfId="5" applyFont="1" applyFill="1" applyBorder="1" applyAlignment="1">
      <alignment vertical="center"/>
    </xf>
    <xf numFmtId="165" fontId="21" fillId="2" borderId="0" xfId="5" applyNumberFormat="1" applyFont="1" applyFill="1" applyBorder="1" applyAlignment="1">
      <alignment vertical="center"/>
    </xf>
    <xf numFmtId="171" fontId="14" fillId="8" borderId="0" xfId="7" applyNumberFormat="1" applyFont="1" applyFill="1" applyBorder="1" applyAlignment="1">
      <alignment horizontal="right" vertical="center" wrapText="1"/>
    </xf>
    <xf numFmtId="177" fontId="13" fillId="4" borderId="0" xfId="1" applyNumberFormat="1" applyFont="1" applyFill="1" applyBorder="1" applyAlignment="1">
      <alignment vertical="center"/>
    </xf>
    <xf numFmtId="165" fontId="13" fillId="4" borderId="0" xfId="1" applyNumberFormat="1" applyFont="1" applyFill="1" applyBorder="1" applyAlignment="1">
      <alignment vertical="center"/>
    </xf>
    <xf numFmtId="164" fontId="14" fillId="4" borderId="0" xfId="0" applyNumberFormat="1" applyFont="1" applyFill="1" applyBorder="1" applyAlignment="1" applyProtection="1">
      <alignment horizontal="left"/>
    </xf>
    <xf numFmtId="177" fontId="14" fillId="4" borderId="0" xfId="1" applyNumberFormat="1" applyFont="1" applyFill="1" applyBorder="1"/>
    <xf numFmtId="177" fontId="13" fillId="4" borderId="0" xfId="1" applyNumberFormat="1" applyFont="1" applyFill="1" applyBorder="1"/>
    <xf numFmtId="164" fontId="15" fillId="4" borderId="0" xfId="0" applyNumberFormat="1" applyFont="1" applyFill="1" applyBorder="1" applyAlignment="1" applyProtection="1">
      <alignment horizontal="left"/>
      <protection locked="0"/>
    </xf>
    <xf numFmtId="164" fontId="14" fillId="4" borderId="3" xfId="0" applyNumberFormat="1" applyFont="1" applyFill="1" applyBorder="1" applyAlignment="1" applyProtection="1">
      <alignment horizontal="left"/>
    </xf>
    <xf numFmtId="177" fontId="14" fillId="4" borderId="3" xfId="1" applyNumberFormat="1" applyFont="1" applyFill="1" applyBorder="1"/>
    <xf numFmtId="177" fontId="13" fillId="4" borderId="3" xfId="1" applyNumberFormat="1" applyFont="1" applyFill="1" applyBorder="1"/>
    <xf numFmtId="15" fontId="14" fillId="0" borderId="0" xfId="0" applyNumberFormat="1" applyFont="1" applyAlignment="1">
      <alignment horizontal="left"/>
    </xf>
    <xf numFmtId="164" fontId="14" fillId="0" borderId="0" xfId="0" applyNumberFormat="1" applyFont="1" applyFill="1" applyBorder="1" applyAlignment="1" applyProtection="1">
      <alignment horizontal="left"/>
    </xf>
    <xf numFmtId="0" fontId="17" fillId="2" borderId="0" xfId="11" applyFont="1" applyFill="1" applyAlignment="1">
      <alignment horizontal="left" vertical="center"/>
    </xf>
    <xf numFmtId="0" fontId="10" fillId="2" borderId="0" xfId="11" applyFont="1" applyFill="1" applyAlignment="1">
      <alignment horizontal="left" vertical="center"/>
    </xf>
    <xf numFmtId="0" fontId="13" fillId="4" borderId="0" xfId="12" quotePrefix="1" applyNumberFormat="1" applyFont="1" applyFill="1" applyBorder="1" applyAlignment="1">
      <alignment horizontal="left" vertical="center"/>
    </xf>
    <xf numFmtId="167" fontId="13" fillId="4" borderId="0" xfId="10" applyNumberFormat="1" applyFont="1" applyFill="1" applyBorder="1" applyAlignment="1">
      <alignment horizontal="right" vertical="top"/>
    </xf>
    <xf numFmtId="0" fontId="13" fillId="4" borderId="0" xfId="12" applyNumberFormat="1" applyFont="1" applyFill="1" applyBorder="1" applyAlignment="1">
      <alignment horizontal="justify" vertical="top"/>
    </xf>
    <xf numFmtId="0" fontId="14" fillId="4" borderId="0" xfId="12" quotePrefix="1" applyNumberFormat="1" applyFont="1" applyFill="1" applyBorder="1" applyAlignment="1">
      <alignment horizontal="left" vertical="top" indent="2"/>
    </xf>
    <xf numFmtId="167" fontId="14" fillId="4" borderId="0" xfId="10" applyNumberFormat="1" applyFont="1" applyFill="1" applyBorder="1" applyAlignment="1">
      <alignment horizontal="right" vertical="top"/>
    </xf>
    <xf numFmtId="167" fontId="14" fillId="4" borderId="0" xfId="10" applyNumberFormat="1" applyFont="1" applyFill="1" applyBorder="1" applyAlignment="1">
      <alignment vertical="top"/>
    </xf>
    <xf numFmtId="0" fontId="14" fillId="4" borderId="0" xfId="12" applyNumberFormat="1" applyFont="1" applyFill="1" applyBorder="1" applyAlignment="1">
      <alignment horizontal="left" vertical="top" indent="4"/>
    </xf>
    <xf numFmtId="0" fontId="14" fillId="4" borderId="0" xfId="12" quotePrefix="1" applyNumberFormat="1" applyFont="1" applyFill="1" applyBorder="1" applyAlignment="1">
      <alignment horizontal="left" vertical="top" indent="4"/>
    </xf>
    <xf numFmtId="0" fontId="13" fillId="4" borderId="0" xfId="12" applyNumberFormat="1" applyFont="1" applyFill="1" applyBorder="1" applyAlignment="1">
      <alignment horizontal="left" vertical="top"/>
    </xf>
    <xf numFmtId="167" fontId="13" fillId="4" borderId="0" xfId="10" applyNumberFormat="1" applyFont="1" applyFill="1" applyBorder="1" applyAlignment="1">
      <alignment vertical="top"/>
    </xf>
    <xf numFmtId="0" fontId="14" fillId="4" borderId="3" xfId="12" quotePrefix="1" applyNumberFormat="1" applyFont="1" applyFill="1" applyBorder="1" applyAlignment="1">
      <alignment horizontal="left" vertical="top" indent="2"/>
    </xf>
    <xf numFmtId="167" fontId="14" fillId="4" borderId="3" xfId="10" applyNumberFormat="1" applyFont="1" applyFill="1" applyBorder="1" applyAlignment="1">
      <alignment horizontal="right" vertical="top"/>
    </xf>
    <xf numFmtId="49" fontId="14" fillId="0" borderId="0" xfId="13" quotePrefix="1" applyNumberFormat="1" applyFont="1" applyBorder="1" applyAlignment="1">
      <alignment horizontal="left" vertical="top"/>
    </xf>
    <xf numFmtId="167" fontId="14" fillId="0" borderId="0" xfId="10" applyNumberFormat="1" applyFont="1" applyBorder="1" applyAlignment="1">
      <alignment horizontal="right"/>
    </xf>
    <xf numFmtId="3" fontId="14" fillId="0" borderId="0" xfId="10" applyNumberFormat="1" applyFont="1" applyFill="1" applyBorder="1" applyProtection="1"/>
    <xf numFmtId="0" fontId="14" fillId="0" borderId="0" xfId="10" quotePrefix="1" applyFont="1" applyFill="1" applyAlignment="1" applyProtection="1">
      <alignment horizontal="left" vertical="top"/>
    </xf>
    <xf numFmtId="0" fontId="14" fillId="0" borderId="0" xfId="10" quotePrefix="1" applyFont="1" applyAlignment="1" applyProtection="1">
      <alignment horizontal="left" vertical="top"/>
    </xf>
    <xf numFmtId="0" fontId="14" fillId="0" borderId="0" xfId="10" applyFont="1" applyFill="1" applyAlignment="1">
      <alignment horizontal="left" vertical="top"/>
    </xf>
    <xf numFmtId="171" fontId="13" fillId="8" borderId="3" xfId="7" applyNumberFormat="1" applyFont="1" applyFill="1" applyBorder="1" applyAlignment="1">
      <alignment horizontal="right" vertical="center" wrapText="1"/>
    </xf>
    <xf numFmtId="171" fontId="14" fillId="8" borderId="3" xfId="7" applyNumberFormat="1" applyFont="1" applyFill="1" applyBorder="1" applyAlignment="1">
      <alignment horizontal="right" vertical="center" wrapText="1"/>
    </xf>
    <xf numFmtId="171" fontId="13" fillId="8" borderId="3" xfId="7" applyNumberFormat="1" applyFont="1" applyFill="1" applyBorder="1" applyAlignment="1">
      <alignment horizontal="right" vertical="top" wrapText="1"/>
    </xf>
    <xf numFmtId="165" fontId="14" fillId="0" borderId="0" xfId="0" applyNumberFormat="1" applyFont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0" xfId="0" quotePrefix="1" applyFont="1" applyFill="1" applyAlignment="1">
      <alignment horizontal="left" vertical="center" wrapText="1"/>
    </xf>
    <xf numFmtId="164" fontId="46" fillId="7" borderId="0" xfId="0" applyNumberFormat="1" applyFont="1" applyFill="1" applyBorder="1" applyAlignment="1" applyProtection="1">
      <alignment horizontal="left"/>
    </xf>
    <xf numFmtId="177" fontId="46" fillId="7" borderId="0" xfId="1" applyNumberFormat="1" applyFont="1" applyFill="1" applyBorder="1"/>
    <xf numFmtId="164" fontId="47" fillId="7" borderId="0" xfId="0" applyNumberFormat="1" applyFont="1" applyFill="1" applyBorder="1" applyAlignment="1" applyProtection="1">
      <alignment horizontal="left"/>
      <protection locked="0"/>
    </xf>
    <xf numFmtId="164" fontId="46" fillId="7" borderId="3" xfId="0" applyNumberFormat="1" applyFont="1" applyFill="1" applyBorder="1" applyAlignment="1" applyProtection="1">
      <alignment horizontal="left"/>
    </xf>
    <xf numFmtId="177" fontId="46" fillId="7" borderId="3" xfId="1" applyNumberFormat="1" applyFont="1" applyFill="1" applyBorder="1"/>
    <xf numFmtId="15" fontId="46" fillId="0" borderId="0" xfId="0" applyNumberFormat="1" applyFont="1" applyAlignment="1">
      <alignment horizontal="left"/>
    </xf>
    <xf numFmtId="0" fontId="46" fillId="0" borderId="0" xfId="0" applyFont="1" applyBorder="1"/>
    <xf numFmtId="0" fontId="14" fillId="0" borderId="0" xfId="0" applyFont="1" applyBorder="1" applyAlignment="1">
      <alignment vertical="center"/>
    </xf>
    <xf numFmtId="0" fontId="46" fillId="0" borderId="0" xfId="0" applyFont="1"/>
    <xf numFmtId="164" fontId="46" fillId="0" borderId="0" xfId="0" applyNumberFormat="1" applyFont="1" applyFill="1" applyBorder="1" applyAlignment="1" applyProtection="1">
      <alignment horizontal="left"/>
    </xf>
    <xf numFmtId="0" fontId="17" fillId="2" borderId="0" xfId="5" applyFont="1" applyFill="1" applyAlignment="1">
      <alignment horizontal="left" vertical="top"/>
    </xf>
    <xf numFmtId="0" fontId="17" fillId="2" borderId="0" xfId="0" quotePrefix="1" applyFont="1" applyFill="1" applyBorder="1" applyAlignment="1">
      <alignment horizontal="left" vertical="top"/>
    </xf>
    <xf numFmtId="167" fontId="14" fillId="4" borderId="3" xfId="2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left" vertical="top"/>
    </xf>
    <xf numFmtId="0" fontId="14" fillId="2" borderId="0" xfId="2" applyNumberFormat="1" applyFont="1" applyFill="1" applyBorder="1" applyAlignment="1">
      <alignment horizontal="left"/>
    </xf>
    <xf numFmtId="49" fontId="17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0" borderId="0" xfId="2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/>
    </xf>
    <xf numFmtId="37" fontId="11" fillId="3" borderId="4" xfId="5" applyNumberFormat="1" applyFont="1" applyFill="1" applyBorder="1" applyAlignment="1">
      <alignment horizontal="center" vertical="center"/>
    </xf>
    <xf numFmtId="0" fontId="10" fillId="2" borderId="3" xfId="5" applyFont="1" applyFill="1" applyBorder="1" applyAlignment="1">
      <alignment horizontal="left" vertical="center"/>
    </xf>
    <xf numFmtId="165" fontId="11" fillId="3" borderId="5" xfId="5" applyNumberFormat="1" applyFont="1" applyFill="1" applyBorder="1" applyAlignment="1">
      <alignment horizontal="center" vertical="center"/>
    </xf>
    <xf numFmtId="0" fontId="17" fillId="2" borderId="0" xfId="5" applyFont="1" applyFill="1" applyAlignment="1">
      <alignment horizontal="left" vertical="center"/>
    </xf>
    <xf numFmtId="0" fontId="25" fillId="2" borderId="0" xfId="0" quotePrefix="1" applyFont="1" applyFill="1" applyAlignment="1">
      <alignment horizontal="left" vertical="center" wrapText="1"/>
    </xf>
    <xf numFmtId="0" fontId="26" fillId="2" borderId="0" xfId="0" quotePrefix="1" applyFont="1" applyFill="1" applyBorder="1" applyAlignment="1">
      <alignment horizontal="left" vertical="center" wrapText="1"/>
    </xf>
    <xf numFmtId="0" fontId="11" fillId="3" borderId="4" xfId="7" applyFont="1" applyFill="1" applyBorder="1" applyAlignment="1">
      <alignment horizontal="center" vertical="center" wrapText="1"/>
    </xf>
    <xf numFmtId="0" fontId="11" fillId="3" borderId="9" xfId="7" applyFont="1" applyFill="1" applyBorder="1" applyAlignment="1">
      <alignment horizontal="center" vertical="center" wrapText="1"/>
    </xf>
    <xf numFmtId="0" fontId="17" fillId="2" borderId="0" xfId="5" applyFont="1" applyFill="1" applyAlignment="1">
      <alignment horizontal="left" vertical="top" wrapText="1"/>
    </xf>
    <xf numFmtId="0" fontId="17" fillId="2" borderId="0" xfId="5" applyFont="1" applyFill="1" applyAlignment="1">
      <alignment horizontal="left" vertical="top"/>
    </xf>
    <xf numFmtId="165" fontId="14" fillId="0" borderId="0" xfId="0" applyNumberFormat="1" applyFont="1" applyFill="1" applyAlignment="1">
      <alignment horizontal="left" vertical="center"/>
    </xf>
    <xf numFmtId="0" fontId="13" fillId="8" borderId="3" xfId="7" applyFont="1" applyFill="1" applyBorder="1" applyAlignment="1">
      <alignment horizontal="left" vertical="top" wrapText="1"/>
    </xf>
    <xf numFmtId="0" fontId="13" fillId="8" borderId="0" xfId="7" applyFont="1" applyFill="1" applyBorder="1" applyAlignment="1">
      <alignment horizontal="left" vertical="top" wrapText="1"/>
    </xf>
    <xf numFmtId="0" fontId="13" fillId="7" borderId="0" xfId="7" applyFont="1" applyFill="1" applyBorder="1" applyAlignment="1">
      <alignment horizontal="center" vertical="top" wrapText="1"/>
    </xf>
    <xf numFmtId="165" fontId="14" fillId="0" borderId="0" xfId="0" applyNumberFormat="1" applyFont="1" applyAlignment="1">
      <alignment horizontal="left" vertical="center"/>
    </xf>
    <xf numFmtId="0" fontId="14" fillId="0" borderId="0" xfId="8" applyFont="1" applyBorder="1" applyAlignment="1">
      <alignment horizontal="left" vertical="center"/>
    </xf>
    <xf numFmtId="0" fontId="44" fillId="2" borderId="0" xfId="7" quotePrefix="1" applyFont="1" applyFill="1" applyBorder="1" applyAlignment="1">
      <alignment horizontal="left" vertical="center" wrapText="1"/>
    </xf>
    <xf numFmtId="0" fontId="44" fillId="2" borderId="0" xfId="7" applyFont="1" applyFill="1" applyBorder="1" applyAlignment="1">
      <alignment horizontal="left" vertical="center" wrapText="1"/>
    </xf>
    <xf numFmtId="172" fontId="13" fillId="7" borderId="0" xfId="7" applyNumberFormat="1" applyFont="1" applyFill="1" applyBorder="1" applyAlignment="1">
      <alignment horizontal="right" vertical="top" wrapText="1"/>
    </xf>
    <xf numFmtId="0" fontId="14" fillId="0" borderId="0" xfId="9" applyFont="1" applyAlignment="1">
      <alignment horizontal="left" vertical="center"/>
    </xf>
    <xf numFmtId="165" fontId="20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165" fontId="11" fillId="3" borderId="17" xfId="0" applyNumberFormat="1" applyFont="1" applyFill="1" applyBorder="1" applyAlignment="1">
      <alignment horizontal="center" vertical="center"/>
    </xf>
    <xf numFmtId="165" fontId="14" fillId="5" borderId="0" xfId="0" applyNumberFormat="1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left" vertical="top" wrapText="1"/>
    </xf>
    <xf numFmtId="0" fontId="17" fillId="2" borderId="0" xfId="0" quotePrefix="1" applyFont="1" applyFill="1" applyAlignment="1">
      <alignment horizontal="left" vertical="top"/>
    </xf>
    <xf numFmtId="165" fontId="11" fillId="3" borderId="19" xfId="0" applyNumberFormat="1" applyFont="1" applyFill="1" applyBorder="1" applyAlignment="1">
      <alignment horizontal="center" vertical="center"/>
    </xf>
    <xf numFmtId="0" fontId="10" fillId="2" borderId="0" xfId="0" quotePrefix="1" applyFont="1" applyFill="1" applyAlignment="1">
      <alignment horizontal="left" vertical="top" wrapText="1"/>
    </xf>
    <xf numFmtId="165" fontId="11" fillId="3" borderId="4" xfId="0" applyNumberFormat="1" applyFont="1" applyFill="1" applyBorder="1" applyAlignment="1">
      <alignment horizontal="center" vertical="center"/>
    </xf>
    <xf numFmtId="0" fontId="10" fillId="2" borderId="0" xfId="0" quotePrefix="1" applyFont="1" applyFill="1" applyAlignment="1">
      <alignment horizontal="left" vertical="center"/>
    </xf>
    <xf numFmtId="165" fontId="14" fillId="0" borderId="0" xfId="0" applyNumberFormat="1" applyFont="1" applyBorder="1" applyAlignment="1">
      <alignment horizontal="left" vertical="center"/>
    </xf>
    <xf numFmtId="0" fontId="20" fillId="2" borderId="0" xfId="0" quotePrefix="1" applyFont="1" applyFill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left"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17" fillId="2" borderId="0" xfId="0" quotePrefix="1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center"/>
    </xf>
    <xf numFmtId="0" fontId="17" fillId="2" borderId="0" xfId="0" quotePrefix="1" applyFont="1" applyFill="1" applyBorder="1" applyAlignment="1">
      <alignment horizontal="left" vertical="center"/>
    </xf>
    <xf numFmtId="0" fontId="17" fillId="2" borderId="0" xfId="0" quotePrefix="1" applyFont="1" applyFill="1" applyBorder="1" applyAlignment="1">
      <alignment horizontal="left" vertical="top"/>
    </xf>
    <xf numFmtId="0" fontId="17" fillId="2" borderId="0" xfId="11" applyFont="1" applyFill="1" applyAlignment="1">
      <alignment horizontal="left" vertical="center"/>
    </xf>
    <xf numFmtId="0" fontId="17" fillId="2" borderId="0" xfId="10" quotePrefix="1" applyFont="1" applyFill="1" applyAlignment="1">
      <alignment horizontal="left" vertical="center"/>
    </xf>
    <xf numFmtId="0" fontId="10" fillId="2" borderId="0" xfId="10" quotePrefix="1" applyFont="1" applyFill="1" applyBorder="1" applyAlignment="1">
      <alignment horizontal="left" vertical="center"/>
    </xf>
    <xf numFmtId="0" fontId="11" fillId="3" borderId="4" xfId="10" quotePrefix="1" applyFont="1" applyFill="1" applyBorder="1" applyAlignment="1">
      <alignment horizontal="center" vertical="center" wrapText="1"/>
    </xf>
    <xf numFmtId="0" fontId="14" fillId="5" borderId="0" xfId="10" applyFont="1" applyFill="1" applyAlignment="1">
      <alignment horizontal="left" vertical="center"/>
    </xf>
    <xf numFmtId="0" fontId="14" fillId="5" borderId="0" xfId="10" applyFont="1" applyFill="1" applyBorder="1" applyAlignment="1">
      <alignment horizontal="left" vertical="center"/>
    </xf>
    <xf numFmtId="0" fontId="14" fillId="0" borderId="0" xfId="9" applyFont="1" applyAlignment="1">
      <alignment horizontal="left" vertical="center" wrapText="1"/>
    </xf>
    <xf numFmtId="0" fontId="14" fillId="0" borderId="0" xfId="9" applyFont="1" applyBorder="1" applyAlignment="1">
      <alignment vertical="center"/>
    </xf>
    <xf numFmtId="0" fontId="11" fillId="2" borderId="16" xfId="9" applyFont="1" applyFill="1" applyBorder="1" applyAlignment="1">
      <alignment horizontal="center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0" xfId="0" quotePrefix="1" applyFont="1" applyFill="1" applyAlignment="1">
      <alignment horizontal="left" vertical="center" wrapText="1"/>
    </xf>
    <xf numFmtId="165" fontId="11" fillId="3" borderId="2" xfId="0" applyNumberFormat="1" applyFont="1" applyFill="1" applyBorder="1" applyAlignment="1">
      <alignment horizontal="center" vertical="center"/>
    </xf>
    <xf numFmtId="0" fontId="11" fillId="3" borderId="17" xfId="9" applyFont="1" applyFill="1" applyBorder="1" applyAlignment="1">
      <alignment horizontal="center" vertical="center" wrapText="1"/>
    </xf>
  </cellXfs>
  <cellStyles count="15">
    <cellStyle name="=C:\WINNT\SYSTEM32\COMMAND.COM" xfId="3"/>
    <cellStyle name="=C:\WINNT\SYSTEM32\COMMAND.COM 2" xfId="4"/>
    <cellStyle name="=C:\WINNT\SYSTEM32\COMMAND.COM 2 2 3" xfId="12"/>
    <cellStyle name="Millares" xfId="1" builtinId="3"/>
    <cellStyle name="Millares 2 3" xfId="14"/>
    <cellStyle name="Millares 8" xfId="6"/>
    <cellStyle name="Normal" xfId="0" builtinId="0"/>
    <cellStyle name="Normal 2" xfId="5"/>
    <cellStyle name="Normal 2 2 2" xfId="10"/>
    <cellStyle name="Normal 3 2 2" xfId="7"/>
    <cellStyle name="Normal 5" xfId="9"/>
    <cellStyle name="Normal 5 2" xfId="8"/>
    <cellStyle name="Normal 64" xfId="11"/>
    <cellStyle name="Normal_IngPetroleros_3TRIM-2007_ok" xfId="2"/>
    <cellStyle name="Texto, derecha 2" xfId="13"/>
  </cellStyles>
  <dxfs count="0"/>
  <tableStyles count="0" defaultTableStyle="TableStyleMedium2" defaultPivotStyle="PivotStyleLight16"/>
  <colors>
    <mruColors>
      <color rgb="FFF2F2F2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0</xdr:colOff>
      <xdr:row>38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4384000" y="49149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4384000" y="49149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345055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33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345055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34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4212550" y="700087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34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4212550" y="700087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4641175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4641175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32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5297150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32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5297150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4641175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4641175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30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7116425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30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116425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6460450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6460450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27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097625" y="465772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27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9097625" y="465772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28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0975300" y="48196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28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30975300" y="48196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3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4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5" name="1 CuadroTexto"/>
        <xdr:cNvSpPr>
          <a:spLocks noChangeArrowheads="1"/>
        </xdr:cNvSpPr>
      </xdr:nvSpPr>
      <xdr:spPr bwMode="auto">
        <a:xfrm>
          <a:off x="1257300" y="6210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6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7" name="1 CuadroTexto"/>
        <xdr:cNvSpPr>
          <a:spLocks noChangeArrowheads="1"/>
        </xdr:cNvSpPr>
      </xdr:nvSpPr>
      <xdr:spPr bwMode="auto">
        <a:xfrm>
          <a:off x="1257300" y="4953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8" name="1 CuadroTexto"/>
        <xdr:cNvSpPr>
          <a:spLocks noChangeArrowheads="1"/>
        </xdr:cNvSpPr>
      </xdr:nvSpPr>
      <xdr:spPr bwMode="auto">
        <a:xfrm>
          <a:off x="1257300" y="4953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9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0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1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52</xdr:row>
      <xdr:rowOff>101600</xdr:rowOff>
    </xdr:from>
    <xdr:to>
      <xdr:col>1</xdr:col>
      <xdr:colOff>354012</xdr:colOff>
      <xdr:row>52</xdr:row>
      <xdr:rowOff>101600</xdr:rowOff>
    </xdr:to>
    <xdr:sp macro="" textlink="">
      <xdr:nvSpPr>
        <xdr:cNvPr id="12" name="1 CuadroTexto"/>
        <xdr:cNvSpPr>
          <a:spLocks noChangeArrowheads="1"/>
        </xdr:cNvSpPr>
      </xdr:nvSpPr>
      <xdr:spPr bwMode="auto">
        <a:xfrm>
          <a:off x="1201737" y="67691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13" name="1 CuadroTexto"/>
        <xdr:cNvSpPr>
          <a:spLocks noChangeArrowheads="1"/>
        </xdr:cNvSpPr>
      </xdr:nvSpPr>
      <xdr:spPr bwMode="auto">
        <a:xfrm>
          <a:off x="1257300" y="6324600"/>
          <a:ext cx="0" cy="0"/>
        </a:xfrm>
        <a:prstGeom prst="rect">
          <a:avLst/>
        </a:prstGeom>
        <a:noFill/>
      </xdr:spPr>
    </xdr:sp>
    <xdr:clientData/>
  </xdr:twoCellAnchor>
  <xdr:oneCellAnchor>
    <xdr:from>
      <xdr:col>10</xdr:col>
      <xdr:colOff>0</xdr:colOff>
      <xdr:row>36</xdr:row>
      <xdr:rowOff>0</xdr:rowOff>
    </xdr:from>
    <xdr:ext cx="104775" cy="215900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1059180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36</xdr:row>
      <xdr:rowOff>0</xdr:rowOff>
    </xdr:from>
    <xdr:ext cx="104775" cy="215900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1059180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16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7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8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19" name="1 CuadroTexto"/>
        <xdr:cNvSpPr>
          <a:spLocks noChangeArrowheads="1"/>
        </xdr:cNvSpPr>
      </xdr:nvSpPr>
      <xdr:spPr bwMode="auto">
        <a:xfrm>
          <a:off x="208092675" y="7239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0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21" name="1 CuadroTexto"/>
        <xdr:cNvSpPr>
          <a:spLocks noChangeArrowheads="1"/>
        </xdr:cNvSpPr>
      </xdr:nvSpPr>
      <xdr:spPr bwMode="auto">
        <a:xfrm>
          <a:off x="208092675" y="57721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22" name="1 CuadroTexto"/>
        <xdr:cNvSpPr>
          <a:spLocks noChangeArrowheads="1"/>
        </xdr:cNvSpPr>
      </xdr:nvSpPr>
      <xdr:spPr bwMode="auto">
        <a:xfrm>
          <a:off x="208092675" y="57721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3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24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25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51</xdr:row>
      <xdr:rowOff>101600</xdr:rowOff>
    </xdr:from>
    <xdr:to>
      <xdr:col>1</xdr:col>
      <xdr:colOff>354012</xdr:colOff>
      <xdr:row>51</xdr:row>
      <xdr:rowOff>101600</xdr:rowOff>
    </xdr:to>
    <xdr:sp macro="" textlink="">
      <xdr:nvSpPr>
        <xdr:cNvPr id="26" name="1 CuadroTexto"/>
        <xdr:cNvSpPr>
          <a:spLocks noChangeArrowheads="1"/>
        </xdr:cNvSpPr>
      </xdr:nvSpPr>
      <xdr:spPr bwMode="auto">
        <a:xfrm>
          <a:off x="208037112" y="7740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27" name="1 CuadroTexto"/>
        <xdr:cNvSpPr>
          <a:spLocks noChangeArrowheads="1"/>
        </xdr:cNvSpPr>
      </xdr:nvSpPr>
      <xdr:spPr bwMode="auto">
        <a:xfrm>
          <a:off x="208092675" y="7372350"/>
          <a:ext cx="0" cy="0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EVARL/PRESUP2004/REQFUNCIONPUB/2004%2006%2023%20Plantillas%20pa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zequiel_garcia\Configuraci&#243;n%20local\Archivos%20temporales%20de%20Internet\OLK7CF\MONTRU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IOSPERSANUALVER1"/>
      <sheetName val="Costo Plantilla oper (2)"/>
      <sheetName val="Costo Plantilla oper"/>
      <sheetName val="Evolución Plantilla Operat"/>
      <sheetName val="GRAFICAS INVERSIONES 8 OK"/>
      <sheetName val="CATALOGO DE CUENTAS"/>
      <sheetName val="ESTRUCTURA PROGRAMATICA"/>
      <sheetName val="LISTADO ÁREAS"/>
      <sheetName val="ESTRUCT"/>
      <sheetName val="ESTRUCT_ANEXO"/>
      <sheetName val="INCLUYE PETRO99 TERCERA VERS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IND"/>
      <sheetName val="PROMAN"/>
      <sheetName val="PROIND-RAMA"/>
      <sheetName val="PROMAN-RAMA"/>
      <sheetName val="CONT-CREC"/>
      <sheetName val="ganual"/>
      <sheetName val="ganual1"/>
      <sheetName val="ganual2 o.k."/>
      <sheetName val="ganual2 (2)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57"/>
  <sheetViews>
    <sheetView showGridLines="0" tabSelected="1" topLeftCell="A3" zoomScale="110" zoomScaleNormal="110" workbookViewId="0">
      <selection activeCell="A16" sqref="A16"/>
    </sheetView>
  </sheetViews>
  <sheetFormatPr baseColWidth="10" defaultColWidth="11.42578125" defaultRowHeight="12" customHeight="1" x14ac:dyDescent="0.15"/>
  <cols>
    <col min="1" max="1" width="12.7109375" style="1" customWidth="1"/>
    <col min="2" max="2" width="35.7109375" style="1" customWidth="1"/>
    <col min="3" max="5" width="13.7109375" style="1" customWidth="1"/>
    <col min="6" max="6" width="12.7109375" style="1" customWidth="1"/>
    <col min="7" max="7" width="35.7109375" style="1" customWidth="1"/>
    <col min="8" max="10" width="13.7109375" style="1" customWidth="1"/>
    <col min="11" max="11" width="11.42578125" style="1"/>
    <col min="12" max="12" width="11.42578125" style="1" customWidth="1"/>
    <col min="13" max="13" width="12.7109375" style="1" customWidth="1"/>
    <col min="14" max="14" width="11.42578125" style="1" customWidth="1"/>
    <col min="15" max="16384" width="11.42578125" style="1"/>
  </cols>
  <sheetData>
    <row r="1" spans="1:14" ht="12" customHeight="1" x14ac:dyDescent="0.15">
      <c r="A1" s="5"/>
      <c r="B1" s="5"/>
      <c r="C1" s="28"/>
      <c r="D1" s="29"/>
      <c r="E1" s="30"/>
      <c r="F1" s="28"/>
      <c r="G1" s="28"/>
      <c r="H1" s="5"/>
      <c r="I1" s="5"/>
      <c r="J1" s="30"/>
      <c r="K1" s="5"/>
      <c r="L1" s="3"/>
      <c r="M1" s="3"/>
      <c r="N1" s="3"/>
    </row>
    <row r="2" spans="1:14" ht="12" customHeight="1" x14ac:dyDescent="0.15">
      <c r="A2" s="5"/>
      <c r="B2" s="31"/>
      <c r="C2" s="32"/>
      <c r="D2" s="32"/>
      <c r="E2" s="33"/>
      <c r="F2" s="28"/>
      <c r="G2" s="28"/>
      <c r="H2" s="5"/>
      <c r="I2" s="5"/>
      <c r="J2" s="30"/>
      <c r="K2" s="5"/>
      <c r="N2" s="3"/>
    </row>
    <row r="3" spans="1:14" ht="12" customHeight="1" x14ac:dyDescent="0.15">
      <c r="A3" s="5"/>
      <c r="B3" s="5"/>
      <c r="C3" s="28"/>
      <c r="D3" s="28"/>
      <c r="E3" s="30"/>
      <c r="F3" s="28"/>
      <c r="G3" s="28"/>
      <c r="H3" s="34"/>
      <c r="I3" s="34"/>
      <c r="J3" s="34"/>
      <c r="K3" s="5"/>
      <c r="L3" s="3"/>
      <c r="M3" s="3"/>
      <c r="N3" s="3"/>
    </row>
    <row r="4" spans="1:14" ht="12" customHeight="1" x14ac:dyDescent="0.3">
      <c r="A4" s="5"/>
      <c r="B4" s="5"/>
      <c r="C4" s="35"/>
      <c r="D4" s="35"/>
      <c r="E4" s="35"/>
      <c r="F4" s="5"/>
      <c r="G4" s="36"/>
      <c r="H4" s="5"/>
      <c r="I4" s="5"/>
      <c r="J4" s="5"/>
      <c r="K4" s="5"/>
      <c r="L4" s="3"/>
      <c r="M4" s="3"/>
      <c r="N4" s="3"/>
    </row>
    <row r="5" spans="1:14" ht="12" customHeight="1" x14ac:dyDescent="0.15">
      <c r="A5" s="5"/>
      <c r="B5" s="5"/>
      <c r="C5" s="37"/>
      <c r="D5" s="37"/>
      <c r="E5" s="37"/>
      <c r="F5" s="28"/>
      <c r="G5" s="38"/>
      <c r="H5" s="5"/>
      <c r="I5" s="30"/>
      <c r="J5" s="30"/>
      <c r="K5" s="5"/>
      <c r="L5" s="3"/>
      <c r="M5" s="3"/>
      <c r="N5" s="3"/>
    </row>
    <row r="6" spans="1:14" ht="12" customHeight="1" x14ac:dyDescent="0.15">
      <c r="A6" s="5"/>
      <c r="B6" s="38"/>
      <c r="C6" s="7"/>
      <c r="D6" s="5"/>
      <c r="E6" s="5"/>
      <c r="F6" s="29"/>
      <c r="G6" s="500" t="s">
        <v>0</v>
      </c>
      <c r="H6" s="500"/>
      <c r="I6" s="500"/>
      <c r="J6" s="500"/>
      <c r="K6" s="5"/>
      <c r="L6" s="3"/>
      <c r="M6" s="3"/>
      <c r="N6" s="3"/>
    </row>
    <row r="7" spans="1:14" ht="12" customHeight="1" x14ac:dyDescent="0.15">
      <c r="B7" s="500" t="s">
        <v>0</v>
      </c>
      <c r="C7" s="500"/>
      <c r="D7" s="500"/>
      <c r="E7" s="500"/>
      <c r="F7" s="2"/>
      <c r="G7" s="435" t="s">
        <v>1</v>
      </c>
      <c r="H7" s="434"/>
      <c r="I7" s="434"/>
      <c r="J7" s="434"/>
      <c r="L7" s="3"/>
      <c r="M7" s="3"/>
      <c r="N7" s="3"/>
    </row>
    <row r="8" spans="1:14" ht="12" customHeight="1" x14ac:dyDescent="0.15">
      <c r="B8" s="502" t="s">
        <v>424</v>
      </c>
      <c r="C8" s="502"/>
      <c r="D8" s="502"/>
      <c r="E8" s="502"/>
      <c r="F8" s="2"/>
      <c r="G8" s="435" t="s">
        <v>424</v>
      </c>
      <c r="H8" s="434"/>
      <c r="I8" s="434"/>
      <c r="J8" s="434"/>
      <c r="L8" s="3"/>
      <c r="M8" s="3"/>
      <c r="N8" s="3"/>
    </row>
    <row r="9" spans="1:14" ht="12" customHeight="1" thickBot="1" x14ac:dyDescent="0.2">
      <c r="B9" s="503" t="s">
        <v>2</v>
      </c>
      <c r="C9" s="503"/>
      <c r="D9" s="503"/>
      <c r="E9" s="503"/>
      <c r="F9" s="2"/>
      <c r="G9" s="434" t="s">
        <v>2</v>
      </c>
      <c r="H9" s="434"/>
      <c r="I9" s="434"/>
      <c r="J9" s="434"/>
      <c r="L9" s="3"/>
      <c r="M9" s="3"/>
      <c r="N9" s="3"/>
    </row>
    <row r="10" spans="1:14" ht="12" customHeight="1" x14ac:dyDescent="0.15">
      <c r="B10" s="43" t="s">
        <v>3</v>
      </c>
      <c r="C10" s="44" t="s">
        <v>4</v>
      </c>
      <c r="D10" s="44" t="s">
        <v>5</v>
      </c>
      <c r="E10" s="44" t="s">
        <v>6</v>
      </c>
      <c r="F10" s="2"/>
      <c r="G10" s="45" t="s">
        <v>3</v>
      </c>
      <c r="H10" s="45" t="s">
        <v>4</v>
      </c>
      <c r="I10" s="45" t="s">
        <v>5</v>
      </c>
      <c r="J10" s="45" t="s">
        <v>6</v>
      </c>
      <c r="L10" s="3"/>
      <c r="M10" s="3"/>
      <c r="N10" s="3"/>
    </row>
    <row r="11" spans="1:14" ht="12" customHeight="1" thickBot="1" x14ac:dyDescent="0.2">
      <c r="B11" s="39"/>
      <c r="C11" s="40"/>
      <c r="D11" s="40"/>
      <c r="E11" s="40" t="s">
        <v>7</v>
      </c>
      <c r="F11" s="2"/>
      <c r="G11" s="41"/>
      <c r="H11" s="42"/>
      <c r="I11" s="42"/>
      <c r="J11" s="42" t="s">
        <v>7</v>
      </c>
      <c r="L11" s="3"/>
      <c r="M11" s="3"/>
      <c r="N11" s="3"/>
    </row>
    <row r="12" spans="1:14" ht="3" customHeight="1" thickBot="1" x14ac:dyDescent="0.2">
      <c r="B12" s="127"/>
      <c r="C12" s="128"/>
      <c r="D12" s="128"/>
      <c r="E12" s="128"/>
      <c r="F12" s="28"/>
      <c r="G12" s="129"/>
      <c r="H12" s="130"/>
      <c r="I12" s="130"/>
      <c r="J12" s="130"/>
      <c r="L12" s="30"/>
      <c r="M12" s="30"/>
      <c r="N12" s="3"/>
    </row>
    <row r="13" spans="1:14" ht="12" customHeight="1" x14ac:dyDescent="0.15">
      <c r="B13" s="413" t="s">
        <v>8</v>
      </c>
      <c r="C13" s="414">
        <v>1364133.2291515132</v>
      </c>
      <c r="D13" s="414">
        <v>1295433.3837442701</v>
      </c>
      <c r="E13" s="414">
        <v>-68699.845407243163</v>
      </c>
      <c r="F13" s="2"/>
      <c r="G13" s="402" t="s">
        <v>8</v>
      </c>
      <c r="H13" s="403">
        <v>1364133.229151513</v>
      </c>
      <c r="I13" s="403">
        <v>1295433.3837442701</v>
      </c>
      <c r="J13" s="403">
        <v>-68699.845407243105</v>
      </c>
      <c r="L13" s="3"/>
      <c r="M13" s="3"/>
      <c r="N13" s="3"/>
    </row>
    <row r="14" spans="1:14" ht="12" customHeight="1" x14ac:dyDescent="0.15">
      <c r="B14" s="408" t="s">
        <v>9</v>
      </c>
      <c r="C14" s="415">
        <v>1027862.4291515131</v>
      </c>
      <c r="D14" s="415">
        <v>1038408.8370620001</v>
      </c>
      <c r="E14" s="415">
        <v>10546.407910486872</v>
      </c>
      <c r="F14" s="2"/>
      <c r="G14" s="404" t="s">
        <v>10</v>
      </c>
      <c r="H14" s="405">
        <v>264673.59999999998</v>
      </c>
      <c r="I14" s="405">
        <v>179034.35925999997</v>
      </c>
      <c r="J14" s="405">
        <v>-85639.240740000023</v>
      </c>
      <c r="L14" s="3"/>
      <c r="M14" s="3"/>
      <c r="N14" s="3"/>
    </row>
    <row r="15" spans="1:14" ht="12" customHeight="1" x14ac:dyDescent="0.15">
      <c r="B15" s="408" t="s">
        <v>11</v>
      </c>
      <c r="C15" s="415">
        <v>861467.38922345557</v>
      </c>
      <c r="D15" s="415">
        <v>857996.36124100001</v>
      </c>
      <c r="E15" s="415">
        <v>-3471.0279824555828</v>
      </c>
      <c r="F15" s="2"/>
      <c r="G15" s="404" t="s">
        <v>12</v>
      </c>
      <c r="H15" s="405">
        <v>127902.7</v>
      </c>
      <c r="I15" s="405">
        <v>114873.853787</v>
      </c>
      <c r="J15" s="405">
        <v>-13028.846212999992</v>
      </c>
      <c r="L15" s="3"/>
      <c r="M15" s="3"/>
      <c r="N15" s="3"/>
    </row>
    <row r="16" spans="1:14" ht="12" customHeight="1" x14ac:dyDescent="0.15">
      <c r="B16" s="408" t="s">
        <v>13</v>
      </c>
      <c r="C16" s="415">
        <v>465734.26739052555</v>
      </c>
      <c r="D16" s="415">
        <v>464295.022107</v>
      </c>
      <c r="E16" s="415">
        <v>-1439.2452835255535</v>
      </c>
      <c r="F16" s="2"/>
      <c r="G16" s="406" t="s">
        <v>14</v>
      </c>
      <c r="H16" s="405">
        <v>127902.7</v>
      </c>
      <c r="I16" s="405">
        <v>114873.87605000001</v>
      </c>
      <c r="J16" s="407">
        <v>-13028.823949999991</v>
      </c>
      <c r="L16" s="3"/>
      <c r="M16" s="3"/>
      <c r="N16" s="3"/>
    </row>
    <row r="17" spans="2:14" ht="12" customHeight="1" x14ac:dyDescent="0.15">
      <c r="B17" s="408" t="s">
        <v>15</v>
      </c>
      <c r="C17" s="415">
        <v>248293.11721002939</v>
      </c>
      <c r="D17" s="415">
        <v>243418.413008</v>
      </c>
      <c r="E17" s="415">
        <v>-4874.7042020293884</v>
      </c>
      <c r="F17" s="2"/>
      <c r="G17" s="406" t="s">
        <v>16</v>
      </c>
      <c r="H17" s="405">
        <v>0</v>
      </c>
      <c r="I17" s="405">
        <v>-2.2263000000000002E-2</v>
      </c>
      <c r="J17" s="407">
        <v>-2.2263000000000002E-2</v>
      </c>
      <c r="L17" s="3"/>
      <c r="M17" s="3"/>
      <c r="N17" s="3"/>
    </row>
    <row r="18" spans="2:14" ht="12" customHeight="1" x14ac:dyDescent="0.15">
      <c r="B18" s="408" t="s">
        <v>17</v>
      </c>
      <c r="C18" s="415">
        <v>117648.90445535738</v>
      </c>
      <c r="D18" s="415">
        <v>121594.56824899999</v>
      </c>
      <c r="E18" s="415">
        <v>3945.6637936425968</v>
      </c>
      <c r="F18" s="2"/>
      <c r="G18" s="404" t="s">
        <v>18</v>
      </c>
      <c r="H18" s="405">
        <v>136770.9</v>
      </c>
      <c r="I18" s="405">
        <v>64160.505472999976</v>
      </c>
      <c r="J18" s="407">
        <v>-72610.394527000026</v>
      </c>
      <c r="L18" s="3"/>
      <c r="M18" s="3"/>
      <c r="N18" s="3"/>
    </row>
    <row r="19" spans="2:14" ht="12" customHeight="1" x14ac:dyDescent="0.15">
      <c r="B19" s="416" t="s">
        <v>19</v>
      </c>
      <c r="C19" s="415">
        <v>74377.517996339651</v>
      </c>
      <c r="D19" s="415">
        <v>77382.490218999999</v>
      </c>
      <c r="E19" s="415">
        <v>3004.9722226603399</v>
      </c>
      <c r="F19" s="2"/>
      <c r="G19" s="404" t="s">
        <v>20</v>
      </c>
      <c r="H19" s="405">
        <v>1099459.6291515131</v>
      </c>
      <c r="I19" s="405">
        <v>1116399.02448427</v>
      </c>
      <c r="J19" s="407">
        <v>16939.395332756918</v>
      </c>
      <c r="L19" s="3"/>
      <c r="M19" s="3"/>
      <c r="N19" s="3"/>
    </row>
    <row r="20" spans="2:14" ht="12" customHeight="1" x14ac:dyDescent="0.15">
      <c r="B20" s="416" t="s">
        <v>21</v>
      </c>
      <c r="C20" s="415">
        <v>67710.007385830002</v>
      </c>
      <c r="D20" s="415">
        <v>70710.746127999999</v>
      </c>
      <c r="E20" s="415">
        <v>3000.7387421699968</v>
      </c>
      <c r="F20" s="2"/>
      <c r="G20" s="404" t="s">
        <v>22</v>
      </c>
      <c r="H20" s="405">
        <v>899959.72915151308</v>
      </c>
      <c r="I20" s="405">
        <v>923534.98327500001</v>
      </c>
      <c r="J20" s="407">
        <v>23575.254123486928</v>
      </c>
      <c r="L20" s="3"/>
      <c r="M20" s="3"/>
      <c r="N20" s="3"/>
    </row>
    <row r="21" spans="2:14" ht="12" customHeight="1" x14ac:dyDescent="0.15">
      <c r="B21" s="416" t="s">
        <v>23</v>
      </c>
      <c r="C21" s="415">
        <v>6667.5106105096565</v>
      </c>
      <c r="D21" s="415">
        <v>6671.7440909999996</v>
      </c>
      <c r="E21" s="415">
        <v>4.2334804903430268</v>
      </c>
      <c r="F21" s="2"/>
      <c r="G21" s="404" t="s">
        <v>24</v>
      </c>
      <c r="H21" s="405">
        <v>861467.38922345557</v>
      </c>
      <c r="I21" s="405">
        <v>857996.38350400003</v>
      </c>
      <c r="J21" s="407">
        <v>-3471.0057194555411</v>
      </c>
      <c r="L21" s="3"/>
      <c r="M21" s="3"/>
      <c r="N21" s="3"/>
    </row>
    <row r="22" spans="2:14" ht="12" customHeight="1" x14ac:dyDescent="0.15">
      <c r="B22" s="408" t="s">
        <v>25</v>
      </c>
      <c r="C22" s="415">
        <v>11803.471122245846</v>
      </c>
      <c r="D22" s="415">
        <v>13850.651857999999</v>
      </c>
      <c r="E22" s="415">
        <v>2047.1807357541529</v>
      </c>
      <c r="F22" s="2"/>
      <c r="G22" s="404" t="s">
        <v>26</v>
      </c>
      <c r="H22" s="405">
        <v>465734.26739052555</v>
      </c>
      <c r="I22" s="405">
        <v>464295.04437000002</v>
      </c>
      <c r="J22" s="407">
        <v>-1439.2230205255328</v>
      </c>
      <c r="L22" s="3"/>
      <c r="M22" s="3"/>
      <c r="N22" s="3"/>
    </row>
    <row r="23" spans="2:14" ht="12" customHeight="1" x14ac:dyDescent="0.15">
      <c r="B23" s="408" t="s">
        <v>27</v>
      </c>
      <c r="C23" s="415">
        <v>5070.8998420314147</v>
      </c>
      <c r="D23" s="415">
        <v>5134.7052180000001</v>
      </c>
      <c r="E23" s="415">
        <v>63.805375968585395</v>
      </c>
      <c r="F23" s="2"/>
      <c r="G23" s="404" t="s">
        <v>28</v>
      </c>
      <c r="H23" s="405">
        <v>248293.11721002939</v>
      </c>
      <c r="I23" s="405">
        <v>243418.413008</v>
      </c>
      <c r="J23" s="407">
        <v>-4874.7042020293884</v>
      </c>
      <c r="L23" s="3"/>
      <c r="M23" s="3"/>
      <c r="N23" s="3"/>
    </row>
    <row r="24" spans="2:14" ht="12" customHeight="1" x14ac:dyDescent="0.15">
      <c r="B24" s="408" t="s">
        <v>29</v>
      </c>
      <c r="C24" s="415">
        <v>9391.7069574424404</v>
      </c>
      <c r="D24" s="415">
        <v>9609.1834670000007</v>
      </c>
      <c r="E24" s="415">
        <v>217.47650955756035</v>
      </c>
      <c r="F24" s="2"/>
      <c r="G24" s="404" t="s">
        <v>30</v>
      </c>
      <c r="H24" s="405">
        <v>117648.90445535738</v>
      </c>
      <c r="I24" s="405">
        <v>121594.56824899999</v>
      </c>
      <c r="J24" s="407">
        <v>3945.6637936426123</v>
      </c>
      <c r="L24" s="3"/>
      <c r="M24" s="3"/>
      <c r="N24" s="3"/>
    </row>
    <row r="25" spans="2:14" ht="12" customHeight="1" x14ac:dyDescent="0.15">
      <c r="B25" s="416" t="s">
        <v>31</v>
      </c>
      <c r="C25" s="415">
        <v>750.07276714713953</v>
      </c>
      <c r="D25" s="415">
        <v>766.83725300000003</v>
      </c>
      <c r="E25" s="415">
        <v>16.764485852860503</v>
      </c>
      <c r="F25" s="2"/>
      <c r="G25" s="404" t="s">
        <v>32</v>
      </c>
      <c r="H25" s="405">
        <v>16680.052143706827</v>
      </c>
      <c r="I25" s="405">
        <v>16836.184427</v>
      </c>
      <c r="J25" s="407">
        <v>156.1322832931728</v>
      </c>
      <c r="L25" s="3"/>
      <c r="M25" s="3"/>
      <c r="N25" s="3"/>
    </row>
    <row r="26" spans="2:14" ht="12" customHeight="1" x14ac:dyDescent="0.15">
      <c r="B26" s="416" t="s">
        <v>33</v>
      </c>
      <c r="C26" s="415">
        <v>1534.7278198570777</v>
      </c>
      <c r="D26" s="415">
        <v>1448.374515</v>
      </c>
      <c r="E26" s="415">
        <v>-86.353304857077774</v>
      </c>
      <c r="F26" s="2"/>
      <c r="G26" s="404" t="s">
        <v>34</v>
      </c>
      <c r="H26" s="405">
        <v>13111.048023836411</v>
      </c>
      <c r="I26" s="405">
        <v>11852.17345</v>
      </c>
      <c r="J26" s="407">
        <v>-1258.8745738364105</v>
      </c>
      <c r="L26" s="3"/>
      <c r="M26" s="3"/>
      <c r="N26" s="3"/>
    </row>
    <row r="27" spans="2:14" ht="12" customHeight="1" x14ac:dyDescent="0.15">
      <c r="B27" s="416" t="s">
        <v>35</v>
      </c>
      <c r="C27" s="415">
        <v>1.1921275777428275</v>
      </c>
      <c r="D27" s="415">
        <v>1.4757940000000001</v>
      </c>
      <c r="E27" s="415">
        <v>0.28366642225717253</v>
      </c>
      <c r="F27" s="2"/>
      <c r="G27" s="404" t="s">
        <v>36</v>
      </c>
      <c r="H27" s="405">
        <v>38492.339928057554</v>
      </c>
      <c r="I27" s="405">
        <v>65538.599770999994</v>
      </c>
      <c r="J27" s="405">
        <v>27046.25984294244</v>
      </c>
      <c r="L27" s="3"/>
      <c r="M27" s="3"/>
      <c r="N27" s="3"/>
    </row>
    <row r="28" spans="2:14" ht="12" customHeight="1" x14ac:dyDescent="0.15">
      <c r="B28" s="416" t="s">
        <v>37</v>
      </c>
      <c r="C28" s="415">
        <v>6248.5066433533857</v>
      </c>
      <c r="D28" s="415">
        <v>6401.7421370000002</v>
      </c>
      <c r="E28" s="415">
        <v>153.23549364661449</v>
      </c>
      <c r="F28" s="2"/>
      <c r="G28" s="408" t="s">
        <v>38</v>
      </c>
      <c r="H28" s="405">
        <v>21474</v>
      </c>
      <c r="I28" s="405">
        <v>28902.551338000001</v>
      </c>
      <c r="J28" s="407">
        <v>7428.5513380000011</v>
      </c>
      <c r="L28" s="3"/>
      <c r="M28" s="3"/>
      <c r="N28" s="3"/>
    </row>
    <row r="29" spans="2:14" ht="12" customHeight="1" x14ac:dyDescent="0.15">
      <c r="B29" s="416" t="s">
        <v>39</v>
      </c>
      <c r="C29" s="415">
        <v>6748.9980715049624</v>
      </c>
      <c r="D29" s="415">
        <v>5661.5461310000001</v>
      </c>
      <c r="E29" s="415">
        <v>-1087.4519405049623</v>
      </c>
      <c r="F29" s="2"/>
      <c r="G29" s="408" t="s">
        <v>40</v>
      </c>
      <c r="H29" s="405">
        <v>15284.6</v>
      </c>
      <c r="I29" s="405">
        <v>32515.273668000002</v>
      </c>
      <c r="J29" s="407">
        <v>17230.673668000003</v>
      </c>
      <c r="L29" s="3"/>
      <c r="M29" s="3"/>
      <c r="N29" s="3"/>
    </row>
    <row r="30" spans="2:14" ht="12" customHeight="1" x14ac:dyDescent="0.15">
      <c r="B30" s="416" t="s">
        <v>41</v>
      </c>
      <c r="C30" s="415">
        <v>197.0823468711101</v>
      </c>
      <c r="D30" s="415">
        <v>172.145014</v>
      </c>
      <c r="E30" s="415">
        <v>-24.937332871110101</v>
      </c>
      <c r="F30" s="2"/>
      <c r="G30" s="408" t="s">
        <v>42</v>
      </c>
      <c r="H30" s="405">
        <v>1733.7399280575539</v>
      </c>
      <c r="I30" s="405">
        <v>4120.7747650000001</v>
      </c>
      <c r="J30" s="407">
        <v>2387.0348369424464</v>
      </c>
      <c r="L30" s="3"/>
      <c r="M30" s="3"/>
      <c r="N30" s="3"/>
    </row>
    <row r="31" spans="2:14" ht="12" customHeight="1" x14ac:dyDescent="0.15">
      <c r="B31" s="416" t="s">
        <v>43</v>
      </c>
      <c r="C31" s="415">
        <v>1524.7287609866232</v>
      </c>
      <c r="D31" s="415">
        <v>1165.416643</v>
      </c>
      <c r="E31" s="415">
        <v>-359.31211798662321</v>
      </c>
      <c r="F31" s="2"/>
      <c r="G31" s="408" t="s">
        <v>44</v>
      </c>
      <c r="H31" s="405">
        <v>199499.90000000002</v>
      </c>
      <c r="I31" s="405">
        <v>192864.04120926998</v>
      </c>
      <c r="J31" s="407">
        <v>-6635.8587907300389</v>
      </c>
      <c r="L31" s="3"/>
      <c r="M31" s="3"/>
      <c r="N31" s="3"/>
    </row>
    <row r="32" spans="2:14" ht="12" customHeight="1" x14ac:dyDescent="0.15">
      <c r="B32" s="408" t="s">
        <v>45</v>
      </c>
      <c r="C32" s="415">
        <v>16680.052143706827</v>
      </c>
      <c r="D32" s="415">
        <v>16836.184427</v>
      </c>
      <c r="E32" s="415">
        <v>156.1322832931728</v>
      </c>
      <c r="F32" s="2"/>
      <c r="G32" s="408" t="s">
        <v>46</v>
      </c>
      <c r="H32" s="405">
        <v>105500.5</v>
      </c>
      <c r="I32" s="405">
        <v>93852.649764999995</v>
      </c>
      <c r="J32" s="407">
        <v>-11647.850235000005</v>
      </c>
      <c r="L32" s="3"/>
      <c r="M32" s="3"/>
      <c r="N32" s="3"/>
    </row>
    <row r="33" spans="1:14" ht="12" customHeight="1" x14ac:dyDescent="0.15">
      <c r="B33" s="408" t="s">
        <v>47</v>
      </c>
      <c r="C33" s="415">
        <v>13111.048023836411</v>
      </c>
      <c r="D33" s="415">
        <v>11852.17345</v>
      </c>
      <c r="E33" s="415">
        <v>-1258.8745738364105</v>
      </c>
      <c r="F33" s="2"/>
      <c r="G33" s="408" t="s">
        <v>48</v>
      </c>
      <c r="H33" s="405">
        <v>85911.900000000009</v>
      </c>
      <c r="I33" s="405">
        <v>89633.978266270002</v>
      </c>
      <c r="J33" s="409">
        <v>3722.078266269993</v>
      </c>
      <c r="L33" s="3"/>
      <c r="M33" s="3"/>
      <c r="N33" s="3"/>
    </row>
    <row r="34" spans="1:14" ht="12" customHeight="1" thickBot="1" x14ac:dyDescent="0.2">
      <c r="B34" s="408" t="s">
        <v>49</v>
      </c>
      <c r="C34" s="415">
        <v>166395.03992805755</v>
      </c>
      <c r="D34" s="415">
        <v>180412.475821</v>
      </c>
      <c r="E34" s="415">
        <v>14017.435892942456</v>
      </c>
      <c r="F34" s="2"/>
      <c r="G34" s="410" t="s">
        <v>50</v>
      </c>
      <c r="H34" s="411">
        <v>8087.5</v>
      </c>
      <c r="I34" s="411">
        <v>9377.4131779999989</v>
      </c>
      <c r="J34" s="412">
        <v>1289.9131779999989</v>
      </c>
      <c r="L34" s="3"/>
      <c r="M34" s="3"/>
      <c r="N34" s="3"/>
    </row>
    <row r="35" spans="1:14" ht="12" customHeight="1" x14ac:dyDescent="0.15">
      <c r="B35" s="408" t="s">
        <v>51</v>
      </c>
      <c r="C35" s="415">
        <v>21474</v>
      </c>
      <c r="D35" s="415">
        <v>28902.551338000001</v>
      </c>
      <c r="E35" s="415">
        <v>7428.5513380000011</v>
      </c>
      <c r="F35" s="2"/>
      <c r="G35" s="14" t="s">
        <v>52</v>
      </c>
      <c r="H35" s="14"/>
      <c r="I35" s="14"/>
      <c r="J35" s="14"/>
      <c r="L35" s="3"/>
      <c r="M35" s="3"/>
      <c r="N35" s="3"/>
    </row>
    <row r="36" spans="1:14" ht="12" customHeight="1" x14ac:dyDescent="0.15">
      <c r="A36" s="6"/>
      <c r="B36" s="408" t="s">
        <v>55</v>
      </c>
      <c r="C36" s="415">
        <v>1732.5</v>
      </c>
      <c r="D36" s="415">
        <v>4120.7747650000001</v>
      </c>
      <c r="E36" s="415">
        <v>2388.2747650000001</v>
      </c>
      <c r="F36" s="2"/>
      <c r="G36" s="10" t="s">
        <v>53</v>
      </c>
      <c r="H36" s="10"/>
      <c r="I36" s="10"/>
      <c r="J36" s="10"/>
      <c r="L36" s="3"/>
      <c r="M36" s="3"/>
      <c r="N36" s="3"/>
    </row>
    <row r="37" spans="1:14" ht="12" customHeight="1" x14ac:dyDescent="0.15">
      <c r="A37" s="6"/>
      <c r="B37" s="408" t="s">
        <v>54</v>
      </c>
      <c r="C37" s="415">
        <v>15284.6</v>
      </c>
      <c r="D37" s="415">
        <v>32515.273668000002</v>
      </c>
      <c r="E37" s="415">
        <v>17230.673668000003</v>
      </c>
      <c r="F37" s="2"/>
      <c r="G37" s="10" t="s">
        <v>455</v>
      </c>
      <c r="H37" s="10"/>
      <c r="I37" s="10"/>
      <c r="J37" s="10"/>
      <c r="L37" s="3"/>
      <c r="M37" s="11"/>
      <c r="N37" s="11"/>
    </row>
    <row r="38" spans="1:14" ht="12" customHeight="1" x14ac:dyDescent="0.15">
      <c r="A38" s="6"/>
      <c r="B38" s="408" t="s">
        <v>56</v>
      </c>
      <c r="C38" s="415">
        <v>1.2399280575539564</v>
      </c>
      <c r="D38" s="415">
        <v>0</v>
      </c>
      <c r="E38" s="415">
        <v>-1.2399280575539564</v>
      </c>
      <c r="F38" s="2"/>
      <c r="G38" s="10" t="s">
        <v>456</v>
      </c>
      <c r="H38" s="10"/>
      <c r="I38" s="10"/>
      <c r="J38" s="10"/>
      <c r="L38" s="3"/>
      <c r="M38" s="3"/>
      <c r="N38" s="3"/>
    </row>
    <row r="39" spans="1:14" ht="12" customHeight="1" x14ac:dyDescent="0.15">
      <c r="A39" s="6"/>
      <c r="B39" s="408" t="s">
        <v>57</v>
      </c>
      <c r="C39" s="415">
        <v>127902.7</v>
      </c>
      <c r="D39" s="415">
        <v>114873.87605000001</v>
      </c>
      <c r="E39" s="415">
        <v>-13028.823949999991</v>
      </c>
      <c r="F39" s="2"/>
      <c r="G39" s="1" t="s">
        <v>453</v>
      </c>
      <c r="L39" s="3"/>
      <c r="M39" s="11"/>
      <c r="N39" s="11"/>
    </row>
    <row r="40" spans="1:14" ht="12" customHeight="1" x14ac:dyDescent="0.15">
      <c r="A40" s="6"/>
      <c r="B40" s="408" t="s">
        <v>58</v>
      </c>
      <c r="C40" s="414">
        <v>336270.8</v>
      </c>
      <c r="D40" s="414">
        <v>257024.54668226998</v>
      </c>
      <c r="E40" s="414">
        <v>-79246.253317730036</v>
      </c>
      <c r="F40" s="2"/>
      <c r="L40" s="3"/>
      <c r="M40" s="3"/>
      <c r="N40" s="3"/>
    </row>
    <row r="41" spans="1:14" ht="12" customHeight="1" x14ac:dyDescent="0.15">
      <c r="A41" s="6"/>
      <c r="B41" s="408" t="s">
        <v>59</v>
      </c>
      <c r="C41" s="415">
        <v>136770.9</v>
      </c>
      <c r="D41" s="415">
        <v>64160.505472999976</v>
      </c>
      <c r="E41" s="415">
        <v>-72610.394527000026</v>
      </c>
      <c r="F41" s="2"/>
      <c r="L41" s="3"/>
      <c r="M41" s="11"/>
      <c r="N41" s="11"/>
    </row>
    <row r="42" spans="1:14" ht="12" customHeight="1" x14ac:dyDescent="0.15">
      <c r="A42" s="6"/>
      <c r="B42" s="408" t="s">
        <v>60</v>
      </c>
      <c r="C42" s="415">
        <v>105500.5</v>
      </c>
      <c r="D42" s="415">
        <v>93852.649764999995</v>
      </c>
      <c r="E42" s="415">
        <v>-11647.850235000005</v>
      </c>
      <c r="F42" s="2"/>
      <c r="L42" s="3"/>
      <c r="M42" s="3"/>
      <c r="N42" s="3"/>
    </row>
    <row r="43" spans="1:14" ht="12" customHeight="1" x14ac:dyDescent="0.15">
      <c r="A43" s="6"/>
      <c r="B43" s="408" t="s">
        <v>61</v>
      </c>
      <c r="C43" s="415">
        <v>85911.900000000009</v>
      </c>
      <c r="D43" s="415">
        <v>89633.978266270002</v>
      </c>
      <c r="E43" s="415">
        <v>3722.078266269993</v>
      </c>
      <c r="F43" s="2"/>
      <c r="H43" s="12"/>
      <c r="L43" s="11"/>
      <c r="M43" s="11"/>
      <c r="N43" s="11"/>
    </row>
    <row r="44" spans="1:14" ht="12" customHeight="1" thickBot="1" x14ac:dyDescent="0.2">
      <c r="A44" s="6"/>
      <c r="B44" s="410" t="s">
        <v>62</v>
      </c>
      <c r="C44" s="499">
        <v>8087.5</v>
      </c>
      <c r="D44" s="499">
        <v>9377.4131779999989</v>
      </c>
      <c r="E44" s="412">
        <v>1289.9131779999989</v>
      </c>
      <c r="F44" s="2"/>
      <c r="G44" s="13"/>
      <c r="H44" s="12"/>
      <c r="I44" s="8"/>
      <c r="L44" s="3"/>
      <c r="M44" s="3"/>
      <c r="N44" s="3"/>
    </row>
    <row r="45" spans="1:14" ht="12" customHeight="1" x14ac:dyDescent="0.15">
      <c r="A45" s="6"/>
      <c r="B45" s="504" t="s">
        <v>52</v>
      </c>
      <c r="C45" s="504"/>
      <c r="D45" s="504"/>
      <c r="E45" s="504"/>
      <c r="F45" s="2"/>
      <c r="H45" s="11"/>
      <c r="I45" s="11"/>
      <c r="L45" s="3"/>
      <c r="M45" s="3"/>
      <c r="N45" s="3"/>
    </row>
    <row r="46" spans="1:14" ht="12" customHeight="1" x14ac:dyDescent="0.15">
      <c r="A46" s="6"/>
      <c r="B46" s="504" t="s">
        <v>63</v>
      </c>
      <c r="C46" s="504"/>
      <c r="D46" s="504"/>
      <c r="E46" s="504"/>
      <c r="F46" s="2"/>
      <c r="H46" s="12"/>
      <c r="L46" s="11"/>
      <c r="M46" s="11"/>
      <c r="N46" s="11"/>
    </row>
    <row r="47" spans="1:14" ht="12" customHeight="1" x14ac:dyDescent="0.15">
      <c r="A47" s="6"/>
      <c r="B47" s="501" t="s">
        <v>455</v>
      </c>
      <c r="C47" s="501"/>
      <c r="D47" s="501"/>
      <c r="E47" s="501"/>
      <c r="F47" s="2"/>
      <c r="G47" s="13"/>
      <c r="H47" s="12"/>
      <c r="I47" s="8"/>
      <c r="L47" s="3"/>
      <c r="M47" s="3"/>
      <c r="N47" s="3"/>
    </row>
    <row r="48" spans="1:14" ht="12" customHeight="1" x14ac:dyDescent="0.15">
      <c r="A48" s="6"/>
      <c r="B48" s="504" t="s">
        <v>454</v>
      </c>
      <c r="C48" s="504"/>
      <c r="D48" s="504"/>
      <c r="E48" s="504"/>
      <c r="F48" s="2"/>
      <c r="H48" s="11"/>
      <c r="I48" s="11"/>
    </row>
    <row r="49" spans="1:14" ht="12" customHeight="1" x14ac:dyDescent="0.15">
      <c r="A49" s="6"/>
      <c r="B49" s="504" t="s">
        <v>453</v>
      </c>
      <c r="C49" s="504"/>
      <c r="D49" s="504"/>
      <c r="E49" s="504"/>
      <c r="F49" s="2"/>
    </row>
    <row r="50" spans="1:14" ht="12" customHeight="1" x14ac:dyDescent="0.15">
      <c r="A50" s="6"/>
      <c r="B50" s="8"/>
      <c r="C50" s="12"/>
      <c r="E50" s="8"/>
    </row>
    <row r="51" spans="1:14" ht="12" customHeight="1" x14ac:dyDescent="0.15">
      <c r="A51" s="6"/>
      <c r="B51" s="8"/>
      <c r="C51" s="12"/>
      <c r="E51" s="8"/>
    </row>
    <row r="52" spans="1:14" ht="12" customHeight="1" x14ac:dyDescent="0.15">
      <c r="A52" s="6"/>
      <c r="B52" s="8"/>
      <c r="C52" s="12"/>
      <c r="E52" s="8"/>
      <c r="F52" s="15"/>
    </row>
    <row r="53" spans="1:14" ht="12" customHeight="1" x14ac:dyDescent="0.15">
      <c r="A53" s="6"/>
      <c r="B53" s="8"/>
      <c r="C53" s="12"/>
      <c r="E53" s="8"/>
      <c r="G53" s="16"/>
      <c r="H53" s="16"/>
      <c r="I53" s="16"/>
      <c r="J53" s="16"/>
    </row>
    <row r="54" spans="1:14" ht="12" customHeight="1" x14ac:dyDescent="0.15">
      <c r="A54" s="6"/>
      <c r="B54" s="8"/>
      <c r="C54" s="12"/>
      <c r="E54" s="8"/>
      <c r="G54" s="16"/>
      <c r="H54" s="16"/>
      <c r="I54" s="16"/>
      <c r="J54" s="16"/>
      <c r="L54" s="17"/>
      <c r="M54" s="17"/>
      <c r="N54" s="17"/>
    </row>
    <row r="55" spans="1:14" ht="12" customHeight="1" x14ac:dyDescent="0.15">
      <c r="A55" s="6"/>
      <c r="B55" s="8"/>
      <c r="C55" s="12"/>
      <c r="E55" s="8"/>
      <c r="F55" s="2"/>
      <c r="G55" s="16"/>
      <c r="H55" s="16"/>
      <c r="I55" s="16"/>
      <c r="J55" s="16"/>
      <c r="L55" s="17"/>
      <c r="M55" s="17"/>
      <c r="N55" s="17"/>
    </row>
    <row r="56" spans="1:14" ht="12" customHeight="1" x14ac:dyDescent="0.15">
      <c r="A56" s="6"/>
      <c r="B56" s="8"/>
      <c r="C56" s="12"/>
      <c r="E56" s="8"/>
      <c r="F56" s="2"/>
      <c r="G56" s="16"/>
      <c r="H56" s="16"/>
      <c r="I56" s="16"/>
      <c r="J56" s="16"/>
      <c r="L56" s="17"/>
      <c r="M56" s="17"/>
      <c r="N56" s="17"/>
    </row>
    <row r="57" spans="1:14" ht="12" customHeight="1" x14ac:dyDescent="0.15">
      <c r="B57" s="8"/>
      <c r="C57" s="12"/>
      <c r="E57" s="8"/>
      <c r="F57" s="2"/>
      <c r="G57" s="16"/>
      <c r="H57" s="16"/>
      <c r="I57" s="16"/>
      <c r="J57" s="16"/>
      <c r="L57" s="17"/>
      <c r="M57" s="17"/>
      <c r="N57" s="17"/>
    </row>
    <row r="58" spans="1:14" ht="12" customHeight="1" x14ac:dyDescent="0.15">
      <c r="B58" s="8"/>
      <c r="C58" s="12"/>
      <c r="E58" s="8"/>
      <c r="F58" s="2"/>
      <c r="G58" s="16"/>
      <c r="H58" s="16"/>
      <c r="I58" s="16"/>
      <c r="J58" s="16"/>
      <c r="L58" s="18"/>
      <c r="M58" s="18"/>
      <c r="N58" s="18"/>
    </row>
    <row r="59" spans="1:14" ht="12" customHeight="1" x14ac:dyDescent="0.15">
      <c r="B59" s="8"/>
      <c r="C59" s="12"/>
      <c r="E59" s="8"/>
      <c r="F59" s="2"/>
      <c r="G59" s="16"/>
      <c r="H59" s="16"/>
      <c r="I59" s="16"/>
      <c r="J59" s="16"/>
      <c r="L59" s="20"/>
      <c r="M59" s="20"/>
      <c r="N59" s="20"/>
    </row>
    <row r="60" spans="1:14" ht="12" customHeight="1" x14ac:dyDescent="0.15">
      <c r="B60" s="8"/>
      <c r="C60" s="12"/>
      <c r="E60" s="8"/>
      <c r="F60" s="2"/>
      <c r="G60" s="16"/>
      <c r="H60" s="16"/>
      <c r="I60" s="16"/>
      <c r="J60" s="16"/>
      <c r="L60" s="22"/>
      <c r="M60" s="22"/>
      <c r="N60" s="22"/>
    </row>
    <row r="61" spans="1:14" ht="12" customHeight="1" x14ac:dyDescent="0.15">
      <c r="F61" s="2"/>
      <c r="G61" s="16"/>
      <c r="H61" s="16"/>
      <c r="I61" s="16"/>
      <c r="J61" s="16"/>
      <c r="L61" s="22"/>
      <c r="M61" s="22"/>
      <c r="N61" s="22"/>
    </row>
    <row r="62" spans="1:14" ht="12" customHeight="1" x14ac:dyDescent="0.15">
      <c r="F62" s="2"/>
      <c r="G62" s="16"/>
      <c r="H62" s="16"/>
      <c r="I62" s="16"/>
      <c r="J62" s="16"/>
      <c r="L62" s="22"/>
      <c r="M62" s="22"/>
      <c r="N62" s="22"/>
    </row>
    <row r="63" spans="1:14" ht="12" customHeight="1" x14ac:dyDescent="0.15">
      <c r="G63" s="16"/>
      <c r="H63" s="16"/>
      <c r="I63" s="16"/>
      <c r="J63" s="16"/>
      <c r="L63" s="22"/>
      <c r="M63" s="22"/>
      <c r="N63" s="22"/>
    </row>
    <row r="64" spans="1:14" ht="12" customHeight="1" x14ac:dyDescent="0.15">
      <c r="G64" s="16"/>
      <c r="H64" s="16"/>
      <c r="I64" s="16"/>
      <c r="J64" s="16"/>
      <c r="L64" s="22"/>
      <c r="M64" s="22"/>
      <c r="N64" s="22"/>
    </row>
    <row r="65" spans="2:14" ht="12" customHeight="1" x14ac:dyDescent="0.15">
      <c r="G65" s="16"/>
      <c r="H65" s="16"/>
      <c r="I65" s="16"/>
      <c r="J65" s="16"/>
      <c r="L65" s="23"/>
      <c r="M65" s="23"/>
      <c r="N65" s="23"/>
    </row>
    <row r="66" spans="2:14" ht="12" customHeight="1" x14ac:dyDescent="0.15">
      <c r="G66" s="16"/>
      <c r="H66" s="16"/>
      <c r="I66" s="16"/>
      <c r="J66" s="16"/>
      <c r="L66" s="23"/>
      <c r="M66" s="23"/>
      <c r="N66" s="22"/>
    </row>
    <row r="67" spans="2:14" ht="12" customHeight="1" x14ac:dyDescent="0.3">
      <c r="D67" s="4"/>
      <c r="E67" s="4"/>
      <c r="G67" s="16"/>
      <c r="H67" s="16"/>
      <c r="I67" s="16"/>
      <c r="J67" s="16"/>
      <c r="L67" s="22"/>
      <c r="M67" s="22"/>
      <c r="N67" s="22"/>
    </row>
    <row r="68" spans="2:14" ht="12" customHeight="1" x14ac:dyDescent="0.3">
      <c r="D68" s="4"/>
      <c r="E68" s="24"/>
      <c r="G68" s="16"/>
      <c r="H68" s="16"/>
      <c r="I68" s="16"/>
      <c r="J68" s="16"/>
      <c r="L68" s="22"/>
      <c r="M68" s="22"/>
      <c r="N68" s="22"/>
    </row>
    <row r="69" spans="2:14" ht="12" customHeight="1" x14ac:dyDescent="0.3">
      <c r="D69" s="4"/>
      <c r="E69" s="9"/>
      <c r="F69" s="3"/>
      <c r="G69" s="16"/>
      <c r="H69" s="16"/>
      <c r="I69" s="16"/>
      <c r="J69" s="16"/>
      <c r="L69" s="22"/>
      <c r="M69" s="22"/>
      <c r="N69" s="23"/>
    </row>
    <row r="70" spans="2:14" ht="12" customHeight="1" x14ac:dyDescent="0.3">
      <c r="D70" s="4"/>
      <c r="F70" s="3"/>
      <c r="G70" s="21"/>
      <c r="H70" s="22"/>
      <c r="I70" s="22"/>
      <c r="J70" s="22"/>
      <c r="L70" s="22"/>
      <c r="M70" s="22"/>
      <c r="N70" s="22"/>
    </row>
    <row r="71" spans="2:14" ht="12" customHeight="1" x14ac:dyDescent="0.3">
      <c r="D71" s="4"/>
      <c r="G71" s="21"/>
      <c r="H71" s="22"/>
      <c r="I71" s="22"/>
      <c r="J71" s="22"/>
      <c r="L71" s="22"/>
      <c r="M71" s="22"/>
      <c r="N71" s="22"/>
    </row>
    <row r="72" spans="2:14" ht="12" customHeight="1" x14ac:dyDescent="0.3">
      <c r="D72" s="24"/>
      <c r="E72" s="4"/>
      <c r="F72" s="3"/>
      <c r="G72" s="21"/>
      <c r="H72" s="22"/>
      <c r="I72" s="22"/>
      <c r="J72" s="22"/>
      <c r="L72" s="22"/>
      <c r="M72" s="22"/>
      <c r="N72" s="22"/>
    </row>
    <row r="73" spans="2:14" ht="12" customHeight="1" x14ac:dyDescent="0.3">
      <c r="D73" s="24"/>
      <c r="E73" s="24"/>
      <c r="F73" s="3"/>
      <c r="G73" s="21"/>
      <c r="H73" s="22"/>
      <c r="I73" s="22"/>
      <c r="J73" s="22"/>
      <c r="L73" s="22"/>
      <c r="M73" s="22"/>
      <c r="N73" s="22"/>
    </row>
    <row r="74" spans="2:14" ht="12" customHeight="1" x14ac:dyDescent="0.15">
      <c r="L74" s="22"/>
      <c r="M74" s="22"/>
      <c r="N74" s="22"/>
    </row>
    <row r="75" spans="2:14" ht="12" customHeight="1" x14ac:dyDescent="0.15">
      <c r="G75" s="21"/>
      <c r="H75" s="22"/>
      <c r="I75" s="22"/>
      <c r="J75" s="22"/>
      <c r="L75" s="23"/>
      <c r="M75" s="23"/>
      <c r="N75" s="23"/>
    </row>
    <row r="76" spans="2:14" ht="12" customHeight="1" x14ac:dyDescent="0.15">
      <c r="G76" s="21"/>
      <c r="H76" s="23"/>
      <c r="I76" s="23"/>
      <c r="J76" s="23"/>
      <c r="L76" s="22"/>
      <c r="M76" s="22"/>
      <c r="N76" s="22"/>
    </row>
    <row r="77" spans="2:14" ht="12" customHeight="1" x14ac:dyDescent="0.15">
      <c r="G77" s="21"/>
      <c r="H77" s="23"/>
      <c r="I77" s="23"/>
      <c r="J77" s="22"/>
      <c r="L77" s="22"/>
      <c r="M77" s="22"/>
      <c r="N77" s="22"/>
    </row>
    <row r="78" spans="2:14" ht="12" customHeight="1" x14ac:dyDescent="0.15">
      <c r="G78" s="21"/>
      <c r="H78" s="22"/>
      <c r="I78" s="22"/>
      <c r="J78" s="22"/>
      <c r="L78" s="22"/>
      <c r="M78" s="22"/>
      <c r="N78" s="22"/>
    </row>
    <row r="79" spans="2:14" ht="12" customHeight="1" x14ac:dyDescent="0.15">
      <c r="G79" s="21"/>
      <c r="H79" s="22"/>
      <c r="I79" s="22"/>
      <c r="J79" s="22"/>
      <c r="L79" s="22"/>
      <c r="M79" s="22"/>
      <c r="N79" s="23"/>
    </row>
    <row r="80" spans="2:14" ht="12" customHeight="1" x14ac:dyDescent="0.15">
      <c r="B80" s="25"/>
      <c r="C80" s="25"/>
      <c r="D80" s="25"/>
      <c r="E80" s="25"/>
      <c r="F80" s="25"/>
      <c r="G80" s="26"/>
      <c r="H80" s="22"/>
      <c r="I80" s="22"/>
      <c r="J80" s="23"/>
      <c r="L80" s="22"/>
      <c r="M80" s="22"/>
      <c r="N80" s="23"/>
    </row>
    <row r="81" spans="2:14" ht="12" customHeight="1" x14ac:dyDescent="0.15">
      <c r="B81" s="25"/>
      <c r="C81" s="25"/>
      <c r="D81" s="25"/>
      <c r="E81" s="25"/>
      <c r="F81" s="25"/>
      <c r="G81" s="21"/>
      <c r="H81" s="22"/>
      <c r="I81" s="22"/>
      <c r="J81" s="23"/>
      <c r="L81" s="21"/>
      <c r="M81" s="21"/>
      <c r="N81" s="21"/>
    </row>
    <row r="82" spans="2:14" ht="12" customHeight="1" x14ac:dyDescent="0.15">
      <c r="B82" s="25"/>
      <c r="C82" s="25"/>
      <c r="D82" s="25"/>
      <c r="E82" s="25"/>
      <c r="F82" s="25"/>
      <c r="G82" s="21"/>
      <c r="H82" s="22"/>
      <c r="I82" s="22"/>
      <c r="J82" s="22"/>
      <c r="L82" s="21"/>
      <c r="M82" s="21"/>
      <c r="N82" s="21"/>
    </row>
    <row r="83" spans="2:14" ht="12" customHeight="1" x14ac:dyDescent="0.15">
      <c r="B83" s="25"/>
      <c r="C83" s="25"/>
      <c r="D83" s="25"/>
      <c r="E83" s="25"/>
      <c r="F83" s="25"/>
      <c r="G83" s="21"/>
      <c r="H83" s="22"/>
      <c r="I83" s="22"/>
      <c r="J83" s="22"/>
      <c r="L83" s="21"/>
      <c r="M83" s="21"/>
      <c r="N83" s="21"/>
    </row>
    <row r="84" spans="2:14" ht="12" customHeight="1" x14ac:dyDescent="0.15">
      <c r="B84" s="25"/>
      <c r="C84" s="25"/>
      <c r="D84" s="25"/>
      <c r="E84" s="25"/>
      <c r="F84" s="25"/>
      <c r="G84" s="21"/>
      <c r="H84" s="22"/>
      <c r="I84" s="22"/>
      <c r="J84" s="22"/>
      <c r="L84" s="21"/>
      <c r="M84" s="21"/>
      <c r="N84" s="21"/>
    </row>
    <row r="85" spans="2:14" ht="12" customHeight="1" x14ac:dyDescent="0.15">
      <c r="G85" s="21"/>
      <c r="H85" s="22"/>
      <c r="I85" s="22"/>
      <c r="J85" s="22"/>
      <c r="L85" s="21"/>
      <c r="M85" s="21"/>
      <c r="N85" s="21"/>
    </row>
    <row r="86" spans="2:14" ht="12" customHeight="1" x14ac:dyDescent="0.15">
      <c r="G86" s="21"/>
      <c r="H86" s="22"/>
      <c r="I86" s="22"/>
      <c r="J86" s="22"/>
    </row>
    <row r="87" spans="2:14" ht="12" customHeight="1" x14ac:dyDescent="0.15">
      <c r="G87" s="21"/>
      <c r="H87" s="22"/>
      <c r="I87" s="22"/>
      <c r="J87" s="22"/>
    </row>
    <row r="88" spans="2:14" ht="12" customHeight="1" x14ac:dyDescent="0.15">
      <c r="G88" s="21"/>
      <c r="H88" s="22"/>
      <c r="I88" s="22"/>
      <c r="J88" s="23"/>
    </row>
    <row r="89" spans="2:14" ht="12" customHeight="1" x14ac:dyDescent="0.15">
      <c r="G89" s="21"/>
      <c r="H89" s="22"/>
      <c r="I89" s="22"/>
      <c r="J89" s="23"/>
    </row>
    <row r="90" spans="2:14" ht="12" customHeight="1" x14ac:dyDescent="0.15">
      <c r="B90" s="25"/>
      <c r="C90" s="25"/>
      <c r="D90" s="25"/>
      <c r="E90" s="25"/>
      <c r="F90" s="25"/>
      <c r="G90" s="505"/>
      <c r="H90" s="505"/>
      <c r="I90" s="505"/>
      <c r="J90" s="505"/>
    </row>
    <row r="91" spans="2:14" ht="12" customHeight="1" x14ac:dyDescent="0.15">
      <c r="B91" s="506"/>
      <c r="C91" s="506"/>
      <c r="D91" s="506"/>
      <c r="E91" s="506"/>
      <c r="F91" s="25"/>
      <c r="G91" s="505"/>
      <c r="H91" s="505"/>
      <c r="I91" s="505"/>
      <c r="J91" s="505"/>
    </row>
    <row r="92" spans="2:14" ht="12" customHeight="1" x14ac:dyDescent="0.15">
      <c r="B92" s="506"/>
      <c r="C92" s="506"/>
      <c r="D92" s="506"/>
      <c r="E92" s="506"/>
      <c r="F92" s="25"/>
      <c r="G92" s="505"/>
      <c r="H92" s="505"/>
      <c r="I92" s="505"/>
      <c r="J92" s="505"/>
    </row>
    <row r="93" spans="2:14" ht="12" customHeight="1" x14ac:dyDescent="0.15">
      <c r="B93" s="506"/>
      <c r="C93" s="506"/>
      <c r="D93" s="506"/>
      <c r="E93" s="506"/>
      <c r="F93" s="25"/>
      <c r="G93" s="505"/>
      <c r="H93" s="505"/>
      <c r="I93" s="505"/>
      <c r="J93" s="505"/>
    </row>
    <row r="94" spans="2:14" ht="12" customHeight="1" x14ac:dyDescent="0.15">
      <c r="B94" s="27"/>
      <c r="C94" s="18"/>
      <c r="D94" s="18"/>
      <c r="E94" s="18"/>
      <c r="F94" s="25"/>
      <c r="G94" s="505"/>
      <c r="H94" s="505"/>
      <c r="I94" s="505"/>
      <c r="J94" s="505"/>
    </row>
    <row r="95" spans="2:14" ht="12" customHeight="1" x14ac:dyDescent="0.15">
      <c r="B95" s="19"/>
      <c r="C95" s="20"/>
      <c r="D95" s="20"/>
      <c r="E95" s="20"/>
      <c r="F95" s="25"/>
      <c r="G95" s="25"/>
      <c r="H95" s="25"/>
      <c r="I95" s="25"/>
      <c r="J95" s="25"/>
    </row>
    <row r="96" spans="2:14" ht="12" customHeight="1" x14ac:dyDescent="0.15">
      <c r="B96" s="21"/>
      <c r="C96" s="22"/>
      <c r="D96" s="22"/>
      <c r="E96" s="22"/>
      <c r="F96" s="25"/>
      <c r="G96" s="25"/>
      <c r="H96" s="25"/>
      <c r="I96" s="25"/>
      <c r="J96" s="25"/>
    </row>
    <row r="97" spans="2:6" ht="12" customHeight="1" x14ac:dyDescent="0.15">
      <c r="B97" s="21"/>
      <c r="C97" s="22"/>
      <c r="D97" s="22"/>
      <c r="E97" s="22"/>
      <c r="F97" s="25"/>
    </row>
    <row r="98" spans="2:6" ht="12" customHeight="1" x14ac:dyDescent="0.15">
      <c r="B98" s="21"/>
      <c r="C98" s="22"/>
      <c r="D98" s="22"/>
      <c r="E98" s="22"/>
      <c r="F98" s="25"/>
    </row>
    <row r="99" spans="2:6" ht="12" customHeight="1" x14ac:dyDescent="0.15">
      <c r="B99" s="21"/>
      <c r="C99" s="22"/>
      <c r="D99" s="22"/>
      <c r="E99" s="22"/>
      <c r="F99" s="25"/>
    </row>
    <row r="100" spans="2:6" ht="12" customHeight="1" x14ac:dyDescent="0.15">
      <c r="B100" s="21"/>
      <c r="C100" s="22"/>
      <c r="D100" s="22"/>
      <c r="E100" s="22"/>
      <c r="F100" s="25"/>
    </row>
    <row r="101" spans="2:6" ht="12" customHeight="1" x14ac:dyDescent="0.15">
      <c r="B101" s="21"/>
      <c r="C101" s="23"/>
      <c r="D101" s="23"/>
      <c r="E101" s="23"/>
      <c r="F101" s="25"/>
    </row>
    <row r="102" spans="2:6" ht="12" customHeight="1" x14ac:dyDescent="0.15">
      <c r="B102" s="21"/>
      <c r="C102" s="23"/>
      <c r="D102" s="23"/>
      <c r="E102" s="22"/>
      <c r="F102" s="25"/>
    </row>
    <row r="103" spans="2:6" ht="12" customHeight="1" x14ac:dyDescent="0.15">
      <c r="B103" s="21"/>
      <c r="C103" s="22"/>
      <c r="D103" s="22"/>
      <c r="E103" s="22"/>
      <c r="F103" s="25"/>
    </row>
    <row r="104" spans="2:6" ht="12" customHeight="1" x14ac:dyDescent="0.15">
      <c r="B104" s="21"/>
      <c r="C104" s="22"/>
      <c r="D104" s="22"/>
      <c r="E104" s="22"/>
      <c r="F104" s="25"/>
    </row>
    <row r="105" spans="2:6" ht="12" customHeight="1" x14ac:dyDescent="0.15">
      <c r="B105" s="21"/>
      <c r="C105" s="22"/>
      <c r="D105" s="22"/>
      <c r="E105" s="22"/>
      <c r="F105" s="25"/>
    </row>
    <row r="106" spans="2:6" ht="12" customHeight="1" x14ac:dyDescent="0.15">
      <c r="B106" s="21"/>
      <c r="C106" s="22"/>
      <c r="D106" s="22"/>
      <c r="E106" s="22"/>
      <c r="F106" s="25"/>
    </row>
    <row r="107" spans="2:6" ht="12" customHeight="1" x14ac:dyDescent="0.15">
      <c r="B107" s="21"/>
      <c r="C107" s="22"/>
      <c r="D107" s="22"/>
      <c r="E107" s="22"/>
      <c r="F107" s="25"/>
    </row>
    <row r="108" spans="2:6" ht="12" customHeight="1" x14ac:dyDescent="0.15">
      <c r="B108" s="21"/>
      <c r="C108" s="22"/>
      <c r="D108" s="22"/>
      <c r="E108" s="22"/>
      <c r="F108" s="25"/>
    </row>
    <row r="109" spans="2:6" ht="12" customHeight="1" x14ac:dyDescent="0.15">
      <c r="B109" s="21"/>
      <c r="C109" s="22"/>
      <c r="D109" s="22"/>
      <c r="E109" s="23"/>
      <c r="F109" s="25"/>
    </row>
    <row r="110" spans="2:6" ht="12" customHeight="1" x14ac:dyDescent="0.15">
      <c r="B110" s="21"/>
      <c r="C110" s="22"/>
      <c r="D110" s="22"/>
      <c r="E110" s="23"/>
      <c r="F110" s="25"/>
    </row>
    <row r="111" spans="2:6" ht="12" customHeight="1" x14ac:dyDescent="0.15">
      <c r="B111" s="21"/>
      <c r="C111" s="23"/>
      <c r="D111" s="23"/>
      <c r="E111" s="23"/>
      <c r="F111" s="25"/>
    </row>
    <row r="112" spans="2:6" ht="12" customHeight="1" x14ac:dyDescent="0.15">
      <c r="B112" s="21"/>
      <c r="C112" s="22"/>
      <c r="D112" s="22"/>
      <c r="E112" s="23"/>
      <c r="F112" s="25"/>
    </row>
    <row r="113" spans="2:6" ht="12" customHeight="1" x14ac:dyDescent="0.15">
      <c r="B113" s="21"/>
      <c r="C113" s="23"/>
      <c r="D113" s="23"/>
      <c r="E113" s="23"/>
      <c r="F113" s="25"/>
    </row>
    <row r="114" spans="2:6" ht="12" customHeight="1" x14ac:dyDescent="0.15">
      <c r="B114" s="21"/>
      <c r="C114" s="22"/>
      <c r="D114" s="22"/>
      <c r="E114" s="23"/>
      <c r="F114" s="25"/>
    </row>
    <row r="115" spans="2:6" ht="12" customHeight="1" x14ac:dyDescent="0.15">
      <c r="B115" s="21"/>
      <c r="C115" s="22"/>
      <c r="D115" s="22"/>
      <c r="E115" s="22"/>
      <c r="F115" s="25"/>
    </row>
    <row r="116" spans="2:6" ht="12" customHeight="1" x14ac:dyDescent="0.15">
      <c r="B116" s="21"/>
      <c r="C116" s="22"/>
      <c r="D116" s="22"/>
      <c r="E116" s="22"/>
      <c r="F116" s="25"/>
    </row>
    <row r="117" spans="2:6" ht="12" customHeight="1" x14ac:dyDescent="0.15">
      <c r="B117" s="21"/>
      <c r="C117" s="22"/>
      <c r="D117" s="22"/>
      <c r="E117" s="22"/>
      <c r="F117" s="25"/>
    </row>
    <row r="118" spans="2:6" ht="12" customHeight="1" x14ac:dyDescent="0.15">
      <c r="B118" s="21"/>
      <c r="C118" s="22"/>
      <c r="D118" s="22"/>
      <c r="E118" s="22"/>
      <c r="F118" s="25"/>
    </row>
    <row r="119" spans="2:6" ht="12" customHeight="1" x14ac:dyDescent="0.15">
      <c r="B119" s="21"/>
      <c r="C119" s="22"/>
      <c r="D119" s="22"/>
      <c r="E119" s="23"/>
      <c r="F119" s="25"/>
    </row>
    <row r="120" spans="2:6" ht="12" customHeight="1" x14ac:dyDescent="0.15">
      <c r="B120" s="21"/>
      <c r="C120" s="22"/>
      <c r="D120" s="22"/>
      <c r="E120" s="22"/>
      <c r="F120" s="25"/>
    </row>
    <row r="121" spans="2:6" ht="12" customHeight="1" x14ac:dyDescent="0.15">
      <c r="B121" s="21"/>
      <c r="C121" s="22"/>
      <c r="D121" s="22"/>
      <c r="E121" s="23"/>
      <c r="F121" s="25"/>
    </row>
    <row r="122" spans="2:6" ht="12" customHeight="1" x14ac:dyDescent="0.15">
      <c r="B122" s="21"/>
      <c r="C122" s="23"/>
      <c r="D122" s="23"/>
      <c r="E122" s="23"/>
      <c r="F122" s="25"/>
    </row>
    <row r="123" spans="2:6" ht="12" customHeight="1" x14ac:dyDescent="0.15">
      <c r="B123" s="21"/>
      <c r="C123" s="23"/>
      <c r="D123" s="23"/>
      <c r="E123" s="23"/>
      <c r="F123" s="25"/>
    </row>
    <row r="124" spans="2:6" ht="12" customHeight="1" x14ac:dyDescent="0.15">
      <c r="B124" s="21"/>
      <c r="C124" s="22"/>
      <c r="D124" s="22"/>
      <c r="E124" s="23"/>
      <c r="F124" s="25"/>
    </row>
    <row r="125" spans="2:6" ht="12" customHeight="1" x14ac:dyDescent="0.15">
      <c r="B125" s="21"/>
      <c r="C125" s="22"/>
      <c r="D125" s="22"/>
      <c r="E125" s="23"/>
      <c r="F125" s="25"/>
    </row>
    <row r="126" spans="2:6" ht="12" customHeight="1" x14ac:dyDescent="0.15">
      <c r="B126" s="21"/>
      <c r="C126" s="23"/>
      <c r="D126" s="22"/>
      <c r="E126" s="23"/>
      <c r="F126" s="25"/>
    </row>
    <row r="127" spans="2:6" ht="12" customHeight="1" x14ac:dyDescent="0.15">
      <c r="B127" s="21"/>
      <c r="C127" s="23"/>
      <c r="D127" s="23"/>
      <c r="E127" s="23"/>
      <c r="F127" s="25"/>
    </row>
    <row r="128" spans="2:6" ht="12" customHeight="1" x14ac:dyDescent="0.15">
      <c r="B128" s="21"/>
      <c r="C128" s="22"/>
      <c r="D128" s="22"/>
      <c r="E128" s="22"/>
      <c r="F128" s="25"/>
    </row>
    <row r="129" spans="2:6" ht="12" customHeight="1" x14ac:dyDescent="0.15">
      <c r="B129" s="21"/>
      <c r="C129" s="22"/>
      <c r="D129" s="22"/>
      <c r="E129" s="22"/>
      <c r="F129" s="25"/>
    </row>
    <row r="130" spans="2:6" ht="12" customHeight="1" x14ac:dyDescent="0.15">
      <c r="B130" s="21"/>
      <c r="C130" s="23"/>
      <c r="D130" s="23"/>
      <c r="E130" s="23"/>
      <c r="F130" s="25"/>
    </row>
    <row r="131" spans="2:6" ht="12" customHeight="1" x14ac:dyDescent="0.15">
      <c r="B131" s="21"/>
      <c r="C131" s="23"/>
      <c r="D131" s="23"/>
      <c r="E131" s="23"/>
      <c r="F131" s="25"/>
    </row>
    <row r="132" spans="2:6" ht="12" customHeight="1" x14ac:dyDescent="0.15">
      <c r="B132" s="21"/>
      <c r="C132" s="22"/>
      <c r="D132" s="22"/>
      <c r="E132" s="22"/>
      <c r="F132" s="25"/>
    </row>
    <row r="133" spans="2:6" ht="12" customHeight="1" x14ac:dyDescent="0.15">
      <c r="B133" s="21"/>
      <c r="C133" s="22"/>
      <c r="D133" s="22"/>
      <c r="E133" s="22"/>
      <c r="F133" s="25"/>
    </row>
    <row r="134" spans="2:6" ht="12" customHeight="1" x14ac:dyDescent="0.15">
      <c r="B134" s="21"/>
      <c r="C134" s="23"/>
      <c r="D134" s="23"/>
      <c r="E134" s="23"/>
      <c r="F134" s="25"/>
    </row>
    <row r="135" spans="2:6" ht="12" customHeight="1" x14ac:dyDescent="0.15">
      <c r="B135" s="21"/>
      <c r="C135" s="22"/>
      <c r="D135" s="22"/>
      <c r="E135" s="22"/>
      <c r="F135" s="25"/>
    </row>
    <row r="136" spans="2:6" ht="12" customHeight="1" x14ac:dyDescent="0.15">
      <c r="B136" s="21"/>
      <c r="C136" s="22"/>
      <c r="D136" s="22"/>
      <c r="E136" s="22"/>
      <c r="F136" s="25"/>
    </row>
    <row r="137" spans="2:6" ht="12" customHeight="1" x14ac:dyDescent="0.15">
      <c r="B137" s="21"/>
      <c r="C137" s="22"/>
      <c r="D137" s="22"/>
      <c r="E137" s="22"/>
      <c r="F137" s="25"/>
    </row>
    <row r="138" spans="2:6" ht="12" customHeight="1" x14ac:dyDescent="0.15">
      <c r="B138" s="21"/>
      <c r="C138" s="22"/>
      <c r="D138" s="22"/>
      <c r="E138" s="23"/>
      <c r="F138" s="25"/>
    </row>
    <row r="139" spans="2:6" ht="12" customHeight="1" x14ac:dyDescent="0.15">
      <c r="B139" s="21"/>
      <c r="C139" s="22"/>
      <c r="D139" s="22"/>
      <c r="E139" s="23"/>
      <c r="F139" s="25"/>
    </row>
    <row r="140" spans="2:6" ht="12" customHeight="1" x14ac:dyDescent="0.15">
      <c r="B140" s="505"/>
      <c r="C140" s="505"/>
      <c r="D140" s="505"/>
      <c r="E140" s="505"/>
      <c r="F140" s="25"/>
    </row>
    <row r="141" spans="2:6" ht="12" customHeight="1" x14ac:dyDescent="0.15">
      <c r="B141" s="505"/>
      <c r="C141" s="505"/>
      <c r="D141" s="505"/>
      <c r="E141" s="505"/>
      <c r="F141" s="25"/>
    </row>
    <row r="142" spans="2:6" ht="12" customHeight="1" x14ac:dyDescent="0.15">
      <c r="B142" s="505"/>
      <c r="C142" s="505"/>
      <c r="D142" s="505"/>
      <c r="E142" s="505"/>
      <c r="F142" s="25"/>
    </row>
    <row r="143" spans="2:6" ht="12" customHeight="1" x14ac:dyDescent="0.15">
      <c r="B143" s="505"/>
      <c r="C143" s="505"/>
      <c r="D143" s="505"/>
      <c r="E143" s="505"/>
      <c r="F143" s="25"/>
    </row>
    <row r="144" spans="2:6" ht="12" customHeight="1" x14ac:dyDescent="0.15">
      <c r="B144" s="505"/>
      <c r="C144" s="505"/>
      <c r="D144" s="505"/>
      <c r="E144" s="505"/>
      <c r="F144" s="25"/>
    </row>
    <row r="145" spans="2:6" ht="12" customHeight="1" x14ac:dyDescent="0.15">
      <c r="B145" s="25"/>
      <c r="C145" s="25"/>
      <c r="D145" s="25"/>
      <c r="E145" s="25"/>
      <c r="F145" s="25"/>
    </row>
    <row r="146" spans="2:6" ht="12" customHeight="1" x14ac:dyDescent="0.15">
      <c r="B146" s="25"/>
      <c r="C146" s="25"/>
      <c r="D146" s="25"/>
      <c r="E146" s="25"/>
      <c r="F146" s="25"/>
    </row>
    <row r="147" spans="2:6" ht="12" customHeight="1" x14ac:dyDescent="0.15">
      <c r="B147" s="25"/>
      <c r="C147" s="25"/>
      <c r="D147" s="25"/>
      <c r="E147" s="25"/>
      <c r="F147" s="25"/>
    </row>
    <row r="148" spans="2:6" ht="12" customHeight="1" x14ac:dyDescent="0.15">
      <c r="B148" s="25"/>
      <c r="C148" s="25"/>
      <c r="D148" s="25"/>
      <c r="E148" s="25"/>
      <c r="F148" s="25"/>
    </row>
    <row r="149" spans="2:6" ht="12" customHeight="1" x14ac:dyDescent="0.15">
      <c r="B149" s="25"/>
      <c r="C149" s="25"/>
      <c r="D149" s="25"/>
      <c r="E149" s="25"/>
      <c r="F149" s="25"/>
    </row>
    <row r="150" spans="2:6" ht="12" customHeight="1" x14ac:dyDescent="0.15">
      <c r="B150" s="25"/>
      <c r="C150" s="25"/>
      <c r="D150" s="25"/>
      <c r="E150" s="25"/>
      <c r="F150" s="25"/>
    </row>
    <row r="151" spans="2:6" ht="12" customHeight="1" x14ac:dyDescent="0.15">
      <c r="B151" s="25"/>
      <c r="C151" s="25"/>
      <c r="D151" s="25"/>
      <c r="E151" s="25"/>
      <c r="F151" s="25"/>
    </row>
    <row r="152" spans="2:6" ht="12" customHeight="1" x14ac:dyDescent="0.15">
      <c r="B152" s="25"/>
      <c r="C152" s="25"/>
      <c r="D152" s="25"/>
      <c r="E152" s="25"/>
      <c r="F152" s="25"/>
    </row>
    <row r="153" spans="2:6" ht="12" customHeight="1" x14ac:dyDescent="0.15">
      <c r="B153" s="25"/>
      <c r="C153" s="25"/>
      <c r="D153" s="25"/>
      <c r="E153" s="25"/>
      <c r="F153" s="25"/>
    </row>
    <row r="154" spans="2:6" ht="12" customHeight="1" x14ac:dyDescent="0.15">
      <c r="B154" s="25"/>
      <c r="C154" s="25"/>
      <c r="D154" s="25"/>
      <c r="E154" s="25"/>
      <c r="F154" s="25"/>
    </row>
    <row r="155" spans="2:6" ht="12" customHeight="1" x14ac:dyDescent="0.15">
      <c r="B155" s="25"/>
      <c r="C155" s="25"/>
      <c r="D155" s="25"/>
      <c r="E155" s="25"/>
      <c r="F155" s="25"/>
    </row>
    <row r="156" spans="2:6" ht="12" customHeight="1" x14ac:dyDescent="0.15">
      <c r="B156" s="25"/>
      <c r="C156" s="25"/>
      <c r="D156" s="25"/>
      <c r="E156" s="25"/>
      <c r="F156" s="25"/>
    </row>
    <row r="157" spans="2:6" ht="12" customHeight="1" x14ac:dyDescent="0.15">
      <c r="B157" s="25"/>
      <c r="C157" s="25"/>
      <c r="D157" s="25"/>
      <c r="E157" s="25"/>
      <c r="F157" s="25"/>
    </row>
  </sheetData>
  <mergeCells count="22">
    <mergeCell ref="B143:E143"/>
    <mergeCell ref="B144:E144"/>
    <mergeCell ref="B93:E93"/>
    <mergeCell ref="G93:J93"/>
    <mergeCell ref="G94:J94"/>
    <mergeCell ref="B140:E140"/>
    <mergeCell ref="B141:E141"/>
    <mergeCell ref="B142:E142"/>
    <mergeCell ref="B48:E48"/>
    <mergeCell ref="G90:J90"/>
    <mergeCell ref="B91:E91"/>
    <mergeCell ref="G91:J91"/>
    <mergeCell ref="B92:E92"/>
    <mergeCell ref="G92:J92"/>
    <mergeCell ref="B49:E49"/>
    <mergeCell ref="G6:J6"/>
    <mergeCell ref="B47:E47"/>
    <mergeCell ref="B7:E7"/>
    <mergeCell ref="B8:E8"/>
    <mergeCell ref="B9:E9"/>
    <mergeCell ref="B45:E45"/>
    <mergeCell ref="B46:E46"/>
  </mergeCells>
  <printOptions horizontalCentered="1" verticalCentered="1"/>
  <pageMargins left="0" right="0" top="0" bottom="0" header="0" footer="0"/>
  <pageSetup paperSize="290" orientation="portrait" r:id="rId1"/>
  <headerFooter alignWithMargins="0">
    <oddFooter>&amp;R&amp;F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37"/>
  <sheetViews>
    <sheetView showGridLines="0" topLeftCell="D3" zoomScale="120" zoomScaleNormal="120" workbookViewId="0">
      <selection activeCell="F5" sqref="F5"/>
    </sheetView>
  </sheetViews>
  <sheetFormatPr baseColWidth="10" defaultRowHeight="12.75" x14ac:dyDescent="0.2"/>
  <cols>
    <col min="2" max="2" width="25.7109375" customWidth="1"/>
    <col min="3" max="3" width="15.7109375" customWidth="1"/>
    <col min="4" max="4" width="11.42578125" customWidth="1"/>
    <col min="5" max="5" width="12.7109375" customWidth="1"/>
    <col min="6" max="6" width="50.7109375" customWidth="1"/>
    <col min="7" max="7" width="15.7109375" customWidth="1"/>
  </cols>
  <sheetData>
    <row r="7" spans="2:7" ht="13.5" x14ac:dyDescent="0.2">
      <c r="B7" s="500" t="s">
        <v>419</v>
      </c>
      <c r="C7" s="500"/>
      <c r="D7" s="132"/>
      <c r="E7" s="132"/>
      <c r="F7" s="139" t="s">
        <v>419</v>
      </c>
      <c r="G7" s="111"/>
    </row>
    <row r="8" spans="2:7" ht="13.5" x14ac:dyDescent="0.2">
      <c r="B8" s="529" t="s">
        <v>349</v>
      </c>
      <c r="C8" s="529"/>
      <c r="D8" s="132"/>
      <c r="E8" s="132"/>
      <c r="F8" s="139" t="s">
        <v>208</v>
      </c>
      <c r="G8" s="111"/>
    </row>
    <row r="9" spans="2:7" ht="14.25" thickBot="1" x14ac:dyDescent="0.25">
      <c r="B9" s="503" t="s">
        <v>426</v>
      </c>
      <c r="C9" s="503"/>
      <c r="D9" s="132"/>
      <c r="E9" s="132"/>
      <c r="F9" s="212" t="s">
        <v>426</v>
      </c>
      <c r="G9" s="111"/>
    </row>
    <row r="10" spans="2:7" ht="13.5" thickBot="1" x14ac:dyDescent="0.25">
      <c r="B10" s="46" t="s">
        <v>64</v>
      </c>
      <c r="C10" s="298" t="s">
        <v>65</v>
      </c>
      <c r="D10" s="132"/>
      <c r="E10" s="132"/>
      <c r="F10" s="46" t="s">
        <v>64</v>
      </c>
      <c r="G10" s="298" t="s">
        <v>65</v>
      </c>
    </row>
    <row r="11" spans="2:7" ht="3" customHeight="1" thickBot="1" x14ac:dyDescent="0.25">
      <c r="B11" s="195"/>
      <c r="C11" s="251"/>
      <c r="D11" s="132"/>
      <c r="E11" s="132"/>
      <c r="F11" s="195"/>
      <c r="G11" s="251"/>
    </row>
    <row r="12" spans="2:7" x14ac:dyDescent="0.2">
      <c r="B12" s="221" t="s">
        <v>350</v>
      </c>
      <c r="C12" s="191">
        <v>16936.276830999999</v>
      </c>
      <c r="D12" s="132"/>
      <c r="E12" s="132"/>
      <c r="F12" s="221" t="s">
        <v>350</v>
      </c>
      <c r="G12" s="191">
        <v>16936.276830999988</v>
      </c>
    </row>
    <row r="13" spans="2:7" x14ac:dyDescent="0.2">
      <c r="B13" s="226" t="s">
        <v>351</v>
      </c>
      <c r="C13" s="360">
        <v>1335.3775830000004</v>
      </c>
      <c r="D13" s="132"/>
      <c r="E13" s="132"/>
      <c r="F13" s="226" t="s">
        <v>110</v>
      </c>
      <c r="G13" s="359">
        <v>737.61732599999993</v>
      </c>
    </row>
    <row r="14" spans="2:7" x14ac:dyDescent="0.2">
      <c r="B14" s="226" t="s">
        <v>352</v>
      </c>
      <c r="C14" s="360">
        <v>6387.4444979999998</v>
      </c>
      <c r="D14" s="132"/>
      <c r="E14" s="132"/>
      <c r="F14" s="226" t="s">
        <v>107</v>
      </c>
      <c r="G14" s="359">
        <v>461.33523700000001</v>
      </c>
    </row>
    <row r="15" spans="2:7" x14ac:dyDescent="0.2">
      <c r="B15" s="226" t="s">
        <v>353</v>
      </c>
      <c r="C15" s="360">
        <v>2881.0061499999997</v>
      </c>
      <c r="D15" s="132"/>
      <c r="E15" s="132"/>
      <c r="F15" s="226" t="s">
        <v>104</v>
      </c>
      <c r="G15" s="359">
        <v>1.9860949999999997</v>
      </c>
    </row>
    <row r="16" spans="2:7" ht="13.5" thickBot="1" x14ac:dyDescent="0.25">
      <c r="B16" s="361" t="s">
        <v>354</v>
      </c>
      <c r="C16" s="362">
        <v>6332.4485999999997</v>
      </c>
      <c r="D16" s="132"/>
      <c r="E16" s="132"/>
      <c r="F16" s="226" t="s">
        <v>101</v>
      </c>
      <c r="G16" s="359">
        <v>380.19272400000006</v>
      </c>
    </row>
    <row r="17" spans="2:7" x14ac:dyDescent="0.2">
      <c r="B17" s="284" t="s">
        <v>52</v>
      </c>
      <c r="C17" s="284"/>
      <c r="D17" s="132"/>
      <c r="E17" s="132"/>
      <c r="F17" s="226" t="s">
        <v>98</v>
      </c>
      <c r="G17" s="359">
        <v>3471.6175880000001</v>
      </c>
    </row>
    <row r="18" spans="2:7" x14ac:dyDescent="0.2">
      <c r="B18" s="431" t="s">
        <v>53</v>
      </c>
      <c r="C18" s="431"/>
      <c r="D18" s="132"/>
      <c r="E18" s="132"/>
      <c r="F18" s="226" t="s">
        <v>95</v>
      </c>
      <c r="G18" s="359">
        <v>845.31284900000003</v>
      </c>
    </row>
    <row r="19" spans="2:7" x14ac:dyDescent="0.2">
      <c r="B19" s="431" t="s">
        <v>67</v>
      </c>
      <c r="C19" s="431"/>
      <c r="D19" s="132"/>
      <c r="E19" s="132"/>
      <c r="F19" s="226" t="s">
        <v>92</v>
      </c>
      <c r="G19" s="359">
        <v>1040.465895</v>
      </c>
    </row>
    <row r="20" spans="2:7" x14ac:dyDescent="0.2">
      <c r="B20" s="132"/>
      <c r="C20" s="132"/>
      <c r="D20" s="132"/>
      <c r="E20" s="132"/>
      <c r="F20" s="226" t="s">
        <v>90</v>
      </c>
      <c r="G20" s="359">
        <v>8856.1578499999996</v>
      </c>
    </row>
    <row r="21" spans="2:7" x14ac:dyDescent="0.2">
      <c r="B21" s="132"/>
      <c r="C21" s="132"/>
      <c r="D21" s="132"/>
      <c r="E21" s="132"/>
      <c r="F21" s="226" t="s">
        <v>88</v>
      </c>
      <c r="G21" s="359">
        <v>88.343550000000008</v>
      </c>
    </row>
    <row r="22" spans="2:7" x14ac:dyDescent="0.2">
      <c r="D22" s="132"/>
      <c r="E22" s="132"/>
      <c r="F22" s="226" t="s">
        <v>86</v>
      </c>
      <c r="G22" s="359">
        <v>464.99382000000008</v>
      </c>
    </row>
    <row r="23" spans="2:7" x14ac:dyDescent="0.2">
      <c r="B23" s="132"/>
      <c r="C23" s="132"/>
      <c r="D23" s="132"/>
      <c r="E23" s="132"/>
      <c r="F23" s="226" t="s">
        <v>83</v>
      </c>
      <c r="G23" s="359">
        <v>110.87269000000001</v>
      </c>
    </row>
    <row r="24" spans="2:7" x14ac:dyDescent="0.2">
      <c r="B24" s="132"/>
      <c r="C24" s="132"/>
      <c r="D24" s="132"/>
      <c r="E24" s="132"/>
      <c r="F24" s="226" t="s">
        <v>81</v>
      </c>
      <c r="G24" s="359">
        <v>52.613315</v>
      </c>
    </row>
    <row r="25" spans="2:7" x14ac:dyDescent="0.2">
      <c r="B25" s="132"/>
      <c r="C25" s="132"/>
      <c r="D25" s="132"/>
      <c r="E25" s="132"/>
      <c r="F25" s="226" t="s">
        <v>80</v>
      </c>
      <c r="G25" s="359">
        <v>10.308704000000001</v>
      </c>
    </row>
    <row r="26" spans="2:7" x14ac:dyDescent="0.2">
      <c r="B26" s="132"/>
      <c r="C26" s="132"/>
      <c r="D26" s="132"/>
      <c r="E26" s="132"/>
      <c r="F26" s="226" t="s">
        <v>79</v>
      </c>
      <c r="G26" s="359">
        <v>154.10062600000001</v>
      </c>
    </row>
    <row r="27" spans="2:7" x14ac:dyDescent="0.2">
      <c r="B27" s="132"/>
      <c r="C27" s="132"/>
      <c r="D27" s="132"/>
      <c r="E27" s="132"/>
      <c r="F27" s="226" t="s">
        <v>78</v>
      </c>
      <c r="G27" s="359">
        <v>7.5550839999999999</v>
      </c>
    </row>
    <row r="28" spans="2:7" x14ac:dyDescent="0.2">
      <c r="B28" s="132"/>
      <c r="C28" s="132"/>
      <c r="D28" s="132"/>
      <c r="E28" s="132"/>
      <c r="F28" s="226" t="s">
        <v>77</v>
      </c>
      <c r="G28" s="359">
        <v>3.2128689999999995</v>
      </c>
    </row>
    <row r="29" spans="2:7" x14ac:dyDescent="0.2">
      <c r="B29" s="132"/>
      <c r="C29" s="132"/>
      <c r="D29" s="132"/>
      <c r="E29" s="132"/>
      <c r="F29" s="226" t="s">
        <v>75</v>
      </c>
      <c r="G29" s="359">
        <v>4.5927560000000005</v>
      </c>
    </row>
    <row r="30" spans="2:7" x14ac:dyDescent="0.2">
      <c r="B30" s="132"/>
      <c r="C30" s="132"/>
      <c r="D30" s="132"/>
      <c r="E30" s="132"/>
      <c r="F30" s="226" t="s">
        <v>74</v>
      </c>
      <c r="G30" s="359">
        <v>43.907738999999999</v>
      </c>
    </row>
    <row r="31" spans="2:7" x14ac:dyDescent="0.2">
      <c r="B31" s="132"/>
      <c r="C31" s="132"/>
      <c r="D31" s="132"/>
      <c r="E31" s="132"/>
      <c r="F31" s="363" t="s">
        <v>72</v>
      </c>
      <c r="G31" s="359">
        <v>30.533296</v>
      </c>
    </row>
    <row r="32" spans="2:7" x14ac:dyDescent="0.2">
      <c r="B32" s="132"/>
      <c r="C32" s="132"/>
      <c r="D32" s="132"/>
      <c r="E32" s="132"/>
      <c r="F32" s="166" t="s">
        <v>70</v>
      </c>
      <c r="G32" s="359">
        <v>14.358478000000002</v>
      </c>
    </row>
    <row r="33" spans="2:7" ht="13.5" thickBot="1" x14ac:dyDescent="0.25">
      <c r="B33" s="132"/>
      <c r="C33" s="132"/>
      <c r="D33" s="132"/>
      <c r="E33" s="132"/>
      <c r="F33" s="163" t="s">
        <v>69</v>
      </c>
      <c r="G33" s="193">
        <v>156.19833999999832</v>
      </c>
    </row>
    <row r="34" spans="2:7" x14ac:dyDescent="0.2">
      <c r="B34" s="132"/>
      <c r="C34" s="132"/>
      <c r="D34" s="132"/>
      <c r="E34" s="132"/>
      <c r="F34" s="554" t="s">
        <v>52</v>
      </c>
      <c r="G34" s="554"/>
    </row>
    <row r="35" spans="2:7" x14ac:dyDescent="0.2">
      <c r="B35" s="132"/>
      <c r="C35" s="132"/>
      <c r="D35" s="132"/>
      <c r="E35" s="132"/>
      <c r="F35" s="553" t="s">
        <v>53</v>
      </c>
      <c r="G35" s="553"/>
    </row>
    <row r="36" spans="2:7" x14ac:dyDescent="0.2">
      <c r="B36" s="132"/>
      <c r="C36" s="132"/>
      <c r="D36" s="132"/>
      <c r="E36" s="132"/>
      <c r="F36" s="553" t="s">
        <v>67</v>
      </c>
      <c r="G36" s="553"/>
    </row>
    <row r="37" spans="2:7" x14ac:dyDescent="0.2">
      <c r="B37" s="132"/>
      <c r="C37" s="132"/>
      <c r="D37" s="132"/>
      <c r="E37" s="132"/>
      <c r="F37" s="132"/>
      <c r="G37" s="132"/>
    </row>
  </sheetData>
  <mergeCells count="6">
    <mergeCell ref="B7:C7"/>
    <mergeCell ref="B8:C8"/>
    <mergeCell ref="B9:C9"/>
    <mergeCell ref="F36:G36"/>
    <mergeCell ref="F34:G34"/>
    <mergeCell ref="F35:G3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D24"/>
  <sheetViews>
    <sheetView showGridLines="0" topLeftCell="A4" zoomScale="120" zoomScaleNormal="120" workbookViewId="0">
      <selection activeCell="B6" sqref="B6"/>
    </sheetView>
  </sheetViews>
  <sheetFormatPr baseColWidth="10" defaultRowHeight="12.75" x14ac:dyDescent="0.2"/>
  <cols>
    <col min="2" max="2" width="20.7109375" customWidth="1"/>
    <col min="3" max="4" width="15.7109375" customWidth="1"/>
  </cols>
  <sheetData>
    <row r="7" spans="2:4" ht="13.5" x14ac:dyDescent="0.2">
      <c r="B7" s="111" t="s">
        <v>420</v>
      </c>
      <c r="C7" s="111"/>
      <c r="D7" s="111"/>
    </row>
    <row r="8" spans="2:4" ht="13.5" x14ac:dyDescent="0.2">
      <c r="B8" s="111" t="s">
        <v>485</v>
      </c>
      <c r="C8" s="111"/>
      <c r="D8" s="111"/>
    </row>
    <row r="9" spans="2:4" ht="14.25" thickBot="1" x14ac:dyDescent="0.25">
      <c r="B9" s="503" t="s">
        <v>426</v>
      </c>
      <c r="C9" s="503"/>
      <c r="D9" s="503"/>
    </row>
    <row r="10" spans="2:4" ht="13.5" thickBot="1" x14ac:dyDescent="0.25">
      <c r="B10" s="140"/>
      <c r="C10" s="539" t="s">
        <v>65</v>
      </c>
      <c r="D10" s="539"/>
    </row>
    <row r="11" spans="2:4" ht="13.5" thickBot="1" x14ac:dyDescent="0.25">
      <c r="B11" s="150" t="s">
        <v>3</v>
      </c>
      <c r="C11" s="150" t="s">
        <v>355</v>
      </c>
      <c r="D11" s="150" t="s">
        <v>356</v>
      </c>
    </row>
    <row r="12" spans="2:4" ht="3" customHeight="1" thickBot="1" x14ac:dyDescent="0.25">
      <c r="B12" s="131"/>
      <c r="C12" s="131"/>
      <c r="D12" s="131"/>
    </row>
    <row r="13" spans="2:4" x14ac:dyDescent="0.2">
      <c r="B13" s="221" t="s">
        <v>66</v>
      </c>
      <c r="C13" s="191">
        <v>108771.36296899999</v>
      </c>
      <c r="D13" s="191">
        <v>124969.23861099999</v>
      </c>
    </row>
    <row r="14" spans="2:4" x14ac:dyDescent="0.2">
      <c r="B14" s="364" t="s">
        <v>126</v>
      </c>
      <c r="C14" s="221">
        <v>108585.10887699999</v>
      </c>
      <c r="D14" s="221">
        <v>121926.25461999999</v>
      </c>
    </row>
    <row r="15" spans="2:4" x14ac:dyDescent="0.2">
      <c r="B15" s="226" t="s">
        <v>259</v>
      </c>
      <c r="C15" s="359">
        <v>1952.857113</v>
      </c>
      <c r="D15" s="359">
        <v>40672.700824</v>
      </c>
    </row>
    <row r="16" spans="2:4" x14ac:dyDescent="0.2">
      <c r="B16" s="226" t="s">
        <v>260</v>
      </c>
      <c r="C16" s="359">
        <v>103664.362372</v>
      </c>
      <c r="D16" s="359">
        <v>69727.179441999993</v>
      </c>
    </row>
    <row r="17" spans="2:4" x14ac:dyDescent="0.2">
      <c r="B17" s="226" t="s">
        <v>295</v>
      </c>
      <c r="C17" s="359">
        <v>2285.20516</v>
      </c>
      <c r="D17" s="359">
        <v>10434.013884</v>
      </c>
    </row>
    <row r="18" spans="2:4" x14ac:dyDescent="0.2">
      <c r="B18" s="226" t="s">
        <v>449</v>
      </c>
      <c r="C18" s="359">
        <v>682.68423199998279</v>
      </c>
      <c r="D18" s="359">
        <v>1092.3604700000001</v>
      </c>
    </row>
    <row r="19" spans="2:4" ht="13.5" thickBot="1" x14ac:dyDescent="0.25">
      <c r="B19" s="365" t="s">
        <v>450</v>
      </c>
      <c r="C19" s="47">
        <v>186.25409200000001</v>
      </c>
      <c r="D19" s="47">
        <v>3042.9839910000001</v>
      </c>
    </row>
    <row r="20" spans="2:4" x14ac:dyDescent="0.2">
      <c r="B20" s="429" t="s">
        <v>52</v>
      </c>
      <c r="C20" s="429"/>
      <c r="D20" s="429"/>
    </row>
    <row r="21" spans="2:4" x14ac:dyDescent="0.2">
      <c r="B21" s="429" t="s">
        <v>53</v>
      </c>
      <c r="C21" s="429"/>
      <c r="D21" s="429"/>
    </row>
    <row r="22" spans="2:4" x14ac:dyDescent="0.2">
      <c r="B22" s="429" t="s">
        <v>451</v>
      </c>
      <c r="C22" s="429"/>
      <c r="D22" s="429"/>
    </row>
    <row r="23" spans="2:4" x14ac:dyDescent="0.2">
      <c r="B23" s="429" t="s">
        <v>452</v>
      </c>
      <c r="C23" s="429"/>
      <c r="D23" s="429"/>
    </row>
    <row r="24" spans="2:4" x14ac:dyDescent="0.2">
      <c r="B24" s="541" t="s">
        <v>67</v>
      </c>
      <c r="C24" s="541"/>
      <c r="D24" s="541"/>
    </row>
  </sheetData>
  <mergeCells count="3">
    <mergeCell ref="B9:D9"/>
    <mergeCell ref="C10:D10"/>
    <mergeCell ref="B24:D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6"/>
  <sheetViews>
    <sheetView showGridLines="0" zoomScale="120" zoomScaleNormal="120" workbookViewId="0">
      <selection activeCell="B5" sqref="B5"/>
    </sheetView>
  </sheetViews>
  <sheetFormatPr baseColWidth="10" defaultRowHeight="12" customHeight="1" x14ac:dyDescent="0.2"/>
  <cols>
    <col min="2" max="2" width="50.7109375" customWidth="1"/>
    <col min="3" max="3" width="8.7109375" bestFit="1" customWidth="1"/>
    <col min="4" max="4" width="8.42578125" bestFit="1" customWidth="1"/>
    <col min="5" max="5" width="9.140625" bestFit="1" customWidth="1"/>
    <col min="6" max="6" width="8" bestFit="1" customWidth="1"/>
    <col min="7" max="7" width="9" bestFit="1" customWidth="1"/>
    <col min="8" max="8" width="15.7109375" customWidth="1"/>
    <col min="9" max="9" width="20.7109375" customWidth="1"/>
    <col min="10" max="18" width="15.7109375" customWidth="1"/>
    <col min="19" max="19" width="12.7109375" customWidth="1"/>
  </cols>
  <sheetData>
    <row r="1" spans="2:19" ht="12" customHeight="1" x14ac:dyDescent="0.2"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2:19" ht="12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spans="2:19" ht="12" customHeight="1" x14ac:dyDescent="0.2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133"/>
      <c r="P3" s="133"/>
      <c r="Q3" s="133"/>
      <c r="R3" s="133"/>
      <c r="S3" s="132"/>
    </row>
    <row r="4" spans="2:19" ht="12" customHeight="1" x14ac:dyDescent="0.2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</row>
    <row r="5" spans="2:19" ht="12" customHeight="1" x14ac:dyDescent="0.2"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</row>
    <row r="6" spans="2:19" ht="12" customHeight="1" x14ac:dyDescent="0.2"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535" t="s">
        <v>423</v>
      </c>
      <c r="O6" s="535"/>
      <c r="P6" s="535"/>
      <c r="Q6" s="535"/>
      <c r="R6" s="535"/>
      <c r="S6" s="132"/>
    </row>
    <row r="7" spans="2:19" ht="12" customHeight="1" x14ac:dyDescent="0.2">
      <c r="B7" s="111" t="s">
        <v>421</v>
      </c>
      <c r="C7" s="111"/>
      <c r="D7" s="111"/>
      <c r="E7" s="111"/>
      <c r="F7" s="111"/>
      <c r="G7" s="111"/>
      <c r="H7" s="132"/>
      <c r="I7" s="132"/>
      <c r="J7" s="132"/>
      <c r="K7" s="132"/>
      <c r="L7" s="132"/>
      <c r="M7" s="132"/>
      <c r="N7" s="535" t="s">
        <v>357</v>
      </c>
      <c r="O7" s="535"/>
      <c r="P7" s="535"/>
      <c r="Q7" s="535"/>
      <c r="R7" s="535"/>
      <c r="S7" s="132"/>
    </row>
    <row r="8" spans="2:19" ht="12" customHeight="1" thickBot="1" x14ac:dyDescent="0.25">
      <c r="B8" s="212" t="s">
        <v>427</v>
      </c>
      <c r="C8" s="111"/>
      <c r="D8" s="111"/>
      <c r="E8" s="111"/>
      <c r="F8" s="111"/>
      <c r="G8" s="111"/>
      <c r="H8" s="132"/>
      <c r="I8" s="535" t="s">
        <v>422</v>
      </c>
      <c r="J8" s="535"/>
      <c r="K8" s="535"/>
      <c r="L8" s="535"/>
      <c r="M8" s="132"/>
      <c r="N8" s="559" t="s">
        <v>427</v>
      </c>
      <c r="O8" s="559"/>
      <c r="P8" s="559"/>
      <c r="Q8" s="559"/>
      <c r="R8" s="559"/>
      <c r="S8" s="132"/>
    </row>
    <row r="9" spans="2:19" ht="12" customHeight="1" thickBot="1" x14ac:dyDescent="0.25">
      <c r="B9" s="140"/>
      <c r="C9" s="140"/>
      <c r="D9" s="140"/>
      <c r="E9" s="141"/>
      <c r="F9" s="141" t="s">
        <v>112</v>
      </c>
      <c r="G9" s="141"/>
      <c r="H9" s="132"/>
      <c r="I9" s="486" t="s">
        <v>357</v>
      </c>
      <c r="J9" s="485"/>
      <c r="K9" s="485"/>
      <c r="L9" s="485"/>
      <c r="M9" s="132"/>
      <c r="N9" s="140"/>
      <c r="O9" s="366" t="s">
        <v>358</v>
      </c>
      <c r="P9" s="366" t="s">
        <v>358</v>
      </c>
      <c r="Q9" s="560" t="s">
        <v>359</v>
      </c>
      <c r="R9" s="560"/>
      <c r="S9" s="132"/>
    </row>
    <row r="10" spans="2:19" ht="12" customHeight="1" thickBot="1" x14ac:dyDescent="0.25">
      <c r="B10" s="150" t="s">
        <v>3</v>
      </c>
      <c r="C10" s="148" t="s">
        <v>66</v>
      </c>
      <c r="D10" s="150" t="s">
        <v>136</v>
      </c>
      <c r="E10" s="150" t="s">
        <v>66</v>
      </c>
      <c r="F10" s="148" t="s">
        <v>135</v>
      </c>
      <c r="G10" s="150" t="s">
        <v>134</v>
      </c>
      <c r="H10" s="132"/>
      <c r="I10" s="558" t="s">
        <v>427</v>
      </c>
      <c r="J10" s="558"/>
      <c r="K10" s="558"/>
      <c r="L10" s="558"/>
      <c r="M10" s="132"/>
      <c r="N10" s="367" t="s">
        <v>360</v>
      </c>
      <c r="O10" s="148" t="s">
        <v>361</v>
      </c>
      <c r="P10" s="148" t="s">
        <v>362</v>
      </c>
      <c r="Q10" s="561" t="s">
        <v>363</v>
      </c>
      <c r="R10" s="561"/>
      <c r="S10" s="132"/>
    </row>
    <row r="11" spans="2:19" ht="12" customHeight="1" thickBot="1" x14ac:dyDescent="0.25">
      <c r="B11" s="143"/>
      <c r="C11" s="150" t="s">
        <v>364</v>
      </c>
      <c r="D11" s="150" t="s">
        <v>128</v>
      </c>
      <c r="E11" s="150"/>
      <c r="F11" s="148" t="s">
        <v>127</v>
      </c>
      <c r="G11" s="148" t="s">
        <v>127</v>
      </c>
      <c r="H11" s="368"/>
      <c r="I11" s="369" t="s">
        <v>118</v>
      </c>
      <c r="J11" s="141"/>
      <c r="K11" s="142" t="s">
        <v>365</v>
      </c>
      <c r="L11" s="141"/>
      <c r="M11" s="132"/>
      <c r="N11" s="367" t="s">
        <v>366</v>
      </c>
      <c r="O11" s="148" t="s">
        <v>367</v>
      </c>
      <c r="P11" s="148" t="s">
        <v>367</v>
      </c>
      <c r="Q11" s="143"/>
      <c r="R11" s="143"/>
      <c r="S11" s="132"/>
    </row>
    <row r="12" spans="2:19" ht="12" customHeight="1" thickBot="1" x14ac:dyDescent="0.25">
      <c r="B12" s="143"/>
      <c r="C12" s="143"/>
      <c r="D12" s="143"/>
      <c r="E12" s="143"/>
      <c r="F12" s="150" t="s">
        <v>117</v>
      </c>
      <c r="G12" s="150" t="s">
        <v>117</v>
      </c>
      <c r="H12" s="368"/>
      <c r="I12" s="370" t="s">
        <v>368</v>
      </c>
      <c r="J12" s="151" t="s">
        <v>369</v>
      </c>
      <c r="K12" s="151" t="s">
        <v>370</v>
      </c>
      <c r="L12" s="152" t="s">
        <v>295</v>
      </c>
      <c r="M12" s="132"/>
      <c r="N12" s="370" t="s">
        <v>371</v>
      </c>
      <c r="O12" s="150" t="s">
        <v>369</v>
      </c>
      <c r="P12" s="150" t="s">
        <v>369</v>
      </c>
      <c r="Q12" s="150" t="s">
        <v>370</v>
      </c>
      <c r="R12" s="150" t="s">
        <v>295</v>
      </c>
      <c r="S12" s="132"/>
    </row>
    <row r="13" spans="2:19" ht="3" customHeight="1" thickBot="1" x14ac:dyDescent="0.25">
      <c r="B13" s="397"/>
      <c r="C13" s="195"/>
      <c r="D13" s="195"/>
      <c r="E13" s="195"/>
      <c r="F13" s="398"/>
      <c r="G13" s="398"/>
      <c r="H13" s="368"/>
      <c r="I13" s="399"/>
      <c r="J13" s="196"/>
      <c r="K13" s="196"/>
      <c r="L13" s="197"/>
      <c r="M13" s="132"/>
      <c r="N13" s="400"/>
      <c r="O13" s="398"/>
      <c r="P13" s="398"/>
      <c r="Q13" s="557"/>
      <c r="R13" s="557"/>
      <c r="S13" s="132"/>
    </row>
    <row r="14" spans="2:19" ht="12" customHeight="1" x14ac:dyDescent="0.2">
      <c r="B14" s="191" t="s">
        <v>66</v>
      </c>
      <c r="C14" s="276">
        <v>73092406</v>
      </c>
      <c r="D14" s="276">
        <v>2073794</v>
      </c>
      <c r="E14" s="276">
        <v>71018612</v>
      </c>
      <c r="F14" s="276">
        <v>8786757</v>
      </c>
      <c r="G14" s="276">
        <v>62231855</v>
      </c>
      <c r="H14" s="371"/>
      <c r="I14" s="372" t="s">
        <v>66</v>
      </c>
      <c r="J14" s="373">
        <v>411037</v>
      </c>
      <c r="K14" s="373">
        <v>367858</v>
      </c>
      <c r="L14" s="373">
        <v>7064</v>
      </c>
      <c r="M14" s="132"/>
      <c r="N14" s="374" t="s">
        <v>66</v>
      </c>
      <c r="O14" s="375">
        <v>1287384</v>
      </c>
      <c r="P14" s="375">
        <v>337069</v>
      </c>
      <c r="Q14" s="375">
        <v>924204</v>
      </c>
      <c r="R14" s="375">
        <v>31513</v>
      </c>
      <c r="S14" s="132"/>
    </row>
    <row r="15" spans="2:19" ht="12" customHeight="1" x14ac:dyDescent="0.2">
      <c r="B15" s="363" t="s">
        <v>110</v>
      </c>
      <c r="C15" s="376">
        <v>3646524</v>
      </c>
      <c r="D15" s="189">
        <v>180004</v>
      </c>
      <c r="E15" s="376">
        <v>3466520</v>
      </c>
      <c r="F15" s="279">
        <v>1601250</v>
      </c>
      <c r="G15" s="189">
        <v>1865270</v>
      </c>
      <c r="H15" s="371"/>
      <c r="I15" s="377" t="s">
        <v>372</v>
      </c>
      <c r="J15" s="378">
        <v>167235</v>
      </c>
      <c r="K15" s="378">
        <v>145617</v>
      </c>
      <c r="L15" s="378">
        <v>1701</v>
      </c>
      <c r="M15" s="379"/>
      <c r="N15" s="380" t="s">
        <v>373</v>
      </c>
      <c r="O15" s="381">
        <v>973630</v>
      </c>
      <c r="P15" s="381">
        <v>187079</v>
      </c>
      <c r="Q15" s="381">
        <v>565635</v>
      </c>
      <c r="R15" s="381">
        <v>13902</v>
      </c>
      <c r="S15" s="132"/>
    </row>
    <row r="16" spans="2:19" ht="12" customHeight="1" x14ac:dyDescent="0.2">
      <c r="B16" s="363" t="s">
        <v>107</v>
      </c>
      <c r="C16" s="376">
        <v>220694</v>
      </c>
      <c r="D16" s="189">
        <v>9221</v>
      </c>
      <c r="E16" s="376">
        <v>211473</v>
      </c>
      <c r="F16" s="279">
        <v>5915</v>
      </c>
      <c r="G16" s="189">
        <v>205558</v>
      </c>
      <c r="H16" s="132"/>
      <c r="I16" s="377" t="s">
        <v>374</v>
      </c>
      <c r="J16" s="378">
        <v>78925</v>
      </c>
      <c r="K16" s="378">
        <v>70641</v>
      </c>
      <c r="L16" s="378">
        <v>1368</v>
      </c>
      <c r="M16" s="379"/>
      <c r="N16" s="380" t="s">
        <v>375</v>
      </c>
      <c r="O16" s="381">
        <v>124215</v>
      </c>
      <c r="P16" s="381">
        <v>46483</v>
      </c>
      <c r="Q16" s="381">
        <v>119122</v>
      </c>
      <c r="R16" s="381">
        <v>9045</v>
      </c>
      <c r="S16" s="132"/>
    </row>
    <row r="17" spans="2:19" ht="12" customHeight="1" x14ac:dyDescent="0.2">
      <c r="B17" s="363" t="s">
        <v>104</v>
      </c>
      <c r="C17" s="376">
        <v>201279</v>
      </c>
      <c r="D17" s="189">
        <v>4845</v>
      </c>
      <c r="E17" s="376">
        <v>196434</v>
      </c>
      <c r="F17" s="279">
        <v>4667</v>
      </c>
      <c r="G17" s="189">
        <v>191767</v>
      </c>
      <c r="H17" s="382"/>
      <c r="I17" s="377" t="s">
        <v>376</v>
      </c>
      <c r="J17" s="378">
        <v>66021</v>
      </c>
      <c r="K17" s="378">
        <v>61383</v>
      </c>
      <c r="L17" s="378">
        <v>1685</v>
      </c>
      <c r="M17" s="379"/>
      <c r="N17" s="380" t="s">
        <v>377</v>
      </c>
      <c r="O17" s="381">
        <v>51489</v>
      </c>
      <c r="P17" s="381">
        <v>18573</v>
      </c>
      <c r="Q17" s="381">
        <v>51239</v>
      </c>
      <c r="R17" s="381">
        <v>3792</v>
      </c>
      <c r="S17" s="132"/>
    </row>
    <row r="18" spans="2:19" ht="12" customHeight="1" x14ac:dyDescent="0.2">
      <c r="B18" s="363" t="s">
        <v>101</v>
      </c>
      <c r="C18" s="376">
        <v>1834728</v>
      </c>
      <c r="D18" s="189">
        <v>211536</v>
      </c>
      <c r="E18" s="376">
        <v>1623192</v>
      </c>
      <c r="F18" s="279">
        <v>342381</v>
      </c>
      <c r="G18" s="189">
        <v>1280811</v>
      </c>
      <c r="H18" s="132"/>
      <c r="I18" s="377" t="s">
        <v>378</v>
      </c>
      <c r="J18" s="378">
        <v>26379</v>
      </c>
      <c r="K18" s="378">
        <v>25345</v>
      </c>
      <c r="L18" s="378">
        <v>1090</v>
      </c>
      <c r="M18" s="379"/>
      <c r="N18" s="380" t="s">
        <v>379</v>
      </c>
      <c r="O18" s="381">
        <v>29000</v>
      </c>
      <c r="P18" s="381">
        <v>9077</v>
      </c>
      <c r="Q18" s="381">
        <v>29151</v>
      </c>
      <c r="R18" s="381">
        <v>2023</v>
      </c>
      <c r="S18" s="132"/>
    </row>
    <row r="19" spans="2:19" ht="12" customHeight="1" x14ac:dyDescent="0.2">
      <c r="B19" s="363" t="s">
        <v>98</v>
      </c>
      <c r="C19" s="376">
        <v>5740023</v>
      </c>
      <c r="D19" s="189">
        <v>150801</v>
      </c>
      <c r="E19" s="376">
        <v>5589222</v>
      </c>
      <c r="F19" s="279">
        <v>601665</v>
      </c>
      <c r="G19" s="189">
        <v>4987557</v>
      </c>
      <c r="H19" s="382"/>
      <c r="I19" s="377" t="s">
        <v>380</v>
      </c>
      <c r="J19" s="378">
        <v>8993</v>
      </c>
      <c r="K19" s="378">
        <v>8801</v>
      </c>
      <c r="L19" s="378">
        <v>691</v>
      </c>
      <c r="M19" s="379"/>
      <c r="N19" s="380" t="s">
        <v>381</v>
      </c>
      <c r="O19" s="381">
        <v>19716</v>
      </c>
      <c r="P19" s="381">
        <v>5115</v>
      </c>
      <c r="Q19" s="381">
        <v>19629</v>
      </c>
      <c r="R19" s="381">
        <v>1194</v>
      </c>
      <c r="S19" s="132"/>
    </row>
    <row r="20" spans="2:19" ht="12" customHeight="1" thickBot="1" x14ac:dyDescent="0.25">
      <c r="B20" s="363" t="s">
        <v>95</v>
      </c>
      <c r="C20" s="376">
        <v>1705784</v>
      </c>
      <c r="D20" s="189">
        <v>242669</v>
      </c>
      <c r="E20" s="376">
        <v>1463115</v>
      </c>
      <c r="F20" s="279">
        <v>373200</v>
      </c>
      <c r="G20" s="189">
        <v>1089915</v>
      </c>
      <c r="H20" s="132"/>
      <c r="I20" s="383" t="s">
        <v>474</v>
      </c>
      <c r="J20" s="384">
        <v>63484</v>
      </c>
      <c r="K20" s="384">
        <v>56071</v>
      </c>
      <c r="L20" s="384">
        <v>529</v>
      </c>
      <c r="M20" s="379"/>
      <c r="N20" s="380" t="s">
        <v>382</v>
      </c>
      <c r="O20" s="381">
        <v>10702</v>
      </c>
      <c r="P20" s="381">
        <v>3383</v>
      </c>
      <c r="Q20" s="381">
        <v>10952</v>
      </c>
      <c r="R20" s="381">
        <v>549</v>
      </c>
      <c r="S20" s="132"/>
    </row>
    <row r="21" spans="2:19" ht="12" customHeight="1" x14ac:dyDescent="0.2">
      <c r="B21" s="363" t="s">
        <v>92</v>
      </c>
      <c r="C21" s="376">
        <v>5345012</v>
      </c>
      <c r="D21" s="189">
        <v>199529</v>
      </c>
      <c r="E21" s="376">
        <v>5145483</v>
      </c>
      <c r="F21" s="279">
        <v>2686318</v>
      </c>
      <c r="G21" s="189">
        <v>2459165</v>
      </c>
      <c r="H21" s="382"/>
      <c r="I21" s="556" t="s">
        <v>159</v>
      </c>
      <c r="J21" s="556"/>
      <c r="K21" s="556"/>
      <c r="L21" s="556"/>
      <c r="M21" s="385"/>
      <c r="N21" s="380" t="s">
        <v>383</v>
      </c>
      <c r="O21" s="381">
        <v>2833</v>
      </c>
      <c r="P21" s="381">
        <v>2266</v>
      </c>
      <c r="Q21" s="381">
        <v>3690</v>
      </c>
      <c r="R21" s="381">
        <v>75</v>
      </c>
      <c r="S21" s="132"/>
    </row>
    <row r="22" spans="2:19" ht="12" customHeight="1" x14ac:dyDescent="0.2">
      <c r="B22" s="363" t="s">
        <v>90</v>
      </c>
      <c r="C22" s="376">
        <v>1532211</v>
      </c>
      <c r="D22" s="189">
        <v>70312</v>
      </c>
      <c r="E22" s="376">
        <v>1461899</v>
      </c>
      <c r="F22" s="279">
        <v>864687</v>
      </c>
      <c r="G22" s="189">
        <v>597212</v>
      </c>
      <c r="H22" s="132"/>
      <c r="I22" s="555" t="s">
        <v>182</v>
      </c>
      <c r="J22" s="555"/>
      <c r="K22" s="555"/>
      <c r="L22" s="555"/>
      <c r="M22" s="386"/>
      <c r="N22" s="380" t="s">
        <v>384</v>
      </c>
      <c r="O22" s="381">
        <v>1587</v>
      </c>
      <c r="P22" s="381">
        <v>1659</v>
      </c>
      <c r="Q22" s="381">
        <v>2330</v>
      </c>
      <c r="R22" s="381">
        <v>40</v>
      </c>
      <c r="S22" s="132"/>
    </row>
    <row r="23" spans="2:19" ht="12" customHeight="1" x14ac:dyDescent="0.2">
      <c r="B23" s="363" t="s">
        <v>88</v>
      </c>
      <c r="C23" s="376">
        <v>256319</v>
      </c>
      <c r="D23" s="189">
        <v>28369</v>
      </c>
      <c r="E23" s="376">
        <v>227950</v>
      </c>
      <c r="F23" s="279">
        <v>68651</v>
      </c>
      <c r="G23" s="189">
        <v>159299</v>
      </c>
      <c r="H23" s="382"/>
      <c r="I23" s="555" t="s">
        <v>475</v>
      </c>
      <c r="J23" s="555"/>
      <c r="K23" s="555"/>
      <c r="L23" s="555"/>
      <c r="M23" s="386"/>
      <c r="N23" s="380" t="s">
        <v>385</v>
      </c>
      <c r="O23" s="381">
        <v>951</v>
      </c>
      <c r="P23" s="381">
        <v>1291</v>
      </c>
      <c r="Q23" s="381">
        <v>1573</v>
      </c>
      <c r="R23" s="381">
        <v>20</v>
      </c>
      <c r="S23" s="132"/>
    </row>
    <row r="24" spans="2:19" ht="12" customHeight="1" x14ac:dyDescent="0.2">
      <c r="B24" s="363" t="s">
        <v>86</v>
      </c>
      <c r="C24" s="376">
        <v>668799</v>
      </c>
      <c r="D24" s="189">
        <v>27342</v>
      </c>
      <c r="E24" s="376">
        <v>641457</v>
      </c>
      <c r="F24" s="279">
        <v>24443</v>
      </c>
      <c r="G24" s="189">
        <v>617014</v>
      </c>
      <c r="H24" s="132"/>
      <c r="I24" s="555" t="s">
        <v>387</v>
      </c>
      <c r="J24" s="555"/>
      <c r="K24" s="555"/>
      <c r="L24" s="555"/>
      <c r="M24" s="386"/>
      <c r="N24" s="380" t="s">
        <v>386</v>
      </c>
      <c r="O24" s="381">
        <v>652</v>
      </c>
      <c r="P24" s="381">
        <v>1021</v>
      </c>
      <c r="Q24" s="381">
        <v>1164</v>
      </c>
      <c r="R24" s="381">
        <v>24</v>
      </c>
      <c r="S24" s="132"/>
    </row>
    <row r="25" spans="2:19" ht="12" customHeight="1" x14ac:dyDescent="0.2">
      <c r="B25" s="363" t="s">
        <v>83</v>
      </c>
      <c r="C25" s="376">
        <v>956384</v>
      </c>
      <c r="D25" s="189">
        <v>112186</v>
      </c>
      <c r="E25" s="376">
        <v>844198</v>
      </c>
      <c r="F25" s="279">
        <v>118271</v>
      </c>
      <c r="G25" s="189">
        <v>725927</v>
      </c>
      <c r="H25" s="387"/>
      <c r="I25" s="555" t="s">
        <v>389</v>
      </c>
      <c r="J25" s="555"/>
      <c r="K25" s="555"/>
      <c r="L25" s="555"/>
      <c r="M25" s="386"/>
      <c r="N25" s="380" t="s">
        <v>388</v>
      </c>
      <c r="O25" s="381">
        <v>3965</v>
      </c>
      <c r="P25" s="381">
        <v>8803</v>
      </c>
      <c r="Q25" s="381">
        <v>8999</v>
      </c>
      <c r="R25" s="381">
        <v>79</v>
      </c>
      <c r="S25" s="132"/>
    </row>
    <row r="26" spans="2:19" ht="12" customHeight="1" thickBot="1" x14ac:dyDescent="0.25">
      <c r="B26" s="363" t="s">
        <v>81</v>
      </c>
      <c r="C26" s="376">
        <v>17368012</v>
      </c>
      <c r="D26" s="189">
        <v>242843</v>
      </c>
      <c r="E26" s="376">
        <v>17125169</v>
      </c>
      <c r="F26" s="279">
        <v>507492</v>
      </c>
      <c r="G26" s="189">
        <v>16617677</v>
      </c>
      <c r="H26" s="155"/>
      <c r="I26" s="555" t="s">
        <v>390</v>
      </c>
      <c r="J26" s="555"/>
      <c r="K26" s="555"/>
      <c r="L26" s="555"/>
      <c r="M26" s="386"/>
      <c r="N26" s="383" t="s">
        <v>474</v>
      </c>
      <c r="O26" s="388">
        <v>68644</v>
      </c>
      <c r="P26" s="388">
        <v>52319</v>
      </c>
      <c r="Q26" s="388">
        <v>110720</v>
      </c>
      <c r="R26" s="388">
        <v>770</v>
      </c>
      <c r="S26" s="132"/>
    </row>
    <row r="27" spans="2:19" ht="12" customHeight="1" x14ac:dyDescent="0.2">
      <c r="B27" s="363" t="s">
        <v>80</v>
      </c>
      <c r="C27" s="376">
        <v>16302</v>
      </c>
      <c r="D27" s="189">
        <v>6105</v>
      </c>
      <c r="E27" s="376">
        <v>10197</v>
      </c>
      <c r="F27" s="279">
        <v>185</v>
      </c>
      <c r="G27" s="189">
        <v>10012</v>
      </c>
      <c r="H27" s="132"/>
      <c r="I27" s="555" t="s">
        <v>391</v>
      </c>
      <c r="J27" s="555"/>
      <c r="K27" s="555"/>
      <c r="L27" s="555"/>
      <c r="M27" s="386"/>
      <c r="N27" s="183" t="s">
        <v>159</v>
      </c>
      <c r="O27" s="183"/>
      <c r="P27" s="183"/>
      <c r="Q27" s="183"/>
      <c r="R27" s="183"/>
      <c r="S27" s="132"/>
    </row>
    <row r="28" spans="2:19" ht="12" customHeight="1" x14ac:dyDescent="0.2">
      <c r="B28" s="363" t="s">
        <v>79</v>
      </c>
      <c r="C28" s="376">
        <v>4548736</v>
      </c>
      <c r="D28" s="189">
        <v>140027</v>
      </c>
      <c r="E28" s="376">
        <v>4408709</v>
      </c>
      <c r="F28" s="279">
        <v>308436</v>
      </c>
      <c r="G28" s="189">
        <v>4100273</v>
      </c>
      <c r="H28" s="132"/>
      <c r="I28" s="555" t="s">
        <v>67</v>
      </c>
      <c r="J28" s="555"/>
      <c r="K28" s="555"/>
      <c r="L28" s="555"/>
      <c r="M28" s="389"/>
      <c r="N28" s="436" t="s">
        <v>182</v>
      </c>
      <c r="O28" s="436"/>
      <c r="P28" s="436"/>
      <c r="Q28" s="436"/>
      <c r="R28" s="436"/>
      <c r="S28" s="132"/>
    </row>
    <row r="29" spans="2:19" ht="12" customHeight="1" x14ac:dyDescent="0.2">
      <c r="B29" s="363" t="s">
        <v>78</v>
      </c>
      <c r="C29" s="376">
        <v>1152589</v>
      </c>
      <c r="D29" s="189">
        <v>33897</v>
      </c>
      <c r="E29" s="376">
        <v>1118692</v>
      </c>
      <c r="F29" s="279">
        <v>47734</v>
      </c>
      <c r="G29" s="189">
        <v>1070958</v>
      </c>
      <c r="H29" s="132"/>
      <c r="M29" s="389"/>
      <c r="N29" s="253" t="s">
        <v>475</v>
      </c>
      <c r="O29" s="253"/>
      <c r="P29" s="253"/>
      <c r="Q29" s="253"/>
      <c r="R29" s="253"/>
      <c r="S29" s="132"/>
    </row>
    <row r="30" spans="2:19" ht="12" customHeight="1" x14ac:dyDescent="0.2">
      <c r="B30" s="363" t="s">
        <v>77</v>
      </c>
      <c r="C30" s="376">
        <v>1288270</v>
      </c>
      <c r="D30" s="189">
        <v>94069</v>
      </c>
      <c r="E30" s="376">
        <v>1194201</v>
      </c>
      <c r="F30" s="279">
        <v>43095</v>
      </c>
      <c r="G30" s="189">
        <v>1151106</v>
      </c>
      <c r="H30" s="132"/>
      <c r="I30" s="132"/>
      <c r="J30" s="132"/>
      <c r="K30" s="132"/>
      <c r="L30" s="132"/>
      <c r="M30" s="389"/>
      <c r="N30" s="253" t="s">
        <v>387</v>
      </c>
      <c r="O30" s="253"/>
      <c r="P30" s="253"/>
      <c r="Q30" s="253"/>
      <c r="R30" s="253"/>
      <c r="S30" s="132"/>
    </row>
    <row r="31" spans="2:19" ht="12" customHeight="1" x14ac:dyDescent="0.2">
      <c r="B31" s="363" t="s">
        <v>75</v>
      </c>
      <c r="C31" s="376">
        <v>245255</v>
      </c>
      <c r="D31" s="189">
        <v>23959</v>
      </c>
      <c r="E31" s="376">
        <v>221296</v>
      </c>
      <c r="F31" s="279">
        <v>63955</v>
      </c>
      <c r="G31" s="189">
        <v>157341</v>
      </c>
      <c r="H31" s="132"/>
      <c r="I31" s="132"/>
      <c r="J31" s="132"/>
      <c r="K31" s="132"/>
      <c r="L31" s="132"/>
      <c r="M31" s="132"/>
      <c r="N31" s="253" t="s">
        <v>389</v>
      </c>
      <c r="O31" s="253"/>
      <c r="P31" s="253"/>
      <c r="Q31" s="253"/>
      <c r="R31" s="253"/>
      <c r="S31" s="132"/>
    </row>
    <row r="32" spans="2:19" ht="12" customHeight="1" x14ac:dyDescent="0.2">
      <c r="B32" s="363" t="s">
        <v>74</v>
      </c>
      <c r="C32" s="376">
        <v>556365</v>
      </c>
      <c r="D32" s="189">
        <v>39006</v>
      </c>
      <c r="E32" s="376">
        <v>517359</v>
      </c>
      <c r="F32" s="279">
        <v>229927</v>
      </c>
      <c r="G32" s="189">
        <v>287432</v>
      </c>
      <c r="H32" s="132"/>
      <c r="I32" s="132"/>
      <c r="J32" s="132"/>
      <c r="K32" s="132"/>
      <c r="L32" s="132"/>
      <c r="M32" s="132"/>
      <c r="N32" s="253" t="s">
        <v>390</v>
      </c>
      <c r="O32" s="253"/>
      <c r="P32" s="253"/>
      <c r="Q32" s="253"/>
      <c r="R32" s="253"/>
      <c r="S32" s="132"/>
    </row>
    <row r="33" spans="2:19" ht="12" customHeight="1" x14ac:dyDescent="0.2">
      <c r="B33" s="363" t="s">
        <v>72</v>
      </c>
      <c r="C33" s="376">
        <v>2295279</v>
      </c>
      <c r="D33" s="189">
        <v>211626</v>
      </c>
      <c r="E33" s="376">
        <v>2083653</v>
      </c>
      <c r="F33" s="279">
        <v>771332</v>
      </c>
      <c r="G33" s="189">
        <v>1312321</v>
      </c>
      <c r="H33" s="132"/>
      <c r="I33" s="132"/>
      <c r="J33" s="132"/>
      <c r="K33" s="132"/>
      <c r="L33" s="132"/>
      <c r="M33" s="132"/>
      <c r="N33" s="253" t="s">
        <v>391</v>
      </c>
      <c r="O33" s="253"/>
      <c r="P33" s="253"/>
      <c r="Q33" s="253"/>
      <c r="R33" s="253"/>
      <c r="S33" s="132"/>
    </row>
    <row r="34" spans="2:19" ht="12" customHeight="1" x14ac:dyDescent="0.2">
      <c r="B34" s="363" t="s">
        <v>70</v>
      </c>
      <c r="C34" s="376">
        <v>1873565</v>
      </c>
      <c r="D34" s="189">
        <v>5201</v>
      </c>
      <c r="E34" s="376">
        <v>1868364</v>
      </c>
      <c r="F34" s="279">
        <v>6906</v>
      </c>
      <c r="G34" s="189">
        <v>1861458</v>
      </c>
      <c r="H34" s="132"/>
      <c r="I34" s="132"/>
      <c r="J34" s="132"/>
      <c r="K34" s="132"/>
      <c r="L34" s="132"/>
      <c r="M34" s="132"/>
      <c r="N34" s="253" t="s">
        <v>67</v>
      </c>
      <c r="O34" s="253"/>
      <c r="P34" s="253"/>
      <c r="Q34" s="253"/>
      <c r="R34" s="253"/>
      <c r="S34" s="132"/>
    </row>
    <row r="35" spans="2:19" ht="12" customHeight="1" thickBot="1" x14ac:dyDescent="0.25">
      <c r="B35" s="281" t="s">
        <v>69</v>
      </c>
      <c r="C35" s="390">
        <v>21640276</v>
      </c>
      <c r="D35" s="190">
        <v>40247</v>
      </c>
      <c r="E35" s="390">
        <v>21600029</v>
      </c>
      <c r="F35" s="190">
        <v>116247</v>
      </c>
      <c r="G35" s="190">
        <v>21483782</v>
      </c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</row>
    <row r="36" spans="2:19" ht="12" customHeight="1" x14ac:dyDescent="0.2">
      <c r="B36" s="429" t="s">
        <v>52</v>
      </c>
      <c r="C36" s="429"/>
      <c r="D36" s="429"/>
      <c r="E36" s="429"/>
      <c r="F36" s="429"/>
      <c r="G36" s="429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</row>
    <row r="37" spans="2:19" ht="12" customHeight="1" x14ac:dyDescent="0.2">
      <c r="B37" s="429" t="s">
        <v>392</v>
      </c>
      <c r="C37" s="429"/>
      <c r="D37" s="429"/>
      <c r="E37" s="429"/>
      <c r="F37" s="429"/>
      <c r="G37" s="429"/>
      <c r="H37" s="132"/>
      <c r="I37" s="132"/>
      <c r="J37" s="132"/>
      <c r="K37" s="132"/>
      <c r="L37" s="132"/>
      <c r="M37" s="132"/>
      <c r="S37" s="132"/>
    </row>
    <row r="38" spans="2:19" ht="12" customHeight="1" x14ac:dyDescent="0.2">
      <c r="B38" s="429" t="s">
        <v>393</v>
      </c>
      <c r="C38" s="429"/>
      <c r="D38" s="429"/>
      <c r="E38" s="429"/>
      <c r="F38" s="429"/>
      <c r="G38" s="429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</row>
    <row r="39" spans="2:19" ht="12" customHeight="1" x14ac:dyDescent="0.2">
      <c r="B39" s="429" t="s">
        <v>394</v>
      </c>
      <c r="C39" s="429"/>
      <c r="D39" s="429"/>
      <c r="E39" s="429"/>
      <c r="F39" s="429"/>
      <c r="G39" s="429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</row>
    <row r="40" spans="2:19" ht="12" customHeight="1" x14ac:dyDescent="0.2">
      <c r="B40" s="429" t="s">
        <v>395</v>
      </c>
      <c r="C40" s="429"/>
      <c r="D40" s="429"/>
      <c r="E40" s="429"/>
      <c r="F40" s="429"/>
      <c r="G40" s="429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</row>
    <row r="41" spans="2:19" ht="12" customHeight="1" x14ac:dyDescent="0.2">
      <c r="B41" s="429" t="s">
        <v>396</v>
      </c>
      <c r="C41" s="429"/>
      <c r="D41" s="429"/>
      <c r="E41" s="429"/>
      <c r="F41" s="429"/>
      <c r="G41" s="429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</row>
    <row r="42" spans="2:19" ht="12" customHeight="1" x14ac:dyDescent="0.2">
      <c r="B42" s="429" t="s">
        <v>397</v>
      </c>
      <c r="C42" s="429"/>
      <c r="D42" s="429"/>
      <c r="E42" s="429"/>
      <c r="F42" s="429"/>
      <c r="G42" s="429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</row>
    <row r="43" spans="2:19" ht="12" customHeight="1" x14ac:dyDescent="0.2">
      <c r="B43" s="429" t="s">
        <v>398</v>
      </c>
      <c r="C43" s="429"/>
      <c r="D43" s="429"/>
      <c r="E43" s="429"/>
      <c r="F43" s="429"/>
      <c r="G43" s="429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</row>
    <row r="44" spans="2:19" ht="12" customHeight="1" x14ac:dyDescent="0.2">
      <c r="B44" s="391" t="s">
        <v>399</v>
      </c>
      <c r="C44" s="429"/>
      <c r="D44" s="429"/>
      <c r="E44" s="429"/>
      <c r="F44" s="429"/>
      <c r="G44" s="429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</row>
    <row r="45" spans="2:19" ht="12" customHeight="1" x14ac:dyDescent="0.2">
      <c r="B45" s="429" t="s">
        <v>400</v>
      </c>
      <c r="C45" s="429"/>
      <c r="D45" s="429"/>
      <c r="E45" s="429"/>
      <c r="F45" s="429"/>
      <c r="G45" s="429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</row>
    <row r="46" spans="2:19" ht="12" customHeight="1" x14ac:dyDescent="0.2">
      <c r="B46" s="429" t="s">
        <v>401</v>
      </c>
      <c r="C46" s="429"/>
      <c r="D46" s="429"/>
      <c r="E46" s="429"/>
      <c r="F46" s="429"/>
      <c r="G46" s="429"/>
      <c r="H46" s="48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</row>
    <row r="47" spans="2:19" ht="12" customHeight="1" x14ac:dyDescent="0.2">
      <c r="B47" s="429" t="s">
        <v>402</v>
      </c>
      <c r="C47" s="429"/>
      <c r="D47" s="429"/>
      <c r="E47" s="429"/>
      <c r="F47" s="429"/>
      <c r="G47" s="429"/>
      <c r="H47" s="48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</row>
    <row r="48" spans="2:19" ht="12" customHeight="1" x14ac:dyDescent="0.2">
      <c r="B48" s="429" t="s">
        <v>403</v>
      </c>
      <c r="C48" s="429"/>
      <c r="D48" s="429"/>
      <c r="E48" s="429"/>
      <c r="F48" s="429"/>
      <c r="G48" s="429"/>
      <c r="H48" s="155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</row>
    <row r="49" spans="2:19" ht="12" customHeight="1" x14ac:dyDescent="0.2">
      <c r="B49" s="429" t="s">
        <v>404</v>
      </c>
      <c r="C49" s="429"/>
      <c r="D49" s="429"/>
      <c r="E49" s="429"/>
      <c r="F49" s="429"/>
      <c r="G49" s="429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</row>
    <row r="50" spans="2:19" ht="12" customHeight="1" x14ac:dyDescent="0.2">
      <c r="B50" s="429" t="s">
        <v>405</v>
      </c>
      <c r="C50" s="429"/>
      <c r="D50" s="429"/>
      <c r="E50" s="429"/>
      <c r="F50" s="429"/>
      <c r="G50" s="429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</row>
    <row r="51" spans="2:19" ht="12" customHeight="1" x14ac:dyDescent="0.2">
      <c r="B51" s="429" t="s">
        <v>406</v>
      </c>
      <c r="C51" s="429"/>
      <c r="D51" s="429"/>
      <c r="E51" s="429"/>
      <c r="F51" s="429"/>
      <c r="G51" s="429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</row>
    <row r="52" spans="2:19" ht="12" customHeight="1" x14ac:dyDescent="0.2">
      <c r="B52" s="429" t="s">
        <v>67</v>
      </c>
      <c r="C52" s="132"/>
      <c r="D52" s="132"/>
      <c r="E52" s="132"/>
      <c r="F52" s="132"/>
      <c r="G52" s="132"/>
      <c r="H52" s="132"/>
      <c r="I52" s="132"/>
      <c r="J52" s="392"/>
      <c r="K52" s="393"/>
      <c r="L52" s="394"/>
      <c r="M52" s="132"/>
      <c r="N52" s="132"/>
      <c r="O52" s="132"/>
      <c r="P52" s="132"/>
      <c r="Q52" s="132"/>
      <c r="R52" s="132"/>
      <c r="S52" s="132"/>
    </row>
    <row r="53" spans="2:19" ht="12" customHeight="1" x14ac:dyDescent="0.2">
      <c r="B53" s="48"/>
      <c r="C53" s="132"/>
      <c r="D53" s="132"/>
      <c r="E53" s="132"/>
      <c r="F53" s="132"/>
      <c r="G53" s="132"/>
      <c r="H53" s="132"/>
      <c r="I53" s="132"/>
      <c r="J53" s="395"/>
      <c r="K53" s="392"/>
      <c r="L53" s="396"/>
      <c r="M53" s="132"/>
      <c r="N53" s="132"/>
      <c r="O53" s="132"/>
      <c r="P53" s="132"/>
      <c r="Q53" s="132"/>
      <c r="R53" s="132"/>
      <c r="S53" s="132"/>
    </row>
    <row r="54" spans="2:19" ht="12" customHeight="1" x14ac:dyDescent="0.2">
      <c r="B54" s="132"/>
      <c r="C54" s="132"/>
      <c r="D54" s="132"/>
      <c r="E54" s="132"/>
      <c r="F54" s="132"/>
      <c r="G54" s="132"/>
      <c r="H54" s="132"/>
      <c r="I54" s="132"/>
      <c r="J54" s="386"/>
      <c r="K54" s="386"/>
      <c r="L54" s="386"/>
      <c r="M54" s="132"/>
      <c r="N54" s="132"/>
      <c r="O54" s="132"/>
      <c r="P54" s="132"/>
      <c r="Q54" s="132"/>
      <c r="R54" s="132"/>
      <c r="S54" s="132"/>
    </row>
    <row r="55" spans="2:19" ht="12" customHeight="1" x14ac:dyDescent="0.2"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</row>
    <row r="56" spans="2:19" ht="12" customHeight="1" x14ac:dyDescent="0.2"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</row>
  </sheetData>
  <mergeCells count="16">
    <mergeCell ref="Q13:R13"/>
    <mergeCell ref="I10:L10"/>
    <mergeCell ref="N6:R6"/>
    <mergeCell ref="I8:L8"/>
    <mergeCell ref="N8:R8"/>
    <mergeCell ref="Q9:R9"/>
    <mergeCell ref="Q10:R10"/>
    <mergeCell ref="N7:R7"/>
    <mergeCell ref="I27:L27"/>
    <mergeCell ref="I28:L28"/>
    <mergeCell ref="I21:L21"/>
    <mergeCell ref="I22:L22"/>
    <mergeCell ref="I23:L23"/>
    <mergeCell ref="I24:L24"/>
    <mergeCell ref="I25:L25"/>
    <mergeCell ref="I26:L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AL96"/>
  <sheetViews>
    <sheetView showGridLines="0" topLeftCell="V1" zoomScale="120" zoomScaleNormal="120" workbookViewId="0">
      <selection activeCell="AL19" sqref="AL19"/>
    </sheetView>
  </sheetViews>
  <sheetFormatPr baseColWidth="10" defaultColWidth="11.42578125" defaultRowHeight="12" customHeight="1" x14ac:dyDescent="0.2"/>
  <cols>
    <col min="1" max="1" width="12.7109375" style="50" customWidth="1"/>
    <col min="2" max="2" width="50.7109375" style="50" customWidth="1"/>
    <col min="3" max="3" width="11.5703125" style="50" bestFit="1" customWidth="1"/>
    <col min="4" max="6" width="11.5703125" style="50" customWidth="1"/>
    <col min="7" max="8" width="11.7109375" style="50" customWidth="1"/>
    <col min="9" max="9" width="32.42578125" style="50" customWidth="1"/>
    <col min="10" max="10" width="9.85546875" style="50" customWidth="1"/>
    <col min="11" max="11" width="8.7109375" style="50" customWidth="1"/>
    <col min="12" max="12" width="8.28515625" style="50" customWidth="1"/>
    <col min="13" max="13" width="9" style="50" customWidth="1"/>
    <col min="14" max="14" width="10" style="50" customWidth="1"/>
    <col min="15" max="15" width="9.5703125" style="50" customWidth="1"/>
    <col min="16" max="16" width="8" style="50" customWidth="1"/>
    <col min="17" max="17" width="9.42578125" style="50" customWidth="1"/>
    <col min="18" max="18" width="10.28515625" style="50" customWidth="1"/>
    <col min="19" max="19" width="11.7109375" style="50" customWidth="1"/>
    <col min="20" max="20" width="12.7109375" style="50" customWidth="1"/>
    <col min="21" max="21" width="27.7109375" style="50" customWidth="1"/>
    <col min="22" max="25" width="13.7109375" style="50" customWidth="1"/>
    <col min="26" max="26" width="15.28515625" style="50" bestFit="1" customWidth="1"/>
    <col min="27" max="27" width="15.85546875" style="71" customWidth="1"/>
    <col min="28" max="28" width="4" style="71" customWidth="1"/>
    <col min="29" max="29" width="27.5703125" style="50" customWidth="1"/>
    <col min="30" max="30" width="11.42578125" style="50"/>
    <col min="31" max="31" width="9.140625" style="50" bestFit="1" customWidth="1"/>
    <col min="32" max="32" width="11" style="50" bestFit="1" customWidth="1"/>
    <col min="33" max="33" width="11.85546875" style="50" bestFit="1" customWidth="1"/>
    <col min="34" max="34" width="8.7109375" style="50" bestFit="1" customWidth="1"/>
    <col min="35" max="35" width="10.7109375" style="50" bestFit="1" customWidth="1"/>
    <col min="36" max="36" width="9.28515625" style="50" bestFit="1" customWidth="1"/>
    <col min="37" max="37" width="11.5703125" style="50" bestFit="1" customWidth="1"/>
    <col min="38" max="38" width="17.7109375" style="50" customWidth="1"/>
    <col min="39" max="16384" width="11.42578125" style="50"/>
  </cols>
  <sheetData>
    <row r="1" spans="1:38" ht="12" customHeight="1" x14ac:dyDescent="0.2">
      <c r="U1" s="71"/>
      <c r="V1" s="71"/>
      <c r="W1" s="71"/>
      <c r="X1" s="71"/>
      <c r="Y1" s="71"/>
      <c r="Z1" s="71"/>
    </row>
    <row r="2" spans="1:38" ht="12" customHeight="1" x14ac:dyDescent="0.2">
      <c r="U2" s="71"/>
      <c r="V2" s="71"/>
      <c r="W2" s="71"/>
      <c r="X2" s="71"/>
      <c r="Y2" s="71"/>
      <c r="Z2" s="71"/>
    </row>
    <row r="3" spans="1:38" ht="12" customHeight="1" x14ac:dyDescent="0.2">
      <c r="U3" s="71"/>
      <c r="V3" s="71"/>
      <c r="W3" s="71"/>
      <c r="X3" s="71"/>
      <c r="Y3" s="71"/>
      <c r="Z3" s="71"/>
    </row>
    <row r="4" spans="1:38" ht="12" customHeight="1" x14ac:dyDescent="0.2">
      <c r="U4" s="71"/>
      <c r="V4" s="71"/>
      <c r="W4" s="71"/>
      <c r="X4" s="71"/>
      <c r="Y4" s="71"/>
      <c r="Z4" s="71"/>
    </row>
    <row r="5" spans="1:38" ht="12" customHeight="1" x14ac:dyDescent="0.2">
      <c r="U5" s="71"/>
      <c r="V5" s="71"/>
      <c r="W5" s="71"/>
      <c r="X5" s="71"/>
      <c r="Y5" s="71"/>
      <c r="Z5" s="71"/>
    </row>
    <row r="6" spans="1:38" ht="12" customHeight="1" x14ac:dyDescent="0.2">
      <c r="U6" s="71"/>
      <c r="V6" s="71"/>
      <c r="W6" s="71"/>
      <c r="X6" s="71"/>
      <c r="Y6" s="71"/>
      <c r="Z6" s="71"/>
    </row>
    <row r="7" spans="1:38" ht="12" customHeight="1" x14ac:dyDescent="0.2">
      <c r="B7" s="497" t="s">
        <v>479</v>
      </c>
      <c r="C7" s="103"/>
      <c r="D7" s="103"/>
      <c r="E7" s="103"/>
      <c r="F7" s="103"/>
      <c r="U7" s="71"/>
      <c r="V7" s="71"/>
      <c r="W7" s="71"/>
      <c r="X7" s="71"/>
      <c r="Y7" s="71"/>
      <c r="Z7" s="71"/>
    </row>
    <row r="8" spans="1:38" ht="12" customHeight="1" x14ac:dyDescent="0.2">
      <c r="B8" s="497" t="s">
        <v>483</v>
      </c>
      <c r="C8" s="103"/>
      <c r="D8" s="103"/>
      <c r="E8" s="103"/>
      <c r="F8" s="103"/>
      <c r="U8" s="71"/>
      <c r="V8" s="71"/>
      <c r="W8" s="71"/>
      <c r="X8" s="71"/>
      <c r="Y8" s="71"/>
      <c r="Z8" s="71"/>
      <c r="AA8" s="512" t="s">
        <v>138</v>
      </c>
      <c r="AB8" s="512"/>
      <c r="AC8" s="512"/>
      <c r="AD8" s="512"/>
      <c r="AE8" s="512"/>
      <c r="AF8" s="512"/>
      <c r="AG8" s="512"/>
      <c r="AH8" s="512"/>
      <c r="AI8" s="512"/>
      <c r="AJ8" s="512"/>
      <c r="AK8" s="64"/>
      <c r="AL8" s="64"/>
    </row>
    <row r="9" spans="1:38" ht="12" customHeight="1" x14ac:dyDescent="0.2">
      <c r="B9" s="425" t="s">
        <v>424</v>
      </c>
      <c r="C9" s="107"/>
      <c r="D9" s="107"/>
      <c r="E9" s="107"/>
      <c r="F9" s="107"/>
      <c r="I9" s="516" t="s">
        <v>407</v>
      </c>
      <c r="J9" s="516"/>
      <c r="K9" s="516"/>
      <c r="L9" s="516"/>
      <c r="M9" s="516"/>
      <c r="N9" s="516"/>
      <c r="O9" s="516"/>
      <c r="P9" s="516"/>
      <c r="Q9" s="516"/>
      <c r="R9" s="516"/>
      <c r="Z9" s="71"/>
      <c r="AA9" s="512" t="s">
        <v>444</v>
      </c>
      <c r="AB9" s="512"/>
      <c r="AC9" s="512"/>
      <c r="AD9" s="512"/>
      <c r="AE9" s="512"/>
      <c r="AF9" s="512"/>
      <c r="AG9" s="512"/>
      <c r="AH9" s="512"/>
      <c r="AI9" s="512"/>
      <c r="AJ9" s="512"/>
      <c r="AK9" s="64"/>
      <c r="AL9" s="64"/>
    </row>
    <row r="10" spans="1:38" ht="12" customHeight="1" thickBot="1" x14ac:dyDescent="0.25">
      <c r="B10" s="109" t="s">
        <v>2</v>
      </c>
      <c r="C10" s="107"/>
      <c r="D10" s="107"/>
      <c r="E10" s="107"/>
      <c r="F10" s="107"/>
      <c r="I10" s="425" t="s">
        <v>424</v>
      </c>
      <c r="J10" s="103"/>
      <c r="K10" s="103"/>
      <c r="L10" s="103"/>
      <c r="M10" s="103"/>
      <c r="N10" s="103"/>
      <c r="O10" s="103"/>
      <c r="P10" s="103"/>
      <c r="Q10" s="103"/>
      <c r="R10" s="103"/>
      <c r="U10" s="517" t="s">
        <v>408</v>
      </c>
      <c r="V10" s="517"/>
      <c r="W10" s="517"/>
      <c r="X10" s="517"/>
      <c r="Y10" s="517"/>
      <c r="Z10" s="71"/>
      <c r="AA10" s="513" t="s">
        <v>139</v>
      </c>
      <c r="AB10" s="513"/>
      <c r="AC10" s="513"/>
      <c r="AD10" s="513"/>
      <c r="AE10" s="513"/>
      <c r="AF10" s="513"/>
      <c r="AG10" s="513"/>
      <c r="AH10" s="513"/>
      <c r="AI10" s="513"/>
      <c r="AJ10" s="513"/>
      <c r="AK10" s="64"/>
      <c r="AL10" s="64"/>
    </row>
    <row r="11" spans="1:38" ht="12" customHeight="1" thickTop="1" thickBot="1" x14ac:dyDescent="0.25">
      <c r="B11" s="108"/>
      <c r="C11" s="108"/>
      <c r="D11" s="108"/>
      <c r="E11" s="510" t="s">
        <v>112</v>
      </c>
      <c r="F11" s="510"/>
      <c r="I11" s="109" t="s">
        <v>2</v>
      </c>
      <c r="J11" s="107"/>
      <c r="K11" s="107"/>
      <c r="L11" s="107"/>
      <c r="M11" s="107"/>
      <c r="N11" s="107"/>
      <c r="O11" s="107"/>
      <c r="P11" s="107"/>
      <c r="Q11" s="107"/>
      <c r="R11" s="107"/>
      <c r="U11" s="511" t="s">
        <v>137</v>
      </c>
      <c r="V11" s="511"/>
      <c r="W11" s="511"/>
      <c r="X11" s="511"/>
      <c r="Y11" s="511"/>
      <c r="Z11" s="71"/>
      <c r="AA11" s="112"/>
      <c r="AB11" s="113"/>
      <c r="AC11" s="114"/>
      <c r="AD11" s="514" t="s">
        <v>490</v>
      </c>
      <c r="AE11" s="515"/>
      <c r="AF11" s="515"/>
      <c r="AG11" s="515"/>
      <c r="AH11" s="115"/>
      <c r="AI11" s="115" t="s">
        <v>66</v>
      </c>
      <c r="AJ11" s="112"/>
      <c r="AK11" s="64"/>
      <c r="AL11" s="64"/>
    </row>
    <row r="12" spans="1:38" ht="12" customHeight="1" thickBot="1" x14ac:dyDescent="0.25">
      <c r="B12" s="98"/>
      <c r="C12" s="106"/>
      <c r="D12" s="97" t="s">
        <v>136</v>
      </c>
      <c r="E12" s="106" t="s">
        <v>135</v>
      </c>
      <c r="F12" s="97" t="s">
        <v>134</v>
      </c>
      <c r="I12" s="105"/>
      <c r="J12" s="105"/>
      <c r="K12" s="104" t="s">
        <v>129</v>
      </c>
      <c r="L12" s="104"/>
      <c r="M12" s="104" t="s">
        <v>133</v>
      </c>
      <c r="N12" s="104" t="s">
        <v>132</v>
      </c>
      <c r="O12" s="104" t="s">
        <v>131</v>
      </c>
      <c r="P12" s="104" t="s">
        <v>130</v>
      </c>
      <c r="Q12" s="104" t="s">
        <v>69</v>
      </c>
      <c r="R12" s="104" t="s">
        <v>129</v>
      </c>
      <c r="U12" s="509" t="s">
        <v>424</v>
      </c>
      <c r="V12" s="509"/>
      <c r="W12" s="509"/>
      <c r="X12" s="509"/>
      <c r="Y12" s="509"/>
      <c r="Z12" s="71"/>
      <c r="AA12" s="116" t="s">
        <v>488</v>
      </c>
      <c r="AB12" s="117"/>
      <c r="AC12" s="118" t="s">
        <v>489</v>
      </c>
      <c r="AD12" s="116"/>
      <c r="AE12" s="119"/>
      <c r="AF12" s="120"/>
      <c r="AG12" s="119" t="s">
        <v>493</v>
      </c>
      <c r="AH12" s="121" t="s">
        <v>66</v>
      </c>
      <c r="AI12" s="121" t="s">
        <v>488</v>
      </c>
      <c r="AJ12" s="116" t="s">
        <v>66</v>
      </c>
      <c r="AK12" s="64"/>
      <c r="AL12" s="64"/>
    </row>
    <row r="13" spans="1:38" ht="12" customHeight="1" thickBot="1" x14ac:dyDescent="0.25">
      <c r="B13" s="102" t="s">
        <v>3</v>
      </c>
      <c r="C13" s="97" t="s">
        <v>66</v>
      </c>
      <c r="D13" s="102" t="s">
        <v>128</v>
      </c>
      <c r="E13" s="101" t="s">
        <v>127</v>
      </c>
      <c r="F13" s="101" t="s">
        <v>127</v>
      </c>
      <c r="I13" s="100" t="s">
        <v>3</v>
      </c>
      <c r="J13" s="100" t="s">
        <v>66</v>
      </c>
      <c r="K13" s="93" t="s">
        <v>126</v>
      </c>
      <c r="L13" s="93" t="s">
        <v>125</v>
      </c>
      <c r="M13" s="93" t="s">
        <v>124</v>
      </c>
      <c r="N13" s="93" t="s">
        <v>123</v>
      </c>
      <c r="O13" s="93" t="s">
        <v>122</v>
      </c>
      <c r="P13" s="93" t="s">
        <v>121</v>
      </c>
      <c r="Q13" s="93" t="s">
        <v>120</v>
      </c>
      <c r="R13" s="93" t="s">
        <v>119</v>
      </c>
      <c r="U13" s="99" t="s">
        <v>118</v>
      </c>
      <c r="V13" s="508" t="s">
        <v>65</v>
      </c>
      <c r="W13" s="508"/>
      <c r="X13" s="508"/>
      <c r="Y13" s="508"/>
      <c r="Z13" s="71"/>
      <c r="AA13" s="116"/>
      <c r="AB13" s="117"/>
      <c r="AC13" s="118"/>
      <c r="AD13" s="116" t="s">
        <v>69</v>
      </c>
      <c r="AE13" s="121" t="s">
        <v>491</v>
      </c>
      <c r="AF13" s="121" t="s">
        <v>492</v>
      </c>
      <c r="AG13" s="121" t="s">
        <v>494</v>
      </c>
      <c r="AH13" s="121" t="s">
        <v>488</v>
      </c>
      <c r="AI13" s="121" t="s">
        <v>496</v>
      </c>
      <c r="AJ13" s="116"/>
    </row>
    <row r="14" spans="1:38" s="61" customFormat="1" ht="12" customHeight="1" thickBot="1" x14ac:dyDescent="0.25">
      <c r="A14" s="50"/>
      <c r="B14" s="98"/>
      <c r="C14" s="98"/>
      <c r="D14" s="98"/>
      <c r="E14" s="97" t="s">
        <v>117</v>
      </c>
      <c r="F14" s="97" t="s">
        <v>117</v>
      </c>
      <c r="G14" s="50"/>
      <c r="H14" s="50"/>
      <c r="I14" s="96"/>
      <c r="J14" s="96"/>
      <c r="K14" s="96"/>
      <c r="L14" s="96"/>
      <c r="M14" s="96"/>
      <c r="N14" s="93" t="s">
        <v>116</v>
      </c>
      <c r="O14" s="93"/>
      <c r="P14" s="93"/>
      <c r="Q14" s="93"/>
      <c r="R14" s="93" t="s">
        <v>115</v>
      </c>
      <c r="S14" s="50"/>
      <c r="T14" s="50"/>
      <c r="U14" s="95" t="s">
        <v>114</v>
      </c>
      <c r="V14" s="93" t="s">
        <v>8</v>
      </c>
      <c r="W14" s="93" t="s">
        <v>113</v>
      </c>
      <c r="X14" s="94" t="s">
        <v>112</v>
      </c>
      <c r="Y14" s="93" t="s">
        <v>68</v>
      </c>
      <c r="Z14" s="71"/>
      <c r="AA14" s="116"/>
      <c r="AB14" s="117"/>
      <c r="AC14" s="118"/>
      <c r="AD14" s="116"/>
      <c r="AE14" s="121"/>
      <c r="AF14" s="117"/>
      <c r="AG14" s="121" t="s">
        <v>495</v>
      </c>
      <c r="AH14" s="121" t="s">
        <v>490</v>
      </c>
      <c r="AI14" s="121" t="s">
        <v>497</v>
      </c>
      <c r="AJ14" s="116"/>
    </row>
    <row r="15" spans="1:38" s="61" customFormat="1" ht="3" customHeight="1" thickTop="1" thickBot="1" x14ac:dyDescent="0.25">
      <c r="A15" s="50"/>
      <c r="B15" s="126"/>
      <c r="C15" s="126"/>
      <c r="D15" s="126"/>
      <c r="E15" s="126"/>
      <c r="F15" s="126"/>
      <c r="G15" s="50"/>
      <c r="H15" s="50"/>
      <c r="I15" s="126"/>
      <c r="J15" s="126"/>
      <c r="K15" s="126"/>
      <c r="L15" s="126"/>
      <c r="M15" s="126"/>
      <c r="N15" s="126"/>
      <c r="O15" s="126"/>
      <c r="P15" s="92"/>
      <c r="Q15" s="92"/>
      <c r="R15" s="92"/>
      <c r="S15" s="50"/>
      <c r="T15" s="50"/>
      <c r="U15" s="123"/>
      <c r="V15" s="124"/>
      <c r="W15" s="124"/>
      <c r="X15" s="125"/>
      <c r="Y15" s="124"/>
      <c r="Z15" s="71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</row>
    <row r="16" spans="1:38" s="61" customFormat="1" ht="24.75" x14ac:dyDescent="0.2">
      <c r="A16" s="50"/>
      <c r="B16" s="221" t="s">
        <v>66</v>
      </c>
      <c r="C16" s="221">
        <v>1038408.8364620002</v>
      </c>
      <c r="D16" s="221">
        <v>1017264.0105600001</v>
      </c>
      <c r="E16" s="221">
        <v>9903.1265970000022</v>
      </c>
      <c r="F16" s="221">
        <v>11241.699305000002</v>
      </c>
      <c r="G16" s="50"/>
      <c r="H16" s="50"/>
      <c r="I16" s="91" t="s">
        <v>111</v>
      </c>
      <c r="J16" s="90">
        <v>127571.12394999999</v>
      </c>
      <c r="K16" s="90">
        <v>7761.4467799999993</v>
      </c>
      <c r="L16" s="90">
        <v>10942.903419999999</v>
      </c>
      <c r="M16" s="90">
        <v>-4449.768219999999</v>
      </c>
      <c r="N16" s="90">
        <v>-384.63727999999998</v>
      </c>
      <c r="O16" s="90">
        <v>0</v>
      </c>
      <c r="P16" s="90">
        <v>-0.18360000000000001</v>
      </c>
      <c r="Q16" s="90">
        <v>1653.1324599999998</v>
      </c>
      <c r="R16" s="90">
        <v>119809.67717</v>
      </c>
      <c r="S16" s="50"/>
      <c r="T16" s="50"/>
      <c r="U16" s="158" t="s">
        <v>66</v>
      </c>
      <c r="V16" s="191">
        <v>1038408.836462</v>
      </c>
      <c r="W16" s="191">
        <v>761740.55289200007</v>
      </c>
      <c r="X16" s="191">
        <v>21144.826101999999</v>
      </c>
      <c r="Y16" s="191">
        <v>255523.45746800001</v>
      </c>
      <c r="Z16" s="71"/>
      <c r="AA16" s="442" t="s">
        <v>140</v>
      </c>
      <c r="AB16" s="443">
        <v>1164</v>
      </c>
      <c r="AC16" s="444" t="s">
        <v>433</v>
      </c>
      <c r="AD16" s="214">
        <v>110159257</v>
      </c>
      <c r="AE16" s="445">
        <v>-5771302883</v>
      </c>
      <c r="AF16" s="445"/>
      <c r="AG16" s="213"/>
      <c r="AH16" s="213">
        <v>-5661143626</v>
      </c>
      <c r="AI16" s="526"/>
      <c r="AJ16" s="526"/>
    </row>
    <row r="17" spans="2:38" ht="12" customHeight="1" x14ac:dyDescent="0.2">
      <c r="B17" s="166" t="s">
        <v>110</v>
      </c>
      <c r="C17" s="438">
        <v>-2119.9493370000005</v>
      </c>
      <c r="D17" s="359">
        <v>-2162.7964680000005</v>
      </c>
      <c r="E17" s="359">
        <v>19.914868000000006</v>
      </c>
      <c r="F17" s="359">
        <v>22.932262999999999</v>
      </c>
      <c r="I17" s="84" t="s">
        <v>109</v>
      </c>
      <c r="J17" s="85">
        <v>122644.87529</v>
      </c>
      <c r="K17" s="85">
        <v>7241.1319699999995</v>
      </c>
      <c r="L17" s="85">
        <v>4098.2871299999997</v>
      </c>
      <c r="M17" s="85">
        <v>1663.6139800000001</v>
      </c>
      <c r="N17" s="85">
        <v>0</v>
      </c>
      <c r="O17" s="85">
        <v>0</v>
      </c>
      <c r="P17" s="85">
        <v>3.8170000000000003E-2</v>
      </c>
      <c r="Q17" s="85">
        <v>1479.1926899999999</v>
      </c>
      <c r="R17" s="85">
        <v>115403.74331999999</v>
      </c>
      <c r="U17" s="162" t="s">
        <v>108</v>
      </c>
      <c r="V17" s="192">
        <v>15699.385778000002</v>
      </c>
      <c r="W17" s="192">
        <v>12118.050396000002</v>
      </c>
      <c r="X17" s="192">
        <v>3581.3353819999998</v>
      </c>
      <c r="Y17" s="192">
        <v>0</v>
      </c>
      <c r="Z17" s="71"/>
      <c r="AA17" s="520" t="s">
        <v>141</v>
      </c>
      <c r="AB17" s="520"/>
      <c r="AC17" s="520"/>
      <c r="AD17" s="449">
        <v>110159257</v>
      </c>
      <c r="AE17" s="446">
        <f>SUM(AE16)</f>
        <v>-5771302883</v>
      </c>
      <c r="AF17" s="446">
        <f>SUM(AF16)</f>
        <v>0</v>
      </c>
      <c r="AG17" s="449">
        <v>0</v>
      </c>
      <c r="AH17" s="446">
        <v>-5661143626</v>
      </c>
      <c r="AI17" s="526"/>
      <c r="AJ17" s="526"/>
      <c r="AK17" s="64"/>
      <c r="AL17" s="64"/>
    </row>
    <row r="18" spans="2:38" ht="9" x14ac:dyDescent="0.2">
      <c r="B18" s="166" t="s">
        <v>107</v>
      </c>
      <c r="C18" s="438">
        <v>127571.12395099999</v>
      </c>
      <c r="D18" s="359">
        <v>127541.82045499999</v>
      </c>
      <c r="E18" s="359">
        <v>42.509654000000005</v>
      </c>
      <c r="F18" s="359">
        <v>-13.206158000000002</v>
      </c>
      <c r="I18" s="84" t="s">
        <v>106</v>
      </c>
      <c r="J18" s="85">
        <v>4926.2486599999993</v>
      </c>
      <c r="K18" s="85">
        <v>520.31480999999997</v>
      </c>
      <c r="L18" s="85">
        <v>6844.616289999999</v>
      </c>
      <c r="M18" s="85">
        <v>-6113.3821999999991</v>
      </c>
      <c r="N18" s="85">
        <v>-384.63727999999998</v>
      </c>
      <c r="O18" s="85">
        <v>0</v>
      </c>
      <c r="P18" s="85">
        <v>-0.22177000000000002</v>
      </c>
      <c r="Q18" s="85">
        <v>173.93977000000001</v>
      </c>
      <c r="R18" s="85">
        <v>4405.9338499999994</v>
      </c>
      <c r="U18" s="162" t="s">
        <v>105</v>
      </c>
      <c r="V18" s="192">
        <v>2157.703622</v>
      </c>
      <c r="W18" s="192">
        <v>385.464495</v>
      </c>
      <c r="X18" s="192">
        <v>1772.2391270000001</v>
      </c>
      <c r="Y18" s="192">
        <v>0</v>
      </c>
      <c r="Z18" s="71"/>
      <c r="AA18" s="521" t="s">
        <v>142</v>
      </c>
      <c r="AB18" s="443">
        <v>1165</v>
      </c>
      <c r="AC18" s="444" t="s">
        <v>143</v>
      </c>
      <c r="AD18" s="214">
        <v>6288159870</v>
      </c>
      <c r="AE18" s="445">
        <v>23224182457</v>
      </c>
      <c r="AF18" s="445"/>
      <c r="AG18" s="214">
        <v>41597643</v>
      </c>
      <c r="AH18" s="213">
        <v>29553939970</v>
      </c>
      <c r="AI18" s="526"/>
      <c r="AJ18" s="526"/>
      <c r="AK18" s="64"/>
      <c r="AL18" s="64"/>
    </row>
    <row r="19" spans="2:38" ht="21.75" x14ac:dyDescent="0.2">
      <c r="B19" s="166" t="s">
        <v>104</v>
      </c>
      <c r="C19" s="438">
        <v>14217.750436999999</v>
      </c>
      <c r="D19" s="359">
        <v>14298.405156999999</v>
      </c>
      <c r="E19" s="359">
        <v>10.949697</v>
      </c>
      <c r="F19" s="359">
        <v>-91.604416999999998</v>
      </c>
      <c r="I19" s="84" t="s">
        <v>103</v>
      </c>
      <c r="J19" s="89"/>
      <c r="K19" s="89"/>
      <c r="L19" s="89"/>
      <c r="M19" s="89"/>
      <c r="N19" s="89"/>
      <c r="O19" s="89"/>
      <c r="P19" s="89"/>
      <c r="Q19" s="89"/>
      <c r="R19" s="89"/>
      <c r="U19" s="162" t="s">
        <v>102</v>
      </c>
      <c r="V19" s="192">
        <v>1684.039591</v>
      </c>
      <c r="W19" s="192">
        <v>413.53797100000003</v>
      </c>
      <c r="X19" s="192">
        <v>1270.50162</v>
      </c>
      <c r="Y19" s="192">
        <v>0</v>
      </c>
      <c r="Z19" s="71"/>
      <c r="AA19" s="521"/>
      <c r="AB19" s="443">
        <v>1166</v>
      </c>
      <c r="AC19" s="444" t="s">
        <v>434</v>
      </c>
      <c r="AD19" s="214">
        <v>32642167442</v>
      </c>
      <c r="AE19" s="445">
        <v>10323890650</v>
      </c>
      <c r="AF19" s="445"/>
      <c r="AG19" s="213">
        <v>4480</v>
      </c>
      <c r="AH19" s="213">
        <v>42966062572</v>
      </c>
      <c r="AI19" s="526"/>
      <c r="AJ19" s="526"/>
      <c r="AK19" s="64"/>
      <c r="AL19" s="64"/>
    </row>
    <row r="20" spans="2:38" ht="9" x14ac:dyDescent="0.2">
      <c r="B20" s="166" t="s">
        <v>101</v>
      </c>
      <c r="C20" s="438">
        <v>21464.662802999999</v>
      </c>
      <c r="D20" s="359">
        <v>20544.628548000001</v>
      </c>
      <c r="E20" s="359">
        <v>859.47996699999999</v>
      </c>
      <c r="F20" s="359">
        <v>60.554288</v>
      </c>
      <c r="I20" s="84" t="s">
        <v>100</v>
      </c>
      <c r="J20" s="88"/>
      <c r="K20" s="88"/>
      <c r="L20" s="88"/>
      <c r="M20" s="88"/>
      <c r="N20" s="88"/>
      <c r="O20" s="88"/>
      <c r="P20" s="88"/>
      <c r="Q20" s="88"/>
      <c r="R20" s="88"/>
      <c r="U20" s="162" t="s">
        <v>99</v>
      </c>
      <c r="V20" s="192">
        <v>1584.293044</v>
      </c>
      <c r="W20" s="192">
        <v>539.75653199999999</v>
      </c>
      <c r="X20" s="192">
        <v>1044.5365119999999</v>
      </c>
      <c r="Y20" s="192">
        <v>0</v>
      </c>
      <c r="Z20" s="71"/>
      <c r="AA20" s="521"/>
      <c r="AB20" s="443">
        <v>1167</v>
      </c>
      <c r="AC20" s="444" t="s">
        <v>144</v>
      </c>
      <c r="AD20" s="214">
        <v>10711254139</v>
      </c>
      <c r="AE20" s="445">
        <v>24831546348</v>
      </c>
      <c r="AF20" s="445">
        <v>77738050</v>
      </c>
      <c r="AG20" s="214">
        <v>2146250979</v>
      </c>
      <c r="AH20" s="213">
        <v>37766789516</v>
      </c>
      <c r="AI20" s="526"/>
      <c r="AJ20" s="526"/>
      <c r="AK20" s="64"/>
      <c r="AL20" s="64"/>
    </row>
    <row r="21" spans="2:38" ht="22.5" thickBot="1" x14ac:dyDescent="0.25">
      <c r="B21" s="166" t="s">
        <v>98</v>
      </c>
      <c r="C21" s="438">
        <v>86794.380009000015</v>
      </c>
      <c r="D21" s="359">
        <v>85862.852427000005</v>
      </c>
      <c r="E21" s="359">
        <v>892.15768800000001</v>
      </c>
      <c r="F21" s="359">
        <v>39.369894000000002</v>
      </c>
      <c r="I21" s="87" t="s">
        <v>97</v>
      </c>
      <c r="J21" s="86"/>
      <c r="K21" s="86"/>
      <c r="L21" s="86"/>
      <c r="M21" s="86"/>
      <c r="N21" s="86"/>
      <c r="O21" s="86"/>
      <c r="P21" s="86"/>
      <c r="Q21" s="86"/>
      <c r="R21" s="86"/>
      <c r="U21" s="162" t="s">
        <v>96</v>
      </c>
      <c r="V21" s="192">
        <v>11585.414058999999</v>
      </c>
      <c r="W21" s="192">
        <v>6366.166721999999</v>
      </c>
      <c r="X21" s="192">
        <v>5219.2473369999998</v>
      </c>
      <c r="Y21" s="192">
        <v>0</v>
      </c>
      <c r="Z21" s="71"/>
      <c r="AA21" s="521"/>
      <c r="AB21" s="443">
        <v>1168</v>
      </c>
      <c r="AC21" s="444" t="s">
        <v>145</v>
      </c>
      <c r="AD21" s="214">
        <v>51135989875</v>
      </c>
      <c r="AE21" s="445">
        <v>261299677330</v>
      </c>
      <c r="AF21" s="445"/>
      <c r="AG21" s="214">
        <v>291280522</v>
      </c>
      <c r="AH21" s="213">
        <v>312726947727</v>
      </c>
      <c r="AI21" s="526"/>
      <c r="AJ21" s="526"/>
      <c r="AK21" s="64"/>
      <c r="AL21" s="64"/>
    </row>
    <row r="22" spans="2:38" ht="12" customHeight="1" x14ac:dyDescent="0.2">
      <c r="B22" s="166" t="s">
        <v>95</v>
      </c>
      <c r="C22" s="438">
        <v>40522.262119999999</v>
      </c>
      <c r="D22" s="359">
        <v>39713.095842000002</v>
      </c>
      <c r="E22" s="359">
        <v>769.88215200000002</v>
      </c>
      <c r="F22" s="359">
        <v>39.284125999999993</v>
      </c>
      <c r="I22" s="441" t="s">
        <v>94</v>
      </c>
      <c r="J22" s="441"/>
      <c r="K22" s="441"/>
      <c r="L22" s="441"/>
      <c r="M22" s="441"/>
      <c r="N22" s="441"/>
      <c r="O22" s="441"/>
      <c r="P22" s="441"/>
      <c r="Q22" s="441"/>
      <c r="R22" s="441"/>
      <c r="U22" s="162" t="s">
        <v>93</v>
      </c>
      <c r="V22" s="192">
        <v>8519.4660640000002</v>
      </c>
      <c r="W22" s="192">
        <v>6992.6729590000004</v>
      </c>
      <c r="X22" s="192">
        <v>1526.793105</v>
      </c>
      <c r="Y22" s="192">
        <v>0</v>
      </c>
      <c r="Z22" s="71"/>
      <c r="AA22" s="520" t="s">
        <v>146</v>
      </c>
      <c r="AB22" s="520"/>
      <c r="AC22" s="520"/>
      <c r="AD22" s="446">
        <v>100777571326</v>
      </c>
      <c r="AE22" s="446">
        <f>SUM(AE18:AE21)</f>
        <v>319679296785</v>
      </c>
      <c r="AF22" s="446">
        <f>SUM(AF18:AF21)</f>
        <v>77738050</v>
      </c>
      <c r="AG22" s="449">
        <v>2479133624</v>
      </c>
      <c r="AH22" s="446">
        <v>423013739785</v>
      </c>
      <c r="AI22" s="526"/>
      <c r="AJ22" s="526"/>
      <c r="AK22" s="64"/>
      <c r="AL22" s="64"/>
    </row>
    <row r="23" spans="2:38" ht="9" x14ac:dyDescent="0.2">
      <c r="B23" s="166" t="s">
        <v>92</v>
      </c>
      <c r="C23" s="438">
        <v>38349.212419999996</v>
      </c>
      <c r="D23" s="359">
        <v>36115.813183999999</v>
      </c>
      <c r="E23" s="359">
        <v>2154.284862</v>
      </c>
      <c r="F23" s="359">
        <v>79.114374000000012</v>
      </c>
      <c r="I23" s="441" t="s">
        <v>53</v>
      </c>
      <c r="J23" s="441"/>
      <c r="K23" s="441"/>
      <c r="L23" s="441"/>
      <c r="M23" s="441"/>
      <c r="N23" s="441"/>
      <c r="O23" s="441"/>
      <c r="P23" s="441"/>
      <c r="Q23" s="441"/>
      <c r="R23" s="441"/>
      <c r="U23" s="162" t="s">
        <v>91</v>
      </c>
      <c r="V23" s="192">
        <v>11914.369831</v>
      </c>
      <c r="W23" s="192">
        <v>10848.37881</v>
      </c>
      <c r="X23" s="192">
        <v>1065.991021</v>
      </c>
      <c r="Y23" s="192">
        <v>0</v>
      </c>
      <c r="Z23" s="71"/>
      <c r="AA23" s="521" t="s">
        <v>147</v>
      </c>
      <c r="AB23" s="443">
        <v>1169</v>
      </c>
      <c r="AC23" s="444" t="s">
        <v>148</v>
      </c>
      <c r="AD23" s="214">
        <v>29191746290</v>
      </c>
      <c r="AE23" s="445">
        <v>140713530829</v>
      </c>
      <c r="AF23" s="445">
        <v>7233707</v>
      </c>
      <c r="AG23" s="214">
        <v>3288057080</v>
      </c>
      <c r="AH23" s="213">
        <v>173200567906</v>
      </c>
      <c r="AI23" s="526"/>
      <c r="AJ23" s="526"/>
      <c r="AK23" s="64"/>
      <c r="AL23" s="64"/>
    </row>
    <row r="24" spans="2:38" ht="9" x14ac:dyDescent="0.2">
      <c r="B24" s="166" t="s">
        <v>90</v>
      </c>
      <c r="C24" s="438">
        <v>22021.860884999998</v>
      </c>
      <c r="D24" s="359">
        <v>21391.442491999998</v>
      </c>
      <c r="E24" s="359">
        <v>595.9293110000001</v>
      </c>
      <c r="F24" s="359">
        <v>34.489082000000003</v>
      </c>
      <c r="I24" s="441" t="s">
        <v>431</v>
      </c>
      <c r="J24" s="441"/>
      <c r="K24" s="441"/>
      <c r="L24" s="441"/>
      <c r="M24" s="441"/>
      <c r="N24" s="441"/>
      <c r="O24" s="441"/>
      <c r="P24" s="441"/>
      <c r="Q24" s="441"/>
      <c r="R24" s="441"/>
      <c r="U24" s="162" t="s">
        <v>89</v>
      </c>
      <c r="V24" s="192">
        <v>22769.916356999998</v>
      </c>
      <c r="W24" s="192">
        <v>21601.344699999998</v>
      </c>
      <c r="X24" s="192">
        <v>1168.571657</v>
      </c>
      <c r="Y24" s="192">
        <v>0</v>
      </c>
      <c r="Z24" s="71"/>
      <c r="AA24" s="521"/>
      <c r="AB24" s="443">
        <v>1170</v>
      </c>
      <c r="AC24" s="444" t="s">
        <v>149</v>
      </c>
      <c r="AD24" s="214">
        <v>20175931362</v>
      </c>
      <c r="AE24" s="445">
        <v>107118532026</v>
      </c>
      <c r="AF24" s="445">
        <v>110274701</v>
      </c>
      <c r="AG24" s="214">
        <v>20728581</v>
      </c>
      <c r="AH24" s="213">
        <v>127425466670</v>
      </c>
      <c r="AI24" s="526"/>
      <c r="AJ24" s="526"/>
      <c r="AK24" s="64"/>
      <c r="AL24" s="64"/>
    </row>
    <row r="25" spans="2:38" ht="16.5" x14ac:dyDescent="0.2">
      <c r="B25" s="166" t="s">
        <v>88</v>
      </c>
      <c r="C25" s="438">
        <v>29395.175685000002</v>
      </c>
      <c r="D25" s="359">
        <v>29257.636185000003</v>
      </c>
      <c r="E25" s="359">
        <v>130.04043299999998</v>
      </c>
      <c r="F25" s="359">
        <v>7.499067000000001</v>
      </c>
      <c r="I25" s="441" t="s">
        <v>432</v>
      </c>
      <c r="J25" s="441"/>
      <c r="K25" s="441"/>
      <c r="L25" s="441"/>
      <c r="M25" s="441"/>
      <c r="N25" s="441"/>
      <c r="O25" s="441"/>
      <c r="P25" s="441"/>
      <c r="Q25" s="441"/>
      <c r="R25" s="441"/>
      <c r="U25" s="162" t="s">
        <v>87</v>
      </c>
      <c r="V25" s="192">
        <v>24305.427761999999</v>
      </c>
      <c r="W25" s="192">
        <v>23922.662066000001</v>
      </c>
      <c r="X25" s="192">
        <v>382.76569599999999</v>
      </c>
      <c r="Y25" s="192">
        <v>0</v>
      </c>
      <c r="Z25" s="71"/>
      <c r="AA25" s="521"/>
      <c r="AB25" s="443">
        <v>1171</v>
      </c>
      <c r="AC25" s="444" t="s">
        <v>435</v>
      </c>
      <c r="AD25" s="214">
        <v>1084354868</v>
      </c>
      <c r="AE25" s="445">
        <v>105184306392</v>
      </c>
      <c r="AF25" s="445">
        <v>114958466</v>
      </c>
      <c r="AG25" s="214">
        <v>8202413229</v>
      </c>
      <c r="AH25" s="213">
        <v>114586032955</v>
      </c>
      <c r="AI25" s="526"/>
      <c r="AJ25" s="526"/>
      <c r="AK25" s="64"/>
      <c r="AL25" s="64"/>
    </row>
    <row r="26" spans="2:38" ht="9" x14ac:dyDescent="0.2">
      <c r="B26" s="166" t="s">
        <v>86</v>
      </c>
      <c r="C26" s="438">
        <v>95713.409862000015</v>
      </c>
      <c r="D26" s="359">
        <v>95342.071262000012</v>
      </c>
      <c r="E26" s="359">
        <v>48.299816</v>
      </c>
      <c r="F26" s="359">
        <v>323.03878399999996</v>
      </c>
      <c r="I26" s="507" t="s">
        <v>85</v>
      </c>
      <c r="J26" s="507"/>
      <c r="K26" s="507"/>
      <c r="L26" s="507"/>
      <c r="M26" s="507"/>
      <c r="N26" s="507"/>
      <c r="O26" s="507"/>
      <c r="P26" s="507"/>
      <c r="Q26" s="507"/>
      <c r="R26" s="507"/>
      <c r="U26" s="162" t="s">
        <v>84</v>
      </c>
      <c r="V26" s="192">
        <v>75887.660403999995</v>
      </c>
      <c r="W26" s="192">
        <v>75596.218064999994</v>
      </c>
      <c r="X26" s="192">
        <v>291.442339</v>
      </c>
      <c r="Y26" s="192">
        <v>0</v>
      </c>
      <c r="Z26" s="71"/>
      <c r="AA26" s="521"/>
      <c r="AB26" s="443">
        <v>1172</v>
      </c>
      <c r="AC26" s="444" t="s">
        <v>150</v>
      </c>
      <c r="AD26" s="214">
        <v>45370502247</v>
      </c>
      <c r="AE26" s="445">
        <v>31150093250</v>
      </c>
      <c r="AF26" s="445">
        <v>4320771</v>
      </c>
      <c r="AG26" s="214">
        <v>58010093</v>
      </c>
      <c r="AH26" s="213">
        <v>76582926361</v>
      </c>
      <c r="AI26" s="526"/>
      <c r="AJ26" s="526"/>
      <c r="AK26" s="64"/>
      <c r="AL26" s="64"/>
    </row>
    <row r="27" spans="2:38" ht="9" x14ac:dyDescent="0.2">
      <c r="B27" s="166" t="s">
        <v>83</v>
      </c>
      <c r="C27" s="438">
        <v>24581.930119000004</v>
      </c>
      <c r="D27" s="359">
        <v>20023.985144000006</v>
      </c>
      <c r="E27" s="359">
        <v>970.51623600000016</v>
      </c>
      <c r="F27" s="359">
        <v>3587.4287389999995</v>
      </c>
      <c r="U27" s="162" t="s">
        <v>82</v>
      </c>
      <c r="V27" s="192">
        <v>503772.036586</v>
      </c>
      <c r="W27" s="192">
        <v>503715.56933299999</v>
      </c>
      <c r="X27" s="192">
        <v>56.467252999999999</v>
      </c>
      <c r="Y27" s="192">
        <v>0</v>
      </c>
      <c r="Z27" s="71"/>
      <c r="AA27" s="521"/>
      <c r="AB27" s="443">
        <v>1173</v>
      </c>
      <c r="AC27" s="444" t="s">
        <v>151</v>
      </c>
      <c r="AD27" s="214">
        <v>8129641014</v>
      </c>
      <c r="AE27" s="445">
        <v>38225312750</v>
      </c>
      <c r="AF27" s="445">
        <v>235803544448</v>
      </c>
      <c r="AG27" s="214">
        <v>141667145</v>
      </c>
      <c r="AH27" s="213">
        <v>282300165357</v>
      </c>
      <c r="AI27" s="526"/>
      <c r="AJ27" s="526"/>
      <c r="AK27" s="64"/>
      <c r="AL27" s="64"/>
    </row>
    <row r="28" spans="2:38" ht="17.25" thickBot="1" x14ac:dyDescent="0.25">
      <c r="B28" s="166" t="s">
        <v>81</v>
      </c>
      <c r="C28" s="438">
        <v>56665.079594000003</v>
      </c>
      <c r="D28" s="359">
        <v>52093.298053000006</v>
      </c>
      <c r="E28" s="359">
        <v>858.8077209999999</v>
      </c>
      <c r="F28" s="359">
        <v>3712.9738200000002</v>
      </c>
      <c r="U28" s="171" t="s">
        <v>457</v>
      </c>
      <c r="V28" s="193">
        <v>358529.123364</v>
      </c>
      <c r="W28" s="193">
        <v>99240.730842999998</v>
      </c>
      <c r="X28" s="193">
        <v>3764.9350529999997</v>
      </c>
      <c r="Y28" s="193">
        <v>255523.45746800001</v>
      </c>
      <c r="Z28" s="71"/>
      <c r="AA28" s="521"/>
      <c r="AB28" s="443">
        <v>1174</v>
      </c>
      <c r="AC28" s="444" t="s">
        <v>436</v>
      </c>
      <c r="AD28" s="214">
        <v>12148159551</v>
      </c>
      <c r="AE28" s="445">
        <v>12603701042</v>
      </c>
      <c r="AF28" s="445">
        <v>750653576</v>
      </c>
      <c r="AG28" s="214">
        <v>492326733</v>
      </c>
      <c r="AH28" s="213">
        <v>25994840902</v>
      </c>
      <c r="AI28" s="526"/>
      <c r="AJ28" s="526"/>
      <c r="AK28" s="64"/>
      <c r="AL28" s="64"/>
    </row>
    <row r="29" spans="2:38" ht="16.5" x14ac:dyDescent="0.2">
      <c r="B29" s="166" t="s">
        <v>80</v>
      </c>
      <c r="C29" s="438">
        <v>17674.541851999995</v>
      </c>
      <c r="D29" s="359">
        <v>17648.344587999996</v>
      </c>
      <c r="E29" s="359">
        <v>2.631834</v>
      </c>
      <c r="F29" s="359">
        <v>23.565429999999999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U29" s="523" t="s">
        <v>52</v>
      </c>
      <c r="V29" s="523"/>
      <c r="W29" s="523"/>
      <c r="X29" s="523"/>
      <c r="Y29" s="523"/>
      <c r="Z29" s="71"/>
      <c r="AA29" s="521"/>
      <c r="AB29" s="443">
        <v>1175</v>
      </c>
      <c r="AC29" s="444" t="s">
        <v>437</v>
      </c>
      <c r="AD29" s="214">
        <v>13201264715</v>
      </c>
      <c r="AE29" s="445">
        <v>41060100775</v>
      </c>
      <c r="AF29" s="445">
        <v>145946250</v>
      </c>
      <c r="AG29" s="214">
        <v>817568179</v>
      </c>
      <c r="AH29" s="213">
        <v>55224879919</v>
      </c>
      <c r="AI29" s="526"/>
      <c r="AJ29" s="526"/>
      <c r="AK29" s="64"/>
      <c r="AL29" s="64"/>
    </row>
    <row r="30" spans="2:38" ht="9" x14ac:dyDescent="0.2">
      <c r="B30" s="439" t="s">
        <v>79</v>
      </c>
      <c r="C30" s="438">
        <v>82438.110982999991</v>
      </c>
      <c r="D30" s="359">
        <v>81420.491112999996</v>
      </c>
      <c r="E30" s="359">
        <v>678.11042600000007</v>
      </c>
      <c r="F30" s="359">
        <v>339.50944400000003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U30" s="522" t="s">
        <v>53</v>
      </c>
      <c r="V30" s="522"/>
      <c r="W30" s="522"/>
      <c r="X30" s="522"/>
      <c r="Y30" s="522"/>
      <c r="Z30" s="71"/>
      <c r="AA30" s="521"/>
      <c r="AB30" s="443">
        <v>1176</v>
      </c>
      <c r="AC30" s="444" t="s">
        <v>152</v>
      </c>
      <c r="AD30" s="214">
        <v>19906127771</v>
      </c>
      <c r="AE30" s="445">
        <v>7037176084</v>
      </c>
      <c r="AF30" s="445">
        <v>6199874549</v>
      </c>
      <c r="AG30" s="214">
        <v>10732087</v>
      </c>
      <c r="AH30" s="213">
        <v>33153910491</v>
      </c>
      <c r="AI30" s="526"/>
      <c r="AJ30" s="526"/>
      <c r="AK30" s="64"/>
      <c r="AL30" s="64"/>
    </row>
    <row r="31" spans="2:38" ht="24.75" x14ac:dyDescent="0.2">
      <c r="B31" s="166" t="s">
        <v>78</v>
      </c>
      <c r="C31" s="438">
        <v>23300.689725000004</v>
      </c>
      <c r="D31" s="359">
        <v>23199.541984000003</v>
      </c>
      <c r="E31" s="359">
        <v>50.282623000000001</v>
      </c>
      <c r="F31" s="359">
        <v>50.865118000000002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U31" s="522" t="s">
        <v>458</v>
      </c>
      <c r="V31" s="522"/>
      <c r="W31" s="522"/>
      <c r="X31" s="522"/>
      <c r="Y31" s="522"/>
      <c r="Z31" s="71"/>
      <c r="AA31" s="521"/>
      <c r="AB31" s="443">
        <v>1177</v>
      </c>
      <c r="AC31" s="444" t="s">
        <v>438</v>
      </c>
      <c r="AD31" s="214">
        <v>57002471750</v>
      </c>
      <c r="AE31" s="445">
        <v>111687694894</v>
      </c>
      <c r="AF31" s="445">
        <v>5547834659</v>
      </c>
      <c r="AG31" s="214">
        <v>3259772554</v>
      </c>
      <c r="AH31" s="213">
        <v>177497773857</v>
      </c>
      <c r="AI31" s="526"/>
      <c r="AJ31" s="526"/>
      <c r="AK31" s="64"/>
      <c r="AL31" s="64"/>
    </row>
    <row r="32" spans="2:38" ht="12.75" x14ac:dyDescent="0.2">
      <c r="B32" s="166" t="s">
        <v>77</v>
      </c>
      <c r="C32" s="438">
        <v>22689.275582999999</v>
      </c>
      <c r="D32" s="359">
        <v>22189.591366999997</v>
      </c>
      <c r="E32" s="359">
        <v>113.100165</v>
      </c>
      <c r="F32" s="359">
        <v>386.58405099999999</v>
      </c>
      <c r="I32" s="83"/>
      <c r="J32" s="61"/>
      <c r="K32" s="61"/>
      <c r="L32" s="61"/>
      <c r="M32" s="61"/>
      <c r="N32" s="61"/>
      <c r="O32" s="61"/>
      <c r="P32" s="61"/>
      <c r="Q32" s="61"/>
      <c r="R32" s="61"/>
      <c r="S32" s="61"/>
      <c r="U32" s="522" t="s">
        <v>76</v>
      </c>
      <c r="V32" s="522"/>
      <c r="W32" s="522"/>
      <c r="X32" s="522"/>
      <c r="Y32" s="522"/>
      <c r="Z32" s="71"/>
      <c r="AA32" s="521"/>
      <c r="AB32" s="443">
        <v>1178</v>
      </c>
      <c r="AC32" s="444" t="s">
        <v>153</v>
      </c>
      <c r="AD32" s="214"/>
      <c r="AE32" s="445">
        <v>560106357</v>
      </c>
      <c r="AF32" s="445"/>
      <c r="AG32" s="214"/>
      <c r="AH32" s="213">
        <v>560106357</v>
      </c>
      <c r="AI32" s="526"/>
      <c r="AJ32" s="526"/>
      <c r="AK32" s="64"/>
      <c r="AL32" s="64"/>
    </row>
    <row r="33" spans="2:38" ht="21.75" x14ac:dyDescent="0.2">
      <c r="B33" s="166" t="s">
        <v>75</v>
      </c>
      <c r="C33" s="438">
        <v>4173.2322789999998</v>
      </c>
      <c r="D33" s="359">
        <v>4000.7935799999996</v>
      </c>
      <c r="E33" s="359">
        <v>78.393762000000009</v>
      </c>
      <c r="F33" s="359">
        <v>94.044937000000004</v>
      </c>
      <c r="I33" s="83"/>
      <c r="J33" s="61"/>
      <c r="K33" s="82"/>
      <c r="L33" s="61"/>
      <c r="M33" s="61"/>
      <c r="N33" s="61"/>
      <c r="O33" s="61"/>
      <c r="P33" s="61"/>
      <c r="Q33" s="61"/>
      <c r="R33" s="61"/>
      <c r="S33" s="61"/>
      <c r="U33" s="522" t="s">
        <v>459</v>
      </c>
      <c r="V33" s="522"/>
      <c r="W33" s="522"/>
      <c r="X33" s="522"/>
      <c r="Y33" s="522"/>
      <c r="AA33" s="521"/>
      <c r="AB33" s="443">
        <v>1179</v>
      </c>
      <c r="AC33" s="444" t="s">
        <v>439</v>
      </c>
      <c r="AD33" s="214">
        <v>71868359</v>
      </c>
      <c r="AE33" s="445">
        <v>3510861176</v>
      </c>
      <c r="AF33" s="445">
        <v>42456652</v>
      </c>
      <c r="AG33" s="214">
        <v>2913904</v>
      </c>
      <c r="AH33" s="213">
        <v>3628100091</v>
      </c>
      <c r="AI33" s="526"/>
      <c r="AJ33" s="526"/>
      <c r="AK33" s="64"/>
      <c r="AL33" s="64"/>
    </row>
    <row r="34" spans="2:38" ht="24.75" x14ac:dyDescent="0.2">
      <c r="B34" s="166" t="s">
        <v>74</v>
      </c>
      <c r="C34" s="438">
        <v>9177.8502520000002</v>
      </c>
      <c r="D34" s="359">
        <v>8581.2896579999997</v>
      </c>
      <c r="E34" s="359">
        <v>591.66021500000011</v>
      </c>
      <c r="F34" s="359">
        <v>4.900379</v>
      </c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61"/>
      <c r="U34" s="518" t="s">
        <v>73</v>
      </c>
      <c r="V34" s="518"/>
      <c r="W34" s="518"/>
      <c r="X34" s="518"/>
      <c r="Y34" s="518"/>
      <c r="AA34" s="521"/>
      <c r="AB34" s="443">
        <v>1180</v>
      </c>
      <c r="AC34" s="444" t="s">
        <v>440</v>
      </c>
      <c r="AD34" s="214">
        <v>205870890</v>
      </c>
      <c r="AE34" s="445">
        <v>4762817943</v>
      </c>
      <c r="AF34" s="445"/>
      <c r="AG34" s="214">
        <v>24064748</v>
      </c>
      <c r="AH34" s="213">
        <v>4992753581</v>
      </c>
      <c r="AI34" s="526"/>
      <c r="AJ34" s="526"/>
    </row>
    <row r="35" spans="2:38" ht="16.5" x14ac:dyDescent="0.2">
      <c r="B35" s="363" t="s">
        <v>72</v>
      </c>
      <c r="C35" s="438">
        <v>8560.3568660000001</v>
      </c>
      <c r="D35" s="359">
        <v>7817.4634479999995</v>
      </c>
      <c r="E35" s="359">
        <v>679.58458900000005</v>
      </c>
      <c r="F35" s="359">
        <v>63.308828999999996</v>
      </c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61"/>
      <c r="U35" s="436" t="s">
        <v>71</v>
      </c>
      <c r="V35" s="436"/>
      <c r="W35" s="436"/>
      <c r="X35" s="436"/>
      <c r="Y35" s="436"/>
      <c r="AA35" s="521"/>
      <c r="AB35" s="443">
        <v>1181</v>
      </c>
      <c r="AC35" s="444" t="s">
        <v>441</v>
      </c>
      <c r="AD35" s="214">
        <v>3114469664</v>
      </c>
      <c r="AE35" s="445">
        <v>9040404863</v>
      </c>
      <c r="AF35" s="445">
        <v>-19631873</v>
      </c>
      <c r="AG35" s="214">
        <v>85399488</v>
      </c>
      <c r="AH35" s="213">
        <v>12220642142</v>
      </c>
      <c r="AI35" s="526"/>
      <c r="AJ35" s="526"/>
    </row>
    <row r="36" spans="2:38" ht="16.5" x14ac:dyDescent="0.2">
      <c r="B36" s="166" t="s">
        <v>70</v>
      </c>
      <c r="C36" s="438">
        <v>46177.133621000008</v>
      </c>
      <c r="D36" s="359">
        <v>46180.762394000012</v>
      </c>
      <c r="E36" s="359">
        <v>2.2913860000000001</v>
      </c>
      <c r="F36" s="359">
        <v>-5.9201590000000035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61"/>
      <c r="U36" s="436" t="s">
        <v>67</v>
      </c>
      <c r="V36" s="436"/>
      <c r="W36" s="436"/>
      <c r="X36" s="436"/>
      <c r="Y36" s="436"/>
      <c r="AA36" s="521"/>
      <c r="AB36" s="443">
        <v>1182</v>
      </c>
      <c r="AC36" s="444" t="s">
        <v>442</v>
      </c>
      <c r="AD36" s="214">
        <v>2326572532</v>
      </c>
      <c r="AE36" s="445">
        <v>5575832206</v>
      </c>
      <c r="AF36" s="445">
        <v>74911819</v>
      </c>
      <c r="AG36" s="214">
        <v>1029119012</v>
      </c>
      <c r="AH36" s="213">
        <v>9006435569</v>
      </c>
      <c r="AI36" s="526"/>
      <c r="AJ36" s="526"/>
    </row>
    <row r="37" spans="2:38" ht="24.75" x14ac:dyDescent="0.2">
      <c r="B37" s="166" t="s">
        <v>69</v>
      </c>
      <c r="C37" s="438">
        <v>13517.289085</v>
      </c>
      <c r="D37" s="359">
        <v>10680.022479000001</v>
      </c>
      <c r="E37" s="359">
        <v>354.29919200000006</v>
      </c>
      <c r="F37" s="359">
        <v>2482.9674139999997</v>
      </c>
      <c r="I37" s="61"/>
      <c r="J37" s="61"/>
      <c r="K37" s="82"/>
      <c r="L37" s="82"/>
      <c r="M37" s="82"/>
      <c r="N37" s="82"/>
      <c r="O37" s="82"/>
      <c r="P37" s="82"/>
      <c r="Q37" s="82"/>
      <c r="R37" s="82"/>
      <c r="S37" s="61"/>
      <c r="U37" s="81"/>
      <c r="V37" s="81"/>
      <c r="W37" s="81"/>
      <c r="X37" s="81"/>
      <c r="Y37" s="81"/>
      <c r="AA37" s="521"/>
      <c r="AB37" s="443">
        <v>1183</v>
      </c>
      <c r="AC37" s="444" t="s">
        <v>443</v>
      </c>
      <c r="AD37" s="214"/>
      <c r="AE37" s="445">
        <v>8123773</v>
      </c>
      <c r="AF37" s="445">
        <v>204960272</v>
      </c>
      <c r="AG37" s="214">
        <v>29731675</v>
      </c>
      <c r="AH37" s="213">
        <v>242815720</v>
      </c>
      <c r="AI37" s="526"/>
      <c r="AJ37" s="526"/>
    </row>
    <row r="38" spans="2:38" ht="12" customHeight="1" thickBot="1" x14ac:dyDescent="0.25">
      <c r="B38" s="440" t="s">
        <v>68</v>
      </c>
      <c r="C38" s="362">
        <v>255523.45766799996</v>
      </c>
      <c r="D38" s="362">
        <v>255523.45766799996</v>
      </c>
      <c r="E38" s="362">
        <v>0</v>
      </c>
      <c r="F38" s="362">
        <v>0</v>
      </c>
      <c r="I38" s="80"/>
      <c r="J38" s="79"/>
      <c r="K38" s="78"/>
      <c r="L38" s="78"/>
      <c r="M38" s="78"/>
      <c r="N38" s="78"/>
      <c r="O38" s="78"/>
      <c r="P38" s="78"/>
      <c r="Q38" s="78"/>
      <c r="R38" s="78"/>
      <c r="S38" s="61"/>
      <c r="AA38" s="520" t="s">
        <v>154</v>
      </c>
      <c r="AB38" s="520"/>
      <c r="AC38" s="520"/>
      <c r="AD38" s="446">
        <v>211928981013</v>
      </c>
      <c r="AE38" s="446">
        <f>SUM(AE23:AE37)</f>
        <v>618238594360</v>
      </c>
      <c r="AF38" s="446">
        <f>SUM(AF23:AF37)</f>
        <v>248987337997</v>
      </c>
      <c r="AG38" s="449">
        <v>17462504508</v>
      </c>
      <c r="AH38" s="446">
        <v>1096617417878</v>
      </c>
      <c r="AI38" s="526"/>
      <c r="AJ38" s="526"/>
    </row>
    <row r="39" spans="2:38" ht="9" x14ac:dyDescent="0.2">
      <c r="B39" s="429" t="s">
        <v>52</v>
      </c>
      <c r="C39" s="429"/>
      <c r="D39" s="429"/>
      <c r="E39" s="429"/>
      <c r="F39" s="429"/>
      <c r="I39" s="61"/>
      <c r="J39" s="79"/>
      <c r="K39" s="78"/>
      <c r="L39" s="77"/>
      <c r="M39" s="77"/>
      <c r="N39" s="77"/>
      <c r="O39" s="77"/>
      <c r="P39" s="77"/>
      <c r="Q39" s="77"/>
      <c r="R39" s="77"/>
      <c r="S39" s="76"/>
      <c r="T39" s="75"/>
      <c r="AA39" s="442" t="s">
        <v>155</v>
      </c>
      <c r="AB39" s="443">
        <v>2219</v>
      </c>
      <c r="AC39" s="444" t="s">
        <v>156</v>
      </c>
      <c r="AD39" s="214">
        <v>75653169</v>
      </c>
      <c r="AE39" s="445">
        <v>4099767427</v>
      </c>
      <c r="AF39" s="445">
        <v>129323229</v>
      </c>
      <c r="AG39" s="214">
        <v>4006344618</v>
      </c>
      <c r="AH39" s="213">
        <v>8311088443</v>
      </c>
      <c r="AI39" s="526"/>
      <c r="AJ39" s="526"/>
    </row>
    <row r="40" spans="2:38" ht="12" customHeight="1" x14ac:dyDescent="0.2">
      <c r="B40" s="429" t="s">
        <v>53</v>
      </c>
      <c r="C40" s="429"/>
      <c r="D40" s="429"/>
      <c r="E40" s="429"/>
      <c r="F40" s="429"/>
      <c r="I40" s="73"/>
      <c r="J40" s="79"/>
      <c r="K40" s="78"/>
      <c r="L40" s="77"/>
      <c r="M40" s="77"/>
      <c r="N40" s="77"/>
      <c r="O40" s="77"/>
      <c r="P40" s="77"/>
      <c r="Q40" s="77"/>
      <c r="R40" s="77"/>
      <c r="S40" s="76"/>
      <c r="T40" s="75"/>
      <c r="AA40" s="520" t="s">
        <v>157</v>
      </c>
      <c r="AB40" s="520"/>
      <c r="AC40" s="520"/>
      <c r="AD40" s="446">
        <v>75653169</v>
      </c>
      <c r="AE40" s="446">
        <f>SUM(AE39)</f>
        <v>4099767427</v>
      </c>
      <c r="AF40" s="446">
        <f>SUM(AF39)</f>
        <v>129323229</v>
      </c>
      <c r="AG40" s="449">
        <v>4006344618</v>
      </c>
      <c r="AH40" s="446">
        <v>8311088443</v>
      </c>
      <c r="AI40" s="526"/>
      <c r="AJ40" s="526"/>
    </row>
    <row r="41" spans="2:38" ht="12" customHeight="1" thickBot="1" x14ac:dyDescent="0.25">
      <c r="B41" s="429" t="s">
        <v>67</v>
      </c>
      <c r="C41" s="429"/>
      <c r="D41" s="429"/>
      <c r="E41" s="429"/>
      <c r="F41" s="429"/>
      <c r="I41" s="73"/>
      <c r="J41" s="61"/>
      <c r="K41" s="61"/>
      <c r="L41" s="61"/>
      <c r="M41" s="61"/>
      <c r="N41" s="61"/>
      <c r="O41" s="61"/>
      <c r="P41" s="61"/>
      <c r="Q41" s="61"/>
      <c r="R41" s="61"/>
      <c r="S41" s="61"/>
      <c r="AA41" s="519" t="s">
        <v>158</v>
      </c>
      <c r="AB41" s="519"/>
      <c r="AC41" s="519"/>
      <c r="AD41" s="481">
        <v>312892364765</v>
      </c>
      <c r="AE41" s="481">
        <f>AE40+AE38+AE22+AE17</f>
        <v>936246355689</v>
      </c>
      <c r="AF41" s="481">
        <f>AF40+AF38+AF22+AF17</f>
        <v>249194399276</v>
      </c>
      <c r="AG41" s="482">
        <v>23947982750</v>
      </c>
      <c r="AH41" s="481">
        <v>1522281102480</v>
      </c>
      <c r="AI41" s="483">
        <v>54616425217</v>
      </c>
      <c r="AJ41" s="483">
        <f>AI41+AH41</f>
        <v>1576897527697</v>
      </c>
    </row>
    <row r="42" spans="2:38" ht="12" customHeight="1" x14ac:dyDescent="0.2">
      <c r="H42" s="74"/>
      <c r="I42" s="73"/>
      <c r="J42" s="61"/>
      <c r="K42" s="61"/>
      <c r="L42" s="61"/>
      <c r="M42" s="61"/>
      <c r="N42" s="61"/>
      <c r="O42" s="61"/>
      <c r="P42" s="61"/>
      <c r="Q42" s="61"/>
      <c r="R42" s="61"/>
      <c r="S42" s="61"/>
      <c r="AA42" s="524" t="s">
        <v>159</v>
      </c>
      <c r="AB42" s="524"/>
      <c r="AC42" s="524"/>
      <c r="AD42" s="524"/>
      <c r="AE42" s="524"/>
      <c r="AF42" s="524"/>
      <c r="AG42" s="524"/>
      <c r="AH42" s="524"/>
      <c r="AI42" s="524"/>
      <c r="AJ42" s="524"/>
    </row>
    <row r="43" spans="2:38" ht="12" customHeight="1" x14ac:dyDescent="0.2">
      <c r="B43" s="51"/>
      <c r="C43" s="51"/>
      <c r="D43" s="51"/>
      <c r="E43" s="51"/>
      <c r="F43" s="51"/>
      <c r="I43" s="73"/>
      <c r="J43" s="61"/>
      <c r="K43" s="61"/>
      <c r="L43" s="61"/>
      <c r="M43" s="61"/>
      <c r="N43" s="61"/>
      <c r="O43" s="61"/>
      <c r="P43" s="61"/>
      <c r="Q43" s="61"/>
      <c r="R43" s="61"/>
      <c r="S43" s="61"/>
      <c r="AA43" s="525" t="s">
        <v>63</v>
      </c>
      <c r="AB43" s="525"/>
      <c r="AC43" s="525"/>
      <c r="AD43" s="525"/>
      <c r="AE43" s="525"/>
      <c r="AF43" s="525"/>
      <c r="AG43" s="525"/>
      <c r="AH43" s="525"/>
      <c r="AI43" s="525"/>
      <c r="AJ43" s="525"/>
    </row>
    <row r="44" spans="2:38" ht="12" customHeight="1" x14ac:dyDescent="0.2">
      <c r="B44" s="51"/>
      <c r="C44" s="51"/>
      <c r="D44" s="51"/>
      <c r="E44" s="51"/>
      <c r="F44" s="51"/>
      <c r="G44" s="71"/>
      <c r="H44" s="7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AA44" s="525" t="s">
        <v>480</v>
      </c>
      <c r="AB44" s="525"/>
      <c r="AC44" s="525"/>
      <c r="AD44" s="525"/>
      <c r="AE44" s="525"/>
      <c r="AF44" s="525"/>
      <c r="AG44" s="525"/>
      <c r="AH44" s="525"/>
      <c r="AI44" s="525"/>
      <c r="AJ44" s="525"/>
    </row>
    <row r="45" spans="2:38" ht="12" customHeight="1" x14ac:dyDescent="0.2">
      <c r="B45" s="51"/>
      <c r="C45" s="51"/>
      <c r="D45" s="51"/>
      <c r="E45" s="51"/>
      <c r="F45" s="5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AA45" s="525" t="s">
        <v>67</v>
      </c>
      <c r="AB45" s="525"/>
      <c r="AC45" s="525"/>
      <c r="AD45" s="525"/>
      <c r="AE45" s="525"/>
      <c r="AF45" s="525"/>
      <c r="AG45" s="525"/>
      <c r="AH45" s="525"/>
      <c r="AI45" s="525"/>
      <c r="AJ45" s="525"/>
    </row>
    <row r="46" spans="2:38" ht="12" customHeight="1" x14ac:dyDescent="0.2">
      <c r="B46" s="51"/>
      <c r="C46" s="51"/>
      <c r="D46" s="51"/>
      <c r="E46" s="51"/>
      <c r="F46" s="5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</row>
    <row r="47" spans="2:38" ht="12" customHeight="1" x14ac:dyDescent="0.2">
      <c r="B47" s="51"/>
      <c r="C47" s="51"/>
      <c r="D47" s="51"/>
      <c r="E47" s="51"/>
      <c r="F47" s="5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</row>
    <row r="48" spans="2:38" ht="12" customHeight="1" x14ac:dyDescent="0.2">
      <c r="B48" s="51"/>
      <c r="C48" s="51"/>
      <c r="D48" s="56"/>
      <c r="E48" s="56"/>
      <c r="F48" s="56"/>
      <c r="G48" s="71"/>
      <c r="H48" s="7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</row>
    <row r="49" spans="2:36" ht="12" customHeight="1" x14ac:dyDescent="0.2">
      <c r="B49" s="51"/>
      <c r="C49" s="51"/>
      <c r="D49" s="56"/>
      <c r="E49" s="56"/>
      <c r="F49" s="56"/>
      <c r="G49" s="72"/>
      <c r="H49" s="7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</row>
    <row r="50" spans="2:36" ht="12" customHeight="1" x14ac:dyDescent="0.2">
      <c r="B50" s="51"/>
      <c r="C50" s="51"/>
      <c r="D50" s="51"/>
      <c r="E50" s="51"/>
      <c r="F50" s="5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</row>
    <row r="51" spans="2:36" ht="12" customHeight="1" x14ac:dyDescent="0.2">
      <c r="B51" s="51"/>
      <c r="C51" s="51"/>
      <c r="D51" s="56"/>
      <c r="E51" s="68"/>
      <c r="F51" s="68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</row>
    <row r="52" spans="2:36" ht="12" customHeight="1" x14ac:dyDescent="0.2">
      <c r="B52" s="51"/>
      <c r="C52" s="51"/>
      <c r="D52" s="68"/>
      <c r="E52" s="70"/>
      <c r="F52" s="68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</row>
    <row r="53" spans="2:36" ht="12" customHeight="1" x14ac:dyDescent="0.2">
      <c r="B53" s="51"/>
      <c r="C53" s="51"/>
      <c r="D53" s="68"/>
      <c r="E53" s="70"/>
      <c r="F53" s="70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</row>
    <row r="54" spans="2:36" ht="12" customHeight="1" x14ac:dyDescent="0.2">
      <c r="B54" s="69"/>
      <c r="C54" s="51"/>
      <c r="D54" s="56"/>
      <c r="E54" s="68"/>
      <c r="F54" s="68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</row>
    <row r="55" spans="2:36" ht="12" customHeight="1" x14ac:dyDescent="0.15">
      <c r="B55" s="67"/>
      <c r="C55" s="51"/>
      <c r="D55" s="66"/>
      <c r="E55" s="65"/>
      <c r="F55" s="65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</row>
    <row r="56" spans="2:36" ht="12" customHeight="1" x14ac:dyDescent="0.15">
      <c r="B56" s="60"/>
      <c r="C56" s="51"/>
      <c r="D56" s="51"/>
      <c r="E56" s="51"/>
      <c r="F56" s="5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</row>
    <row r="57" spans="2:36" ht="12" customHeight="1" x14ac:dyDescent="0.15">
      <c r="B57" s="60"/>
      <c r="C57" s="51"/>
      <c r="D57" s="51"/>
      <c r="E57" s="51"/>
      <c r="F57" s="5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</row>
    <row r="58" spans="2:36" ht="12" customHeight="1" x14ac:dyDescent="0.15">
      <c r="B58" s="60"/>
      <c r="C58" s="51"/>
      <c r="D58" s="51"/>
      <c r="E58" s="51"/>
      <c r="F58" s="5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</row>
    <row r="59" spans="2:36" ht="12" customHeight="1" x14ac:dyDescent="0.15">
      <c r="B59" s="60"/>
      <c r="C59" s="51"/>
      <c r="D59" s="51"/>
      <c r="E59" s="51"/>
      <c r="F59" s="51"/>
      <c r="I59" s="63"/>
      <c r="J59" s="61"/>
      <c r="K59" s="61"/>
      <c r="L59" s="61"/>
      <c r="M59" s="61"/>
      <c r="N59" s="61"/>
      <c r="O59" s="61"/>
      <c r="P59" s="61"/>
      <c r="Q59" s="61"/>
      <c r="R59" s="61"/>
      <c r="S59" s="61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</row>
    <row r="60" spans="2:36" ht="12" customHeight="1" x14ac:dyDescent="0.15">
      <c r="B60" s="60"/>
      <c r="C60" s="51"/>
      <c r="D60" s="51"/>
      <c r="E60" s="51"/>
      <c r="F60" s="5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</row>
    <row r="61" spans="2:36" ht="12" customHeight="1" x14ac:dyDescent="0.15">
      <c r="B61" s="60"/>
      <c r="C61" s="51"/>
      <c r="D61" s="51"/>
      <c r="E61" s="51"/>
      <c r="F61" s="5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AA61" s="448"/>
      <c r="AB61" s="61"/>
      <c r="AC61" s="61"/>
      <c r="AD61" s="447"/>
      <c r="AE61" s="447"/>
      <c r="AF61" s="447"/>
      <c r="AG61" s="447"/>
      <c r="AH61" s="447"/>
      <c r="AI61" s="447"/>
      <c r="AJ61" s="61"/>
    </row>
    <row r="62" spans="2:36" ht="12" customHeight="1" x14ac:dyDescent="0.15">
      <c r="B62" s="60"/>
      <c r="C62" s="51"/>
      <c r="D62" s="51"/>
      <c r="E62" s="51"/>
      <c r="F62" s="5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AA62" s="110"/>
      <c r="AD62" s="62"/>
      <c r="AE62" s="62"/>
      <c r="AF62" s="62"/>
      <c r="AG62" s="62"/>
      <c r="AH62" s="62"/>
    </row>
    <row r="63" spans="2:36" ht="12" customHeight="1" x14ac:dyDescent="0.15">
      <c r="B63" s="60"/>
      <c r="C63" s="51"/>
      <c r="D63" s="51"/>
      <c r="E63" s="51"/>
      <c r="F63" s="5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AA63" s="110"/>
      <c r="AD63" s="62"/>
      <c r="AE63" s="62"/>
      <c r="AF63" s="62"/>
      <c r="AG63" s="62"/>
      <c r="AH63" s="62"/>
    </row>
    <row r="64" spans="2:36" ht="12" customHeight="1" x14ac:dyDescent="0.15">
      <c r="B64" s="60"/>
      <c r="C64" s="51"/>
      <c r="D64" s="51"/>
      <c r="E64" s="51"/>
      <c r="F64" s="5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AA64" s="110"/>
      <c r="AD64" s="62"/>
      <c r="AE64" s="62"/>
      <c r="AF64" s="62"/>
      <c r="AG64" s="62"/>
      <c r="AH64" s="62"/>
    </row>
    <row r="65" spans="2:34" ht="12" customHeight="1" x14ac:dyDescent="0.15">
      <c r="B65" s="60"/>
      <c r="C65" s="51"/>
      <c r="D65" s="51"/>
      <c r="E65" s="51"/>
      <c r="F65" s="5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U65" s="59"/>
      <c r="V65" s="59"/>
      <c r="W65" s="59"/>
      <c r="X65" s="59"/>
      <c r="Y65" s="59"/>
      <c r="Z65" s="59"/>
      <c r="AA65" s="110"/>
      <c r="AD65" s="62"/>
      <c r="AE65" s="62"/>
      <c r="AF65" s="62"/>
      <c r="AG65" s="62"/>
      <c r="AH65" s="62"/>
    </row>
    <row r="66" spans="2:34" ht="12" customHeight="1" x14ac:dyDescent="0.15">
      <c r="B66" s="60"/>
      <c r="C66" s="51"/>
      <c r="D66" s="51"/>
      <c r="E66" s="51"/>
      <c r="F66" s="5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U66" s="59"/>
      <c r="V66" s="59"/>
      <c r="W66" s="59"/>
      <c r="X66" s="59"/>
      <c r="Y66" s="59"/>
      <c r="Z66" s="59"/>
      <c r="AA66" s="110"/>
      <c r="AD66" s="62"/>
      <c r="AE66" s="62"/>
      <c r="AF66" s="62"/>
      <c r="AG66" s="62"/>
      <c r="AH66" s="62"/>
    </row>
    <row r="67" spans="2:34" ht="12" customHeight="1" x14ac:dyDescent="0.15">
      <c r="B67" s="60"/>
      <c r="C67" s="51"/>
      <c r="D67" s="51"/>
      <c r="E67" s="51"/>
      <c r="F67" s="5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U67" s="59"/>
      <c r="V67" s="59"/>
      <c r="W67" s="59"/>
      <c r="X67" s="59"/>
      <c r="Y67" s="59"/>
      <c r="Z67" s="59"/>
      <c r="AA67" s="110"/>
      <c r="AD67" s="62"/>
      <c r="AE67" s="62"/>
      <c r="AF67" s="62"/>
      <c r="AG67" s="62"/>
      <c r="AH67" s="62"/>
    </row>
    <row r="68" spans="2:34" ht="12" customHeight="1" x14ac:dyDescent="0.15">
      <c r="B68" s="60"/>
      <c r="C68" s="51"/>
      <c r="D68" s="51"/>
      <c r="E68" s="51"/>
      <c r="F68" s="51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U68" s="59"/>
      <c r="V68" s="59"/>
      <c r="W68" s="59"/>
      <c r="X68" s="59"/>
      <c r="Y68" s="59"/>
      <c r="Z68" s="59"/>
      <c r="AA68" s="110"/>
      <c r="AD68" s="62"/>
      <c r="AE68" s="62"/>
      <c r="AF68" s="62"/>
      <c r="AG68" s="62"/>
      <c r="AH68" s="62"/>
    </row>
    <row r="69" spans="2:34" ht="12" customHeight="1" x14ac:dyDescent="0.15">
      <c r="B69" s="60"/>
      <c r="C69" s="51"/>
      <c r="D69" s="51"/>
      <c r="E69" s="51"/>
      <c r="F69" s="5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U69" s="59"/>
      <c r="V69" s="59"/>
      <c r="W69" s="59"/>
      <c r="X69" s="59"/>
      <c r="Y69" s="59"/>
      <c r="Z69" s="59"/>
      <c r="AA69" s="110"/>
      <c r="AD69" s="62"/>
      <c r="AE69" s="62"/>
      <c r="AF69" s="62"/>
      <c r="AG69" s="62"/>
      <c r="AH69" s="62"/>
    </row>
    <row r="70" spans="2:34" ht="12" customHeight="1" x14ac:dyDescent="0.15">
      <c r="B70" s="60"/>
      <c r="C70" s="51"/>
      <c r="D70" s="51"/>
      <c r="E70" s="51"/>
      <c r="F70" s="5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U70" s="59"/>
      <c r="V70" s="59"/>
      <c r="W70" s="59"/>
      <c r="X70" s="59"/>
      <c r="Y70" s="59"/>
      <c r="Z70" s="59"/>
      <c r="AA70" s="110"/>
      <c r="AD70" s="62"/>
      <c r="AE70" s="62"/>
      <c r="AF70" s="62"/>
      <c r="AG70" s="62"/>
      <c r="AH70" s="62"/>
    </row>
    <row r="71" spans="2:34" ht="12" customHeight="1" x14ac:dyDescent="0.15">
      <c r="B71" s="60"/>
      <c r="C71" s="51"/>
      <c r="D71" s="51"/>
      <c r="E71" s="51"/>
      <c r="F71" s="51"/>
      <c r="H71" s="53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U71" s="59"/>
      <c r="V71" s="59"/>
      <c r="W71" s="59"/>
      <c r="X71" s="59"/>
      <c r="Y71" s="59"/>
      <c r="Z71" s="59"/>
      <c r="AA71" s="110"/>
      <c r="AD71" s="62"/>
      <c r="AE71" s="62"/>
      <c r="AF71" s="62"/>
      <c r="AG71" s="62"/>
      <c r="AH71" s="62"/>
    </row>
    <row r="72" spans="2:34" ht="12" customHeight="1" x14ac:dyDescent="0.15">
      <c r="B72" s="60"/>
      <c r="C72" s="51"/>
      <c r="D72" s="51"/>
      <c r="E72" s="51"/>
      <c r="F72" s="5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U72" s="59"/>
      <c r="V72" s="59"/>
      <c r="W72" s="59"/>
      <c r="X72" s="59"/>
      <c r="Y72" s="59"/>
      <c r="Z72" s="59"/>
      <c r="AA72" s="110"/>
      <c r="AD72" s="62"/>
      <c r="AE72" s="62"/>
      <c r="AF72" s="62"/>
      <c r="AG72" s="62"/>
      <c r="AH72" s="62"/>
    </row>
    <row r="73" spans="2:34" ht="12" customHeight="1" x14ac:dyDescent="0.15">
      <c r="B73" s="60"/>
      <c r="C73" s="51"/>
      <c r="D73" s="51"/>
      <c r="E73" s="51"/>
      <c r="F73" s="5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U73" s="59"/>
      <c r="V73" s="59"/>
      <c r="W73" s="59"/>
      <c r="X73" s="59"/>
      <c r="Y73" s="59"/>
      <c r="Z73" s="59"/>
      <c r="AA73" s="110"/>
      <c r="AD73" s="62"/>
      <c r="AE73" s="62"/>
      <c r="AF73" s="62"/>
      <c r="AG73" s="62"/>
      <c r="AH73" s="62"/>
    </row>
    <row r="74" spans="2:34" ht="12" customHeight="1" x14ac:dyDescent="0.15">
      <c r="B74" s="60"/>
      <c r="C74" s="51"/>
      <c r="D74" s="51"/>
      <c r="E74" s="51"/>
      <c r="F74" s="5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U74" s="59"/>
      <c r="V74" s="59"/>
      <c r="W74" s="59"/>
      <c r="X74" s="59"/>
      <c r="Y74" s="59"/>
      <c r="Z74" s="59"/>
      <c r="AA74" s="110"/>
    </row>
    <row r="75" spans="2:34" ht="12" customHeight="1" x14ac:dyDescent="0.15">
      <c r="B75" s="60"/>
      <c r="C75" s="51"/>
      <c r="D75" s="51"/>
      <c r="E75" s="51"/>
      <c r="F75" s="5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U75" s="59"/>
      <c r="V75" s="59"/>
      <c r="W75" s="59"/>
      <c r="X75" s="59"/>
      <c r="Y75" s="59"/>
      <c r="Z75" s="59"/>
      <c r="AA75" s="110"/>
    </row>
    <row r="76" spans="2:34" ht="12" customHeight="1" x14ac:dyDescent="0.15">
      <c r="B76" s="60"/>
      <c r="C76" s="51"/>
      <c r="D76" s="51"/>
      <c r="E76" s="51"/>
      <c r="F76" s="51"/>
      <c r="G76" s="53"/>
      <c r="U76" s="59"/>
      <c r="V76" s="59"/>
      <c r="W76" s="59"/>
      <c r="X76" s="59"/>
      <c r="Y76" s="59"/>
      <c r="Z76" s="59"/>
      <c r="AA76" s="110"/>
    </row>
    <row r="77" spans="2:34" ht="12" customHeight="1" x14ac:dyDescent="0.2">
      <c r="B77" s="51"/>
      <c r="C77" s="51"/>
      <c r="D77" s="56"/>
      <c r="E77" s="51"/>
      <c r="F77" s="51"/>
      <c r="G77" s="53"/>
      <c r="U77" s="59"/>
      <c r="V77" s="59"/>
      <c r="W77" s="59"/>
      <c r="X77" s="59"/>
      <c r="Y77" s="59"/>
      <c r="Z77" s="59"/>
      <c r="AA77" s="110"/>
    </row>
    <row r="78" spans="2:34" ht="12" customHeight="1" x14ac:dyDescent="0.2">
      <c r="B78" s="51"/>
      <c r="C78" s="51"/>
      <c r="D78" s="56"/>
      <c r="E78" s="58"/>
      <c r="F78" s="51"/>
      <c r="G78" s="53"/>
    </row>
    <row r="79" spans="2:34" ht="12" customHeight="1" x14ac:dyDescent="0.2">
      <c r="B79" s="57"/>
      <c r="C79" s="51"/>
      <c r="D79" s="56"/>
      <c r="E79" s="56"/>
      <c r="F79" s="58"/>
      <c r="G79" s="53"/>
    </row>
    <row r="80" spans="2:34" ht="12" customHeight="1" x14ac:dyDescent="0.2">
      <c r="B80" s="57"/>
      <c r="C80" s="51"/>
      <c r="D80" s="56"/>
      <c r="E80" s="51"/>
      <c r="F80" s="51"/>
      <c r="G80" s="53"/>
      <c r="U80" s="52"/>
    </row>
    <row r="81" spans="2:21" ht="12" customHeight="1" x14ac:dyDescent="0.2">
      <c r="B81" s="55"/>
      <c r="C81" s="51"/>
      <c r="D81" s="54"/>
      <c r="E81" s="51"/>
      <c r="F81" s="51"/>
      <c r="G81" s="53"/>
      <c r="U81" s="52"/>
    </row>
    <row r="82" spans="2:21" ht="12" customHeight="1" x14ac:dyDescent="0.2">
      <c r="B82" s="51"/>
      <c r="C82" s="51"/>
      <c r="D82" s="51"/>
      <c r="E82" s="51"/>
      <c r="F82" s="51"/>
    </row>
    <row r="83" spans="2:21" ht="12" customHeight="1" x14ac:dyDescent="0.2">
      <c r="B83" s="51"/>
      <c r="C83" s="51"/>
      <c r="D83" s="51"/>
      <c r="E83" s="51"/>
      <c r="F83" s="51"/>
    </row>
    <row r="84" spans="2:21" ht="12" customHeight="1" x14ac:dyDescent="0.2">
      <c r="B84" s="51"/>
      <c r="C84" s="51"/>
      <c r="D84" s="51"/>
      <c r="E84" s="51"/>
      <c r="F84" s="51"/>
    </row>
    <row r="85" spans="2:21" ht="12" customHeight="1" x14ac:dyDescent="0.2">
      <c r="B85" s="51"/>
      <c r="C85" s="51"/>
      <c r="D85" s="51"/>
      <c r="E85" s="51"/>
      <c r="F85" s="51"/>
    </row>
    <row r="86" spans="2:21" ht="12" customHeight="1" x14ac:dyDescent="0.2">
      <c r="B86" s="51"/>
      <c r="C86" s="51"/>
      <c r="D86" s="51"/>
      <c r="E86" s="51"/>
      <c r="F86" s="51"/>
    </row>
    <row r="87" spans="2:21" ht="12" customHeight="1" x14ac:dyDescent="0.2">
      <c r="B87" s="51"/>
      <c r="C87" s="51"/>
      <c r="D87" s="51"/>
      <c r="E87" s="51"/>
      <c r="F87" s="51"/>
    </row>
    <row r="88" spans="2:21" ht="12" customHeight="1" x14ac:dyDescent="0.2">
      <c r="B88" s="51"/>
      <c r="C88" s="51"/>
      <c r="D88" s="51"/>
      <c r="E88" s="51"/>
      <c r="F88" s="51"/>
    </row>
    <row r="89" spans="2:21" ht="12" customHeight="1" x14ac:dyDescent="0.2">
      <c r="B89" s="51"/>
      <c r="C89" s="51"/>
      <c r="D89" s="51"/>
      <c r="E89" s="51"/>
      <c r="F89" s="51"/>
    </row>
    <row r="90" spans="2:21" ht="12" customHeight="1" x14ac:dyDescent="0.2">
      <c r="B90" s="51"/>
      <c r="C90" s="51"/>
      <c r="D90" s="51"/>
      <c r="E90" s="51"/>
      <c r="F90" s="51"/>
    </row>
    <row r="91" spans="2:21" ht="12" customHeight="1" x14ac:dyDescent="0.2">
      <c r="B91" s="51"/>
      <c r="C91" s="51"/>
      <c r="D91" s="51"/>
      <c r="E91" s="51"/>
      <c r="F91" s="51"/>
    </row>
    <row r="92" spans="2:21" ht="12" customHeight="1" x14ac:dyDescent="0.2">
      <c r="B92" s="51"/>
      <c r="C92" s="51"/>
      <c r="D92" s="51"/>
      <c r="E92" s="51"/>
      <c r="F92" s="51"/>
    </row>
    <row r="93" spans="2:21" ht="12" customHeight="1" x14ac:dyDescent="0.2">
      <c r="B93" s="51"/>
      <c r="C93" s="51"/>
      <c r="D93" s="51"/>
      <c r="E93" s="51"/>
      <c r="F93" s="51"/>
    </row>
    <row r="94" spans="2:21" ht="12" customHeight="1" x14ac:dyDescent="0.2">
      <c r="B94" s="51"/>
      <c r="C94" s="51"/>
      <c r="D94" s="51"/>
      <c r="E94" s="51"/>
      <c r="F94" s="51"/>
    </row>
    <row r="95" spans="2:21" ht="12" customHeight="1" x14ac:dyDescent="0.2">
      <c r="B95" s="51"/>
      <c r="C95" s="51"/>
      <c r="D95" s="51"/>
      <c r="E95" s="51"/>
      <c r="F95" s="51"/>
    </row>
    <row r="96" spans="2:21" ht="12" customHeight="1" x14ac:dyDescent="0.2">
      <c r="B96" s="51"/>
      <c r="C96" s="51"/>
      <c r="D96" s="51"/>
      <c r="E96" s="51"/>
      <c r="F96" s="51"/>
    </row>
  </sheetData>
  <mergeCells count="30">
    <mergeCell ref="AA42:AJ42"/>
    <mergeCell ref="AA43:AJ43"/>
    <mergeCell ref="AA44:AJ44"/>
    <mergeCell ref="AA45:AJ45"/>
    <mergeCell ref="AJ16:AJ40"/>
    <mergeCell ref="AA38:AC38"/>
    <mergeCell ref="AA40:AC40"/>
    <mergeCell ref="AI16:AI40"/>
    <mergeCell ref="U34:Y34"/>
    <mergeCell ref="AA41:AC41"/>
    <mergeCell ref="AA17:AC17"/>
    <mergeCell ref="AA18:AA21"/>
    <mergeCell ref="AA22:AC22"/>
    <mergeCell ref="AA23:AA37"/>
    <mergeCell ref="U33:Y33"/>
    <mergeCell ref="U31:Y31"/>
    <mergeCell ref="U32:Y32"/>
    <mergeCell ref="U29:Y29"/>
    <mergeCell ref="U30:Y30"/>
    <mergeCell ref="AA8:AJ8"/>
    <mergeCell ref="AA9:AJ9"/>
    <mergeCell ref="AA10:AJ10"/>
    <mergeCell ref="AD11:AG11"/>
    <mergeCell ref="I9:R9"/>
    <mergeCell ref="U10:Y10"/>
    <mergeCell ref="I26:R26"/>
    <mergeCell ref="V13:Y13"/>
    <mergeCell ref="U12:Y12"/>
    <mergeCell ref="E11:F11"/>
    <mergeCell ref="U11:Y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portrait" r:id="rId1"/>
  <headerFooter scaleWithDoc="0" alignWithMargins="0">
    <oddFooter>&amp;R&amp;8&amp;F
&amp;A
&amp;D&amp;T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W46"/>
  <sheetViews>
    <sheetView showGridLines="0" topLeftCell="P7" zoomScale="120" zoomScaleNormal="120" workbookViewId="0">
      <selection activeCell="I12" sqref="I12"/>
    </sheetView>
  </sheetViews>
  <sheetFormatPr baseColWidth="10" defaultRowHeight="12" customHeight="1" x14ac:dyDescent="0.2"/>
  <cols>
    <col min="2" max="2" width="35.7109375" customWidth="1"/>
    <col min="3" max="3" width="15.7109375" customWidth="1"/>
    <col min="4" max="4" width="12.7109375" customWidth="1"/>
    <col min="5" max="5" width="40.7109375" customWidth="1"/>
    <col min="6" max="6" width="21.7109375" customWidth="1"/>
    <col min="9" max="9" width="48.7109375" customWidth="1"/>
    <col min="10" max="12" width="10.7109375" customWidth="1"/>
    <col min="13" max="13" width="15.7109375" customWidth="1"/>
    <col min="15" max="15" width="15.7109375" customWidth="1"/>
    <col min="16" max="16" width="12.28515625" customWidth="1"/>
    <col min="17" max="18" width="10.7109375" customWidth="1"/>
    <col min="19" max="19" width="12.7109375" customWidth="1"/>
    <col min="20" max="22" width="10.7109375" customWidth="1"/>
  </cols>
  <sheetData>
    <row r="8" spans="2:23" ht="12" customHeight="1" x14ac:dyDescent="0.2">
      <c r="B8" s="132"/>
      <c r="C8" s="132"/>
      <c r="D8" s="132"/>
      <c r="E8" s="349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</row>
    <row r="9" spans="2:23" ht="12" customHeight="1" x14ac:dyDescent="0.2">
      <c r="B9" s="132"/>
      <c r="C9" s="132"/>
      <c r="D9" s="132"/>
      <c r="E9" s="349"/>
      <c r="F9" s="132"/>
      <c r="G9" s="132"/>
      <c r="H9" s="132"/>
      <c r="I9" s="132"/>
      <c r="J9" s="132"/>
      <c r="K9" s="132"/>
      <c r="L9" s="132"/>
      <c r="M9" s="132"/>
      <c r="N9" s="132"/>
      <c r="O9" s="135" t="s">
        <v>410</v>
      </c>
      <c r="P9" s="437"/>
      <c r="Q9" s="437"/>
      <c r="R9" s="136"/>
      <c r="S9" s="136"/>
      <c r="T9" s="136"/>
      <c r="U9" s="136"/>
      <c r="V9" s="136"/>
      <c r="W9" s="217"/>
    </row>
    <row r="10" spans="2:23" ht="12" customHeight="1" x14ac:dyDescent="0.2">
      <c r="B10" s="132"/>
      <c r="C10" s="132"/>
      <c r="D10" s="137"/>
      <c r="E10" s="349"/>
      <c r="F10" s="132"/>
      <c r="G10" s="132"/>
      <c r="H10" s="132"/>
      <c r="I10" s="132"/>
      <c r="J10" s="132"/>
      <c r="K10" s="132"/>
      <c r="L10" s="132"/>
      <c r="M10" s="132"/>
      <c r="N10" s="132"/>
      <c r="O10" s="437" t="s">
        <v>137</v>
      </c>
      <c r="P10" s="437"/>
      <c r="Q10" s="437"/>
      <c r="R10" s="136"/>
      <c r="S10" s="136"/>
      <c r="T10" s="136"/>
      <c r="U10" s="136"/>
      <c r="V10" s="136"/>
      <c r="W10" s="217"/>
    </row>
    <row r="11" spans="2:23" ht="12" customHeight="1" thickBot="1" x14ac:dyDescent="0.25">
      <c r="B11" s="132"/>
      <c r="C11" s="132"/>
      <c r="D11" s="137"/>
      <c r="E11" s="349"/>
      <c r="F11" s="132"/>
      <c r="G11" s="132"/>
      <c r="H11" s="132"/>
      <c r="I11" s="139" t="s">
        <v>409</v>
      </c>
      <c r="J11" s="111"/>
      <c r="K11" s="111"/>
      <c r="L11" s="111"/>
      <c r="M11" s="132"/>
      <c r="N11" s="132"/>
      <c r="O11" s="418" t="s">
        <v>424</v>
      </c>
      <c r="P11" s="437"/>
      <c r="Q11" s="437"/>
      <c r="R11" s="136"/>
      <c r="S11" s="136"/>
      <c r="T11" s="136"/>
      <c r="U11" s="136"/>
      <c r="V11" s="136"/>
      <c r="W11" s="217"/>
    </row>
    <row r="12" spans="2:23" ht="12" customHeight="1" thickBot="1" x14ac:dyDescent="0.25">
      <c r="B12" s="132"/>
      <c r="C12" s="132"/>
      <c r="D12" s="137"/>
      <c r="E12" s="132"/>
      <c r="F12" s="132"/>
      <c r="G12" s="132"/>
      <c r="H12" s="132"/>
      <c r="I12" s="139" t="s">
        <v>160</v>
      </c>
      <c r="J12" s="111"/>
      <c r="K12" s="111"/>
      <c r="L12" s="111"/>
      <c r="M12" s="132"/>
      <c r="N12" s="132"/>
      <c r="O12" s="140"/>
      <c r="P12" s="141"/>
      <c r="Q12" s="141"/>
      <c r="R12" s="141"/>
      <c r="S12" s="142" t="s">
        <v>65</v>
      </c>
      <c r="T12" s="141"/>
      <c r="U12" s="141"/>
      <c r="V12" s="141"/>
      <c r="W12" s="217"/>
    </row>
    <row r="13" spans="2:23" ht="12" customHeight="1" thickBot="1" x14ac:dyDescent="0.25">
      <c r="B13" s="132"/>
      <c r="C13" s="132"/>
      <c r="D13" s="132"/>
      <c r="E13" s="529" t="s">
        <v>410</v>
      </c>
      <c r="F13" s="529"/>
      <c r="G13" s="132"/>
      <c r="H13" s="132"/>
      <c r="I13" s="418" t="s">
        <v>424</v>
      </c>
      <c r="J13" s="136"/>
      <c r="K13" s="136"/>
      <c r="L13" s="136"/>
      <c r="M13" s="132"/>
      <c r="N13" s="132"/>
      <c r="O13" s="143"/>
      <c r="P13" s="143"/>
      <c r="Q13" s="143"/>
      <c r="R13" s="530" t="s">
        <v>112</v>
      </c>
      <c r="S13" s="530"/>
      <c r="T13" s="530" t="s">
        <v>161</v>
      </c>
      <c r="U13" s="530"/>
      <c r="V13" s="143"/>
      <c r="W13" s="217"/>
    </row>
    <row r="14" spans="2:23" ht="12" customHeight="1" thickBot="1" x14ac:dyDescent="0.25">
      <c r="B14" s="433" t="s">
        <v>409</v>
      </c>
      <c r="C14" s="139"/>
      <c r="D14" s="132"/>
      <c r="E14" s="139" t="s">
        <v>162</v>
      </c>
      <c r="F14" s="111"/>
      <c r="G14" s="132"/>
      <c r="H14" s="132"/>
      <c r="I14" s="140"/>
      <c r="J14" s="144"/>
      <c r="K14" s="145" t="s">
        <v>65</v>
      </c>
      <c r="L14" s="144"/>
      <c r="M14" s="132"/>
      <c r="N14" s="132"/>
      <c r="O14" s="146" t="s">
        <v>163</v>
      </c>
      <c r="P14" s="143"/>
      <c r="Q14" s="147" t="s">
        <v>164</v>
      </c>
      <c r="R14" s="148" t="s">
        <v>135</v>
      </c>
      <c r="S14" s="148" t="s">
        <v>134</v>
      </c>
      <c r="T14" s="143"/>
      <c r="U14" s="143"/>
      <c r="V14" s="149" t="s">
        <v>69</v>
      </c>
      <c r="W14" s="217"/>
    </row>
    <row r="15" spans="2:23" ht="12" customHeight="1" thickBot="1" x14ac:dyDescent="0.25">
      <c r="B15" s="434" t="s">
        <v>424</v>
      </c>
      <c r="C15" s="111"/>
      <c r="D15" s="132"/>
      <c r="E15" s="426" t="s">
        <v>424</v>
      </c>
      <c r="F15" s="111"/>
      <c r="G15" s="132"/>
      <c r="H15" s="132"/>
      <c r="I15" s="150" t="s">
        <v>64</v>
      </c>
      <c r="J15" s="151" t="s">
        <v>66</v>
      </c>
      <c r="K15" s="152" t="s">
        <v>136</v>
      </c>
      <c r="L15" s="152" t="s">
        <v>136</v>
      </c>
      <c r="M15" s="132"/>
      <c r="N15" s="132"/>
      <c r="O15" s="149" t="s">
        <v>165</v>
      </c>
      <c r="P15" s="153" t="s">
        <v>8</v>
      </c>
      <c r="Q15" s="153" t="s">
        <v>128</v>
      </c>
      <c r="R15" s="150" t="s">
        <v>166</v>
      </c>
      <c r="S15" s="150" t="s">
        <v>166</v>
      </c>
      <c r="T15" s="150" t="s">
        <v>136</v>
      </c>
      <c r="U15" s="150" t="s">
        <v>136</v>
      </c>
      <c r="V15" s="146" t="s">
        <v>167</v>
      </c>
      <c r="W15" s="217"/>
    </row>
    <row r="16" spans="2:23" ht="12" customHeight="1" thickBot="1" x14ac:dyDescent="0.25">
      <c r="B16" s="46" t="s">
        <v>64</v>
      </c>
      <c r="C16" s="46" t="s">
        <v>65</v>
      </c>
      <c r="D16" s="132"/>
      <c r="E16" s="46" t="s">
        <v>64</v>
      </c>
      <c r="F16" s="154" t="s">
        <v>168</v>
      </c>
      <c r="G16" s="132"/>
      <c r="H16" s="132"/>
      <c r="I16" s="143"/>
      <c r="J16" s="143"/>
      <c r="K16" s="151" t="s">
        <v>128</v>
      </c>
      <c r="L16" s="151" t="s">
        <v>169</v>
      </c>
      <c r="M16" s="132"/>
      <c r="N16" s="132"/>
      <c r="O16" s="143"/>
      <c r="P16" s="153"/>
      <c r="Q16" s="153"/>
      <c r="R16" s="147" t="s">
        <v>170</v>
      </c>
      <c r="S16" s="147" t="s">
        <v>170</v>
      </c>
      <c r="T16" s="147" t="s">
        <v>171</v>
      </c>
      <c r="U16" s="147" t="s">
        <v>172</v>
      </c>
      <c r="V16" s="143"/>
      <c r="W16" s="217"/>
    </row>
    <row r="17" spans="2:23" ht="3" customHeight="1" thickBot="1" x14ac:dyDescent="0.25">
      <c r="B17" s="131"/>
      <c r="C17" s="357"/>
      <c r="D17" s="132"/>
      <c r="E17" s="194"/>
      <c r="F17" s="358"/>
      <c r="G17" s="132"/>
      <c r="H17" s="132"/>
      <c r="I17" s="195"/>
      <c r="J17" s="196"/>
      <c r="K17" s="197"/>
      <c r="L17" s="197"/>
      <c r="M17" s="132"/>
      <c r="N17" s="132"/>
      <c r="O17" s="131"/>
      <c r="P17" s="131"/>
      <c r="Q17" s="131"/>
      <c r="R17" s="131"/>
      <c r="S17" s="131"/>
      <c r="T17" s="131"/>
      <c r="U17" s="131"/>
      <c r="V17" s="131"/>
      <c r="W17" s="217"/>
    </row>
    <row r="18" spans="2:23" ht="12" customHeight="1" x14ac:dyDescent="0.2">
      <c r="B18" s="221" t="s">
        <v>66</v>
      </c>
      <c r="C18" s="350">
        <v>464295.022107</v>
      </c>
      <c r="D18" s="132"/>
      <c r="E18" s="156" t="s">
        <v>66</v>
      </c>
      <c r="F18" s="351">
        <v>2472275</v>
      </c>
      <c r="G18" s="132"/>
      <c r="H18" s="132"/>
      <c r="I18" s="157" t="s">
        <v>66</v>
      </c>
      <c r="J18" s="191">
        <v>464295.02240700007</v>
      </c>
      <c r="K18" s="191">
        <v>451656.75475600007</v>
      </c>
      <c r="L18" s="191">
        <v>12638.267651000002</v>
      </c>
      <c r="M18" s="132"/>
      <c r="N18" s="132"/>
      <c r="O18" s="158" t="s">
        <v>66</v>
      </c>
      <c r="P18" s="191">
        <v>464295.022107</v>
      </c>
      <c r="Q18" s="191">
        <v>247717.15732900001</v>
      </c>
      <c r="R18" s="191">
        <v>6294.7375420000008</v>
      </c>
      <c r="S18" s="191">
        <v>5315.5399919999991</v>
      </c>
      <c r="T18" s="191">
        <v>203024.04270500003</v>
      </c>
      <c r="U18" s="191">
        <v>1027.9901170000001</v>
      </c>
      <c r="V18" s="191">
        <v>915.55442200000005</v>
      </c>
      <c r="W18" s="217"/>
    </row>
    <row r="19" spans="2:23" ht="12" customHeight="1" x14ac:dyDescent="0.2">
      <c r="B19" s="159" t="s">
        <v>460</v>
      </c>
      <c r="C19" s="352">
        <v>232173.40339399999</v>
      </c>
      <c r="D19" s="160"/>
      <c r="E19" s="159" t="s">
        <v>173</v>
      </c>
      <c r="F19" s="189">
        <v>526967</v>
      </c>
      <c r="G19" s="132"/>
      <c r="H19" s="132"/>
      <c r="I19" s="161" t="s">
        <v>174</v>
      </c>
      <c r="J19" s="192">
        <v>4343.7444500000001</v>
      </c>
      <c r="K19" s="192">
        <v>3688.4532230000004</v>
      </c>
      <c r="L19" s="192">
        <v>655.29122700000005</v>
      </c>
      <c r="M19" s="132"/>
      <c r="N19" s="132"/>
      <c r="O19" s="162" t="s">
        <v>108</v>
      </c>
      <c r="P19" s="192">
        <v>13551.186323</v>
      </c>
      <c r="Q19" s="192">
        <v>5240.5257189999993</v>
      </c>
      <c r="R19" s="192">
        <v>1365.73973</v>
      </c>
      <c r="S19" s="192">
        <v>349.04944</v>
      </c>
      <c r="T19" s="192">
        <v>6437.4103490000007</v>
      </c>
      <c r="U19" s="192">
        <v>158.461085</v>
      </c>
      <c r="V19" s="192">
        <v>0</v>
      </c>
      <c r="W19" s="217"/>
    </row>
    <row r="20" spans="2:23" ht="12" customHeight="1" x14ac:dyDescent="0.2">
      <c r="B20" s="226" t="s">
        <v>175</v>
      </c>
      <c r="C20" s="352">
        <v>11586.693566</v>
      </c>
      <c r="D20" s="160"/>
      <c r="E20" s="159" t="s">
        <v>175</v>
      </c>
      <c r="F20" s="189">
        <v>1715689</v>
      </c>
      <c r="G20" s="132"/>
      <c r="H20" s="132"/>
      <c r="I20" s="161" t="s">
        <v>176</v>
      </c>
      <c r="J20" s="192">
        <v>10942.903419999999</v>
      </c>
      <c r="K20" s="192">
        <v>10942.430237999999</v>
      </c>
      <c r="L20" s="192">
        <v>0.47318200000000071</v>
      </c>
      <c r="M20" s="132"/>
      <c r="N20" s="132"/>
      <c r="O20" s="162" t="s">
        <v>105</v>
      </c>
      <c r="P20" s="192">
        <v>1304.8666350000001</v>
      </c>
      <c r="Q20" s="192">
        <v>297.54857500000003</v>
      </c>
      <c r="R20" s="192">
        <v>582.59709900000007</v>
      </c>
      <c r="S20" s="192">
        <v>263.30386200000004</v>
      </c>
      <c r="T20" s="192">
        <v>107.57994100000001</v>
      </c>
      <c r="U20" s="192">
        <v>53.837158000000002</v>
      </c>
      <c r="V20" s="192">
        <v>0</v>
      </c>
      <c r="W20" s="217"/>
    </row>
    <row r="21" spans="2:23" ht="12" customHeight="1" thickBot="1" x14ac:dyDescent="0.25">
      <c r="B21" s="226" t="s">
        <v>177</v>
      </c>
      <c r="C21" s="352">
        <v>16482.892325000001</v>
      </c>
      <c r="D21" s="160"/>
      <c r="E21" s="163" t="s">
        <v>498</v>
      </c>
      <c r="F21" s="190">
        <v>229619</v>
      </c>
      <c r="G21" s="132"/>
      <c r="H21" s="132"/>
      <c r="I21" s="161" t="s">
        <v>178</v>
      </c>
      <c r="J21" s="192">
        <v>6664.7901219999994</v>
      </c>
      <c r="K21" s="192">
        <v>6753.9441939999997</v>
      </c>
      <c r="L21" s="192">
        <v>-89.154071999999999</v>
      </c>
      <c r="M21" s="132"/>
      <c r="N21" s="132"/>
      <c r="O21" s="162" t="s">
        <v>102</v>
      </c>
      <c r="P21" s="192">
        <v>1187.93616</v>
      </c>
      <c r="Q21" s="192">
        <v>229.74682099999998</v>
      </c>
      <c r="R21" s="192">
        <v>425.55802799999998</v>
      </c>
      <c r="S21" s="192">
        <v>260.19054999999997</v>
      </c>
      <c r="T21" s="192">
        <v>223.191779</v>
      </c>
      <c r="U21" s="192">
        <v>49.248982000000005</v>
      </c>
      <c r="V21" s="192">
        <v>0</v>
      </c>
      <c r="W21" s="217"/>
    </row>
    <row r="22" spans="2:23" ht="12" customHeight="1" thickBot="1" x14ac:dyDescent="0.25">
      <c r="B22" s="163" t="s">
        <v>179</v>
      </c>
      <c r="C22" s="353">
        <v>204052.03282200004</v>
      </c>
      <c r="D22" s="160"/>
      <c r="E22" s="164" t="s">
        <v>52</v>
      </c>
      <c r="F22" s="132"/>
      <c r="G22" s="132"/>
      <c r="H22" s="132"/>
      <c r="I22" s="161" t="s">
        <v>180</v>
      </c>
      <c r="J22" s="192">
        <v>10978.302444000001</v>
      </c>
      <c r="K22" s="192">
        <v>10569.591864</v>
      </c>
      <c r="L22" s="192">
        <v>408.71057999999999</v>
      </c>
      <c r="M22" s="132"/>
      <c r="N22" s="132"/>
      <c r="O22" s="162" t="s">
        <v>99</v>
      </c>
      <c r="P22" s="192">
        <v>1025.732062</v>
      </c>
      <c r="Q22" s="192">
        <v>288.77458100000001</v>
      </c>
      <c r="R22" s="192">
        <v>313.42168400000003</v>
      </c>
      <c r="S22" s="192">
        <v>284.71623100000005</v>
      </c>
      <c r="T22" s="192">
        <v>93.993071999999998</v>
      </c>
      <c r="U22" s="192">
        <v>44.826493999999997</v>
      </c>
      <c r="V22" s="192">
        <v>0</v>
      </c>
      <c r="W22" s="217"/>
    </row>
    <row r="23" spans="2:23" ht="12" customHeight="1" x14ac:dyDescent="0.2">
      <c r="B23" s="531" t="s">
        <v>52</v>
      </c>
      <c r="C23" s="531"/>
      <c r="D23" s="160"/>
      <c r="E23" s="165" t="s">
        <v>182</v>
      </c>
      <c r="F23" s="354"/>
      <c r="G23" s="132"/>
      <c r="H23" s="132"/>
      <c r="I23" s="161" t="s">
        <v>181</v>
      </c>
      <c r="J23" s="192">
        <v>83965.928253999999</v>
      </c>
      <c r="K23" s="192">
        <v>83455.888307000001</v>
      </c>
      <c r="L23" s="192">
        <v>510.03994699999998</v>
      </c>
      <c r="M23" s="132"/>
      <c r="N23" s="132"/>
      <c r="O23" s="162" t="s">
        <v>96</v>
      </c>
      <c r="P23" s="192">
        <v>8381.0725089999996</v>
      </c>
      <c r="Q23" s="192">
        <v>2993.6773349999999</v>
      </c>
      <c r="R23" s="192">
        <v>1748.9826740000001</v>
      </c>
      <c r="S23" s="192">
        <v>1734.0947609999998</v>
      </c>
      <c r="T23" s="192">
        <v>1579.16419</v>
      </c>
      <c r="U23" s="192">
        <v>325.153549</v>
      </c>
      <c r="V23" s="192">
        <v>0</v>
      </c>
      <c r="W23" s="217"/>
    </row>
    <row r="24" spans="2:23" ht="12" customHeight="1" x14ac:dyDescent="0.2">
      <c r="B24" s="531" t="s">
        <v>53</v>
      </c>
      <c r="C24" s="531"/>
      <c r="D24" s="160"/>
      <c r="E24" s="164" t="s">
        <v>445</v>
      </c>
      <c r="F24" s="164"/>
      <c r="G24" s="132"/>
      <c r="H24" s="132"/>
      <c r="I24" s="161" t="s">
        <v>183</v>
      </c>
      <c r="J24" s="192">
        <v>30713.501135999999</v>
      </c>
      <c r="K24" s="192">
        <v>29818.906567999999</v>
      </c>
      <c r="L24" s="192">
        <v>894.59456799999998</v>
      </c>
      <c r="M24" s="132"/>
      <c r="N24" s="132"/>
      <c r="O24" s="162" t="s">
        <v>93</v>
      </c>
      <c r="P24" s="192">
        <v>6080.2864589999999</v>
      </c>
      <c r="Q24" s="192">
        <v>2789.1082819999997</v>
      </c>
      <c r="R24" s="192">
        <v>478.936013</v>
      </c>
      <c r="S24" s="192">
        <v>671.76668200000006</v>
      </c>
      <c r="T24" s="192">
        <v>2035.311833</v>
      </c>
      <c r="U24" s="192">
        <v>105.16364900000001</v>
      </c>
      <c r="V24" s="192">
        <v>0</v>
      </c>
      <c r="W24" s="217"/>
    </row>
    <row r="25" spans="2:23" ht="12" customHeight="1" x14ac:dyDescent="0.2">
      <c r="B25" s="531" t="s">
        <v>184</v>
      </c>
      <c r="C25" s="531"/>
      <c r="D25" s="160"/>
      <c r="E25" s="164" t="s">
        <v>186</v>
      </c>
      <c r="F25" s="164"/>
      <c r="G25" s="132"/>
      <c r="H25" s="132"/>
      <c r="I25" s="161" t="s">
        <v>185</v>
      </c>
      <c r="J25" s="192">
        <v>24928.183213</v>
      </c>
      <c r="K25" s="192">
        <v>23662.68304</v>
      </c>
      <c r="L25" s="192">
        <v>1265.5001729999999</v>
      </c>
      <c r="M25" s="132"/>
      <c r="N25" s="132"/>
      <c r="O25" s="162" t="s">
        <v>91</v>
      </c>
      <c r="P25" s="192">
        <v>8837.8779409999988</v>
      </c>
      <c r="Q25" s="192">
        <v>4850.8970949999994</v>
      </c>
      <c r="R25" s="192">
        <v>279.98108100000002</v>
      </c>
      <c r="S25" s="192">
        <v>558.59474299999999</v>
      </c>
      <c r="T25" s="192">
        <v>3078.7175539999998</v>
      </c>
      <c r="U25" s="192">
        <v>69.687467999999996</v>
      </c>
      <c r="V25" s="192">
        <v>0</v>
      </c>
      <c r="W25" s="217"/>
    </row>
    <row r="26" spans="2:23" ht="12" customHeight="1" x14ac:dyDescent="0.2">
      <c r="B26" s="531" t="s">
        <v>67</v>
      </c>
      <c r="C26" s="531"/>
      <c r="D26" s="132"/>
      <c r="E26" s="164" t="s">
        <v>187</v>
      </c>
      <c r="F26" s="164"/>
      <c r="G26" s="132"/>
      <c r="H26" s="132"/>
      <c r="I26" s="166" t="s">
        <v>90</v>
      </c>
      <c r="J26" s="192">
        <v>19762.487730000001</v>
      </c>
      <c r="K26" s="192">
        <v>18816.088978</v>
      </c>
      <c r="L26" s="192">
        <v>946.39875199999994</v>
      </c>
      <c r="M26" s="132"/>
      <c r="N26" s="132"/>
      <c r="O26" s="162" t="s">
        <v>89</v>
      </c>
      <c r="P26" s="192">
        <v>15750.758114</v>
      </c>
      <c r="Q26" s="192">
        <v>8069.5325290000001</v>
      </c>
      <c r="R26" s="192">
        <v>347.20211499999999</v>
      </c>
      <c r="S26" s="192">
        <v>605.50712699999997</v>
      </c>
      <c r="T26" s="192">
        <v>6685.3194949999997</v>
      </c>
      <c r="U26" s="192">
        <v>43.196847999999996</v>
      </c>
      <c r="V26" s="192">
        <v>0</v>
      </c>
      <c r="W26" s="217"/>
    </row>
    <row r="27" spans="2:23" ht="12" customHeight="1" x14ac:dyDescent="0.2">
      <c r="B27" s="167"/>
      <c r="C27" s="164"/>
      <c r="D27" s="132"/>
      <c r="E27" s="164" t="s">
        <v>189</v>
      </c>
      <c r="F27" s="164"/>
      <c r="G27" s="132"/>
      <c r="H27" s="132"/>
      <c r="I27" s="161" t="s">
        <v>188</v>
      </c>
      <c r="J27" s="192">
        <v>9546.7129919999988</v>
      </c>
      <c r="K27" s="192">
        <v>9488.6641649999983</v>
      </c>
      <c r="L27" s="192">
        <v>58.048827000000003</v>
      </c>
      <c r="M27" s="132"/>
      <c r="N27" s="132"/>
      <c r="O27" s="162" t="s">
        <v>87</v>
      </c>
      <c r="P27" s="192">
        <v>16178.495107999999</v>
      </c>
      <c r="Q27" s="192">
        <v>8618.5488910000004</v>
      </c>
      <c r="R27" s="192">
        <v>112.957959</v>
      </c>
      <c r="S27" s="192">
        <v>195.94377499999999</v>
      </c>
      <c r="T27" s="192">
        <v>7244.2593619999998</v>
      </c>
      <c r="U27" s="192">
        <v>6.7851210000000002</v>
      </c>
      <c r="V27" s="192">
        <v>0</v>
      </c>
      <c r="W27" s="217"/>
    </row>
    <row r="28" spans="2:23" ht="12" customHeight="1" x14ac:dyDescent="0.2">
      <c r="B28" s="167"/>
      <c r="C28" s="164"/>
      <c r="D28" s="132"/>
      <c r="E28" s="164" t="s">
        <v>190</v>
      </c>
      <c r="F28" s="164"/>
      <c r="G28" s="132"/>
      <c r="H28" s="132"/>
      <c r="I28" s="161" t="s">
        <v>86</v>
      </c>
      <c r="J28" s="192">
        <v>54606.726130999996</v>
      </c>
      <c r="K28" s="192">
        <v>54311.292249999999</v>
      </c>
      <c r="L28" s="192">
        <v>295.43388099999999</v>
      </c>
      <c r="M28" s="132"/>
      <c r="N28" s="132"/>
      <c r="O28" s="162" t="s">
        <v>84</v>
      </c>
      <c r="P28" s="192">
        <v>59867.242923000005</v>
      </c>
      <c r="Q28" s="192">
        <v>32285.813730000002</v>
      </c>
      <c r="R28" s="192">
        <v>81.323594</v>
      </c>
      <c r="S28" s="192">
        <v>128.69845000000001</v>
      </c>
      <c r="T28" s="192">
        <v>27365.345953</v>
      </c>
      <c r="U28" s="192">
        <v>6.0611959999999998</v>
      </c>
      <c r="V28" s="192">
        <v>0</v>
      </c>
      <c r="W28" s="132"/>
    </row>
    <row r="29" spans="2:23" ht="12" customHeight="1" x14ac:dyDescent="0.2">
      <c r="B29" s="168"/>
      <c r="C29" s="169"/>
      <c r="D29" s="170"/>
      <c r="E29" s="164" t="s">
        <v>67</v>
      </c>
      <c r="F29" s="164"/>
      <c r="G29" s="132"/>
      <c r="H29" s="132"/>
      <c r="I29" s="161" t="s">
        <v>191</v>
      </c>
      <c r="J29" s="192">
        <v>16068.645512000003</v>
      </c>
      <c r="K29" s="192">
        <v>13298.078720000001</v>
      </c>
      <c r="L29" s="192">
        <v>2770.5667920000005</v>
      </c>
      <c r="M29" s="132"/>
      <c r="N29" s="132"/>
      <c r="O29" s="162" t="s">
        <v>82</v>
      </c>
      <c r="P29" s="192">
        <v>257082.42654399999</v>
      </c>
      <c r="Q29" s="192">
        <v>176144.697067</v>
      </c>
      <c r="R29" s="192">
        <v>11.818363</v>
      </c>
      <c r="S29" s="192">
        <v>38.587641000000005</v>
      </c>
      <c r="T29" s="192">
        <v>80887.323473000011</v>
      </c>
      <c r="U29" s="192">
        <v>0</v>
      </c>
      <c r="V29" s="192">
        <v>0</v>
      </c>
      <c r="W29" s="132"/>
    </row>
    <row r="30" spans="2:23" ht="12" customHeight="1" thickBot="1" x14ac:dyDescent="0.25">
      <c r="B30" s="168"/>
      <c r="C30" s="170"/>
      <c r="D30" s="170"/>
      <c r="E30" s="132"/>
      <c r="F30" s="164"/>
      <c r="G30" s="132"/>
      <c r="H30" s="132"/>
      <c r="I30" s="161" t="s">
        <v>192</v>
      </c>
      <c r="J30" s="192">
        <v>43577.581507000003</v>
      </c>
      <c r="K30" s="192">
        <v>40585.660497000004</v>
      </c>
      <c r="L30" s="192">
        <v>2991.9210099999996</v>
      </c>
      <c r="M30" s="132"/>
      <c r="N30" s="132"/>
      <c r="O30" s="171" t="s">
        <v>461</v>
      </c>
      <c r="P30" s="193">
        <v>75047.141329000005</v>
      </c>
      <c r="Q30" s="193">
        <v>5908.2867040000001</v>
      </c>
      <c r="R30" s="193">
        <v>546.219202</v>
      </c>
      <c r="S30" s="193">
        <v>225.08673000000002</v>
      </c>
      <c r="T30" s="193">
        <v>67286.425704000008</v>
      </c>
      <c r="U30" s="193">
        <v>165.568567</v>
      </c>
      <c r="V30" s="193">
        <v>915.55442200000005</v>
      </c>
      <c r="W30" s="132"/>
    </row>
    <row r="31" spans="2:23" ht="12" customHeight="1" x14ac:dyDescent="0.2">
      <c r="B31" s="168"/>
      <c r="C31" s="172"/>
      <c r="D31" s="170"/>
      <c r="G31" s="132"/>
      <c r="H31" s="132"/>
      <c r="I31" s="161" t="s">
        <v>193</v>
      </c>
      <c r="J31" s="192">
        <v>12878.342828999999</v>
      </c>
      <c r="K31" s="192">
        <v>12857.275883999999</v>
      </c>
      <c r="L31" s="192">
        <v>21.066945</v>
      </c>
      <c r="M31" s="132"/>
      <c r="N31" s="132"/>
      <c r="O31" s="173" t="s">
        <v>52</v>
      </c>
      <c r="P31" s="173"/>
      <c r="Q31" s="173"/>
      <c r="R31" s="173"/>
      <c r="S31" s="173"/>
      <c r="T31" s="173"/>
      <c r="U31" s="173"/>
      <c r="V31" s="173"/>
      <c r="W31" s="132"/>
    </row>
    <row r="32" spans="2:23" ht="12" customHeight="1" x14ac:dyDescent="0.2">
      <c r="B32" s="168"/>
      <c r="C32" s="172"/>
      <c r="D32" s="170"/>
      <c r="E32" s="132"/>
      <c r="F32" s="174"/>
      <c r="G32" s="132"/>
      <c r="H32" s="132"/>
      <c r="I32" s="161" t="s">
        <v>194</v>
      </c>
      <c r="J32" s="192">
        <v>47816.225513999998</v>
      </c>
      <c r="K32" s="192">
        <v>47332.573775999997</v>
      </c>
      <c r="L32" s="192">
        <v>483.65173800000002</v>
      </c>
      <c r="M32" s="132"/>
      <c r="N32" s="132"/>
      <c r="O32" s="175" t="s">
        <v>53</v>
      </c>
      <c r="P32" s="175"/>
      <c r="Q32" s="175"/>
      <c r="R32" s="175"/>
      <c r="S32" s="175"/>
      <c r="T32" s="175"/>
      <c r="U32" s="175"/>
      <c r="V32" s="175"/>
      <c r="W32" s="132"/>
    </row>
    <row r="33" spans="2:23" ht="12" customHeight="1" x14ac:dyDescent="0.2">
      <c r="B33" s="168"/>
      <c r="C33" s="177"/>
      <c r="D33" s="170"/>
      <c r="E33" s="132"/>
      <c r="F33" s="174"/>
      <c r="G33" s="132"/>
      <c r="H33" s="132"/>
      <c r="I33" s="161" t="s">
        <v>195</v>
      </c>
      <c r="J33" s="192">
        <v>22112.002343000004</v>
      </c>
      <c r="K33" s="192">
        <v>22068.872655000003</v>
      </c>
      <c r="L33" s="192">
        <v>43.129687999999994</v>
      </c>
      <c r="M33" s="132"/>
      <c r="N33" s="132"/>
      <c r="O33" s="178" t="s">
        <v>458</v>
      </c>
      <c r="P33" s="178"/>
      <c r="Q33" s="178"/>
      <c r="R33" s="178"/>
      <c r="S33" s="178"/>
      <c r="T33" s="178"/>
      <c r="U33" s="178"/>
      <c r="V33" s="178"/>
      <c r="W33" s="132"/>
    </row>
    <row r="34" spans="2:23" ht="12" customHeight="1" x14ac:dyDescent="0.2">
      <c r="B34" s="168"/>
      <c r="C34" s="176"/>
      <c r="D34" s="170"/>
      <c r="E34" s="132"/>
      <c r="F34" s="164"/>
      <c r="G34" s="132"/>
      <c r="H34" s="132"/>
      <c r="I34" s="161" t="s">
        <v>196</v>
      </c>
      <c r="J34" s="192">
        <v>14437.768265000001</v>
      </c>
      <c r="K34" s="192">
        <v>14043.473787000001</v>
      </c>
      <c r="L34" s="192">
        <v>394.29447800000003</v>
      </c>
      <c r="M34" s="132"/>
      <c r="N34" s="132"/>
      <c r="O34" s="178" t="s">
        <v>76</v>
      </c>
      <c r="P34" s="178"/>
      <c r="Q34" s="178"/>
      <c r="R34" s="178"/>
      <c r="S34" s="178"/>
      <c r="T34" s="178"/>
      <c r="U34" s="178"/>
      <c r="V34" s="178"/>
      <c r="W34" s="132"/>
    </row>
    <row r="35" spans="2:23" ht="12" customHeight="1" x14ac:dyDescent="0.2">
      <c r="B35" s="168"/>
      <c r="C35" s="355"/>
      <c r="D35" s="170"/>
      <c r="E35" s="132"/>
      <c r="F35" s="164"/>
      <c r="G35" s="132"/>
      <c r="H35" s="132"/>
      <c r="I35" s="161" t="s">
        <v>197</v>
      </c>
      <c r="J35" s="192">
        <v>1761.8875640000001</v>
      </c>
      <c r="K35" s="192">
        <v>1650.457355</v>
      </c>
      <c r="L35" s="192">
        <v>111.430209</v>
      </c>
      <c r="M35" s="132"/>
      <c r="N35" s="132"/>
      <c r="O35" s="175" t="s">
        <v>462</v>
      </c>
      <c r="P35" s="175"/>
      <c r="Q35" s="175"/>
      <c r="R35" s="175"/>
      <c r="S35" s="175"/>
      <c r="T35" s="175"/>
      <c r="U35" s="175"/>
      <c r="V35" s="175"/>
      <c r="W35" s="132"/>
    </row>
    <row r="36" spans="2:23" ht="12" customHeight="1" x14ac:dyDescent="0.2">
      <c r="B36" s="168"/>
      <c r="C36" s="170"/>
      <c r="D36" s="170"/>
      <c r="E36" s="21"/>
      <c r="F36" s="164"/>
      <c r="G36" s="132"/>
      <c r="H36" s="132"/>
      <c r="I36" s="179" t="s">
        <v>198</v>
      </c>
      <c r="J36" s="192">
        <v>3681.4199239999998</v>
      </c>
      <c r="K36" s="192">
        <v>3544.335231</v>
      </c>
      <c r="L36" s="192">
        <v>137.08469299999999</v>
      </c>
      <c r="M36" s="132"/>
      <c r="N36" s="132"/>
      <c r="O36" s="175" t="s">
        <v>199</v>
      </c>
      <c r="P36" s="180"/>
      <c r="Q36" s="132"/>
      <c r="R36" s="132"/>
      <c r="S36" s="132"/>
      <c r="T36" s="132"/>
      <c r="U36" s="132"/>
      <c r="V36" s="132"/>
      <c r="W36" s="132"/>
    </row>
    <row r="37" spans="2:23" ht="12" customHeight="1" x14ac:dyDescent="0.2">
      <c r="B37" s="168"/>
      <c r="C37" s="170"/>
      <c r="D37" s="170"/>
      <c r="E37" s="164"/>
      <c r="F37" s="164"/>
      <c r="G37" s="132"/>
      <c r="H37" s="132"/>
      <c r="I37" s="161" t="s">
        <v>200</v>
      </c>
      <c r="J37" s="192">
        <v>4958.1182149999995</v>
      </c>
      <c r="K37" s="192">
        <v>4671.0001629999997</v>
      </c>
      <c r="L37" s="192">
        <v>287.11805199999998</v>
      </c>
      <c r="M37" s="132"/>
      <c r="N37" s="132"/>
      <c r="O37" s="175" t="s">
        <v>201</v>
      </c>
      <c r="P37" s="175"/>
      <c r="Q37" s="175"/>
      <c r="R37" s="175"/>
      <c r="S37" s="175"/>
      <c r="T37" s="175"/>
      <c r="U37" s="175"/>
      <c r="V37" s="175"/>
      <c r="W37" s="132"/>
    </row>
    <row r="38" spans="2:23" ht="12" customHeight="1" x14ac:dyDescent="0.2">
      <c r="B38" s="168"/>
      <c r="C38" s="170"/>
      <c r="D38" s="170"/>
      <c r="E38" s="164"/>
      <c r="F38" s="164"/>
      <c r="G38" s="132"/>
      <c r="H38" s="132"/>
      <c r="I38" s="161" t="s">
        <v>202</v>
      </c>
      <c r="J38" s="192">
        <v>31498.528616</v>
      </c>
      <c r="K38" s="192">
        <v>31529.362105</v>
      </c>
      <c r="L38" s="192">
        <v>-30.833489</v>
      </c>
      <c r="M38" s="132"/>
      <c r="N38" s="132"/>
      <c r="O38" s="175" t="s">
        <v>67</v>
      </c>
      <c r="P38" s="175"/>
      <c r="Q38" s="175"/>
      <c r="R38" s="175"/>
      <c r="S38" s="175"/>
      <c r="T38" s="175"/>
      <c r="U38" s="175"/>
      <c r="V38" s="175"/>
      <c r="W38" s="132"/>
    </row>
    <row r="39" spans="2:23" ht="12" customHeight="1" x14ac:dyDescent="0.2">
      <c r="B39" s="168"/>
      <c r="C39" s="172"/>
      <c r="D39" s="170"/>
      <c r="E39" s="164"/>
      <c r="F39" s="132"/>
      <c r="G39" s="132"/>
      <c r="H39" s="132"/>
      <c r="I39" s="161" t="s">
        <v>203</v>
      </c>
      <c r="J39" s="192">
        <v>8135.6678040000006</v>
      </c>
      <c r="K39" s="192">
        <v>7652.1673340000007</v>
      </c>
      <c r="L39" s="192">
        <v>483.50046999999995</v>
      </c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</row>
    <row r="40" spans="2:23" ht="12" customHeight="1" thickBot="1" x14ac:dyDescent="0.25">
      <c r="B40" s="168"/>
      <c r="C40" s="172"/>
      <c r="D40" s="170"/>
      <c r="E40" s="164"/>
      <c r="F40" s="132"/>
      <c r="G40" s="132"/>
      <c r="H40" s="132"/>
      <c r="I40" s="182" t="s">
        <v>204</v>
      </c>
      <c r="J40" s="193">
        <v>915.55442200000005</v>
      </c>
      <c r="K40" s="193">
        <v>915.55442200000005</v>
      </c>
      <c r="L40" s="193">
        <v>0</v>
      </c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</row>
    <row r="41" spans="2:23" ht="12" customHeight="1" x14ac:dyDescent="0.2">
      <c r="B41" s="168"/>
      <c r="C41" s="172"/>
      <c r="D41" s="170"/>
      <c r="E41" s="164"/>
      <c r="F41" s="132"/>
      <c r="G41" s="132"/>
      <c r="H41" s="132"/>
      <c r="I41" s="183" t="s">
        <v>52</v>
      </c>
      <c r="J41" s="183"/>
      <c r="K41" s="183"/>
      <c r="L41" s="183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</row>
    <row r="42" spans="2:23" ht="12" customHeight="1" x14ac:dyDescent="0.2">
      <c r="B42" s="168"/>
      <c r="C42" s="184"/>
      <c r="D42" s="170"/>
      <c r="E42" s="164"/>
      <c r="F42" s="132"/>
      <c r="G42" s="132"/>
      <c r="H42" s="132"/>
      <c r="I42" s="427" t="s">
        <v>53</v>
      </c>
      <c r="J42" s="427"/>
      <c r="K42" s="427"/>
      <c r="L42" s="427"/>
      <c r="M42" s="132"/>
      <c r="N42" s="132"/>
      <c r="O42" s="132"/>
      <c r="P42" s="175"/>
      <c r="Q42" s="175"/>
      <c r="R42" s="175"/>
      <c r="S42" s="175"/>
      <c r="T42" s="175"/>
      <c r="U42" s="175"/>
      <c r="V42" s="175"/>
      <c r="W42" s="132"/>
    </row>
    <row r="43" spans="2:23" ht="12" customHeight="1" x14ac:dyDescent="0.2">
      <c r="B43" s="185"/>
      <c r="C43" s="356"/>
      <c r="D43" s="170"/>
      <c r="E43" s="164"/>
      <c r="F43" s="132"/>
      <c r="G43" s="132"/>
      <c r="H43" s="132"/>
      <c r="I43" s="527" t="s">
        <v>67</v>
      </c>
      <c r="J43" s="527"/>
      <c r="K43" s="527"/>
      <c r="L43" s="527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</row>
    <row r="44" spans="2:23" ht="12" customHeight="1" x14ac:dyDescent="0.2">
      <c r="B44" s="185"/>
      <c r="C44" s="185"/>
      <c r="D44" s="170"/>
      <c r="E44" s="164"/>
      <c r="F44" s="132"/>
      <c r="G44" s="132"/>
      <c r="H44" s="132"/>
      <c r="I44" s="132"/>
      <c r="J44" s="132"/>
      <c r="K44" s="132"/>
      <c r="L44" s="132"/>
      <c r="M44" s="186"/>
      <c r="N44" s="132"/>
      <c r="O44" s="132"/>
      <c r="P44" s="132"/>
      <c r="Q44" s="132"/>
      <c r="R44" s="132"/>
      <c r="S44" s="132"/>
      <c r="T44" s="132"/>
      <c r="U44" s="132"/>
      <c r="V44" s="132"/>
      <c r="W44" s="132"/>
    </row>
    <row r="45" spans="2:23" ht="12" customHeight="1" x14ac:dyDescent="0.2">
      <c r="B45" s="528"/>
      <c r="C45" s="528"/>
      <c r="D45" s="170"/>
      <c r="E45" s="164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</row>
    <row r="46" spans="2:23" ht="12" customHeight="1" x14ac:dyDescent="0.2">
      <c r="B46" s="188"/>
      <c r="C46" s="188"/>
      <c r="D46" s="170"/>
      <c r="E46" s="164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</row>
  </sheetData>
  <mergeCells count="9">
    <mergeCell ref="I43:L43"/>
    <mergeCell ref="B45:C45"/>
    <mergeCell ref="E13:F13"/>
    <mergeCell ref="R13:S13"/>
    <mergeCell ref="T13:U13"/>
    <mergeCell ref="B23:C23"/>
    <mergeCell ref="B24:C24"/>
    <mergeCell ref="B25:C25"/>
    <mergeCell ref="B26:C2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showGridLines="0" zoomScale="120" zoomScaleNormal="120" workbookViewId="0">
      <selection activeCell="B4" sqref="B4"/>
    </sheetView>
  </sheetViews>
  <sheetFormatPr baseColWidth="10" defaultRowHeight="12.75" customHeight="1" x14ac:dyDescent="0.2"/>
  <cols>
    <col min="1" max="1" width="10.85546875" style="208" customWidth="1"/>
    <col min="2" max="3" width="20.7109375" style="208" customWidth="1"/>
    <col min="4" max="5" width="11.5703125" style="208" customWidth="1"/>
    <col min="6" max="6" width="25.7109375" style="208" customWidth="1"/>
    <col min="7" max="7" width="20.7109375" style="208" customWidth="1"/>
    <col min="8" max="8" width="11.5703125" style="208" bestFit="1" customWidth="1"/>
    <col min="9" max="9" width="11.42578125" style="208"/>
    <col min="10" max="10" width="50.7109375" style="208" customWidth="1"/>
    <col min="11" max="12" width="11.5703125" style="208" bestFit="1" customWidth="1"/>
    <col min="13" max="13" width="10.7109375" style="208" customWidth="1"/>
    <col min="14" max="14" width="15.7109375" style="208" customWidth="1"/>
    <col min="15" max="16" width="12.7109375" style="208" customWidth="1"/>
    <col min="17" max="17" width="20.7109375" style="208" customWidth="1"/>
    <col min="18" max="22" width="12.7109375" style="208" customWidth="1"/>
    <col min="23" max="23" width="14.7109375" style="208" customWidth="1"/>
    <col min="24" max="24" width="16" style="208" bestFit="1" customWidth="1"/>
    <col min="25" max="16384" width="11.42578125" style="208"/>
  </cols>
  <sheetData>
    <row r="1" spans="1:24" ht="12.75" customHeight="1" x14ac:dyDescent="0.2">
      <c r="A1" s="132"/>
      <c r="B1" s="172"/>
      <c r="C1" s="170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215"/>
      <c r="O1" s="132"/>
      <c r="P1" s="132"/>
      <c r="Q1" s="216"/>
      <c r="R1" s="132"/>
      <c r="S1" s="132"/>
      <c r="T1" s="132"/>
      <c r="U1" s="132"/>
      <c r="V1" s="132"/>
      <c r="W1" s="132"/>
      <c r="X1" s="132"/>
    </row>
    <row r="2" spans="1:24" ht="12.75" customHeight="1" x14ac:dyDescent="0.2">
      <c r="A2" s="132"/>
      <c r="B2" s="170"/>
      <c r="C2" s="17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215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4" ht="12.75" customHeight="1" x14ac:dyDescent="0.2">
      <c r="A3" s="217"/>
      <c r="B3" s="170"/>
      <c r="C3" s="170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215"/>
      <c r="O3" s="132"/>
      <c r="P3" s="132"/>
      <c r="Q3" s="535" t="s">
        <v>412</v>
      </c>
      <c r="R3" s="535"/>
      <c r="S3" s="535"/>
      <c r="T3" s="535"/>
      <c r="U3" s="535"/>
      <c r="V3" s="535"/>
      <c r="W3" s="132"/>
      <c r="X3" s="132"/>
    </row>
    <row r="4" spans="1:24" ht="12.75" customHeight="1" x14ac:dyDescent="0.2">
      <c r="A4" s="217"/>
      <c r="B4" s="216"/>
      <c r="C4" s="170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215"/>
      <c r="O4" s="132"/>
      <c r="P4" s="132"/>
      <c r="Q4" s="535" t="s">
        <v>137</v>
      </c>
      <c r="R4" s="535"/>
      <c r="S4" s="535"/>
      <c r="T4" s="535"/>
      <c r="U4" s="535"/>
      <c r="V4" s="535"/>
      <c r="W4" s="132"/>
      <c r="X4" s="138"/>
    </row>
    <row r="5" spans="1:24" ht="12.75" customHeight="1" thickBot="1" x14ac:dyDescent="0.25">
      <c r="A5" s="217"/>
      <c r="B5" s="170"/>
      <c r="C5" s="170"/>
      <c r="D5" s="132"/>
      <c r="E5" s="132"/>
      <c r="F5" s="217"/>
      <c r="G5" s="217"/>
      <c r="H5" s="132"/>
      <c r="I5" s="132"/>
      <c r="J5" s="401" t="s">
        <v>412</v>
      </c>
      <c r="K5" s="111"/>
      <c r="L5" s="111"/>
      <c r="M5" s="111"/>
      <c r="N5" s="215"/>
      <c r="O5" s="132"/>
      <c r="P5" s="132"/>
      <c r="Q5" s="538" t="s">
        <v>424</v>
      </c>
      <c r="R5" s="538"/>
      <c r="S5" s="538"/>
      <c r="T5" s="538"/>
      <c r="U5" s="538"/>
      <c r="V5" s="538"/>
      <c r="W5" s="132"/>
      <c r="X5" s="138"/>
    </row>
    <row r="6" spans="1:24" ht="12.75" customHeight="1" thickBot="1" x14ac:dyDescent="0.25">
      <c r="A6" s="217"/>
      <c r="B6" s="132"/>
      <c r="C6" s="132"/>
      <c r="D6" s="132"/>
      <c r="E6" s="132"/>
      <c r="F6" s="529" t="s">
        <v>413</v>
      </c>
      <c r="G6" s="529"/>
      <c r="H6" s="132"/>
      <c r="I6" s="132"/>
      <c r="J6" s="139" t="s">
        <v>160</v>
      </c>
      <c r="K6" s="111"/>
      <c r="L6" s="111"/>
      <c r="M6" s="111"/>
      <c r="N6" s="215"/>
      <c r="O6" s="132"/>
      <c r="P6" s="132"/>
      <c r="Q6" s="140"/>
      <c r="R6" s="141"/>
      <c r="S6" s="142"/>
      <c r="T6" s="142" t="s">
        <v>65</v>
      </c>
      <c r="U6" s="141"/>
      <c r="V6" s="141"/>
      <c r="W6" s="132"/>
      <c r="X6" s="138"/>
    </row>
    <row r="7" spans="1:24" ht="12.75" customHeight="1" thickBot="1" x14ac:dyDescent="0.25">
      <c r="A7" s="217"/>
      <c r="B7" s="536" t="s">
        <v>411</v>
      </c>
      <c r="C7" s="536"/>
      <c r="D7" s="132"/>
      <c r="E7" s="132"/>
      <c r="F7" s="500" t="s">
        <v>205</v>
      </c>
      <c r="G7" s="500"/>
      <c r="H7" s="132"/>
      <c r="I7" s="132"/>
      <c r="J7" s="426" t="s">
        <v>424</v>
      </c>
      <c r="K7" s="111"/>
      <c r="L7" s="111"/>
      <c r="M7" s="111"/>
      <c r="N7" s="215"/>
      <c r="O7" s="132"/>
      <c r="P7" s="132"/>
      <c r="Q7" s="143"/>
      <c r="R7" s="143"/>
      <c r="S7" s="143"/>
      <c r="T7" s="537" t="s">
        <v>112</v>
      </c>
      <c r="U7" s="537"/>
      <c r="V7" s="143"/>
      <c r="W7" s="132"/>
      <c r="X7" s="138"/>
    </row>
    <row r="8" spans="1:24" ht="12.75" customHeight="1" thickBot="1" x14ac:dyDescent="0.25">
      <c r="A8" s="217"/>
      <c r="B8" s="218" t="s">
        <v>124</v>
      </c>
      <c r="C8" s="218"/>
      <c r="D8" s="132"/>
      <c r="E8" s="132"/>
      <c r="F8" s="500" t="s">
        <v>476</v>
      </c>
      <c r="G8" s="500"/>
      <c r="H8" s="132"/>
      <c r="I8" s="132"/>
      <c r="J8" s="140"/>
      <c r="K8" s="539" t="s">
        <v>65</v>
      </c>
      <c r="L8" s="539"/>
      <c r="M8" s="539"/>
      <c r="N8" s="215"/>
      <c r="O8" s="132"/>
      <c r="P8" s="132"/>
      <c r="Q8" s="146" t="s">
        <v>163</v>
      </c>
      <c r="R8" s="143"/>
      <c r="S8" s="147" t="s">
        <v>164</v>
      </c>
      <c r="T8" s="148" t="s">
        <v>135</v>
      </c>
      <c r="U8" s="148" t="s">
        <v>134</v>
      </c>
      <c r="V8" s="149"/>
      <c r="W8" s="132"/>
      <c r="X8" s="138"/>
    </row>
    <row r="9" spans="1:24" ht="12.75" customHeight="1" thickBot="1" x14ac:dyDescent="0.25">
      <c r="A9" s="217"/>
      <c r="B9" s="430" t="s">
        <v>424</v>
      </c>
      <c r="C9" s="218"/>
      <c r="D9" s="132"/>
      <c r="E9" s="132"/>
      <c r="F9" s="540" t="s">
        <v>424</v>
      </c>
      <c r="G9" s="503"/>
      <c r="H9" s="132"/>
      <c r="I9" s="132"/>
      <c r="J9" s="150" t="s">
        <v>64</v>
      </c>
      <c r="K9" s="150" t="s">
        <v>66</v>
      </c>
      <c r="L9" s="148" t="s">
        <v>136</v>
      </c>
      <c r="M9" s="148" t="s">
        <v>164</v>
      </c>
      <c r="N9" s="215"/>
      <c r="O9" s="132"/>
      <c r="P9" s="132"/>
      <c r="Q9" s="149" t="s">
        <v>165</v>
      </c>
      <c r="R9" s="153" t="s">
        <v>8</v>
      </c>
      <c r="S9" s="153" t="s">
        <v>128</v>
      </c>
      <c r="T9" s="150" t="s">
        <v>166</v>
      </c>
      <c r="U9" s="150" t="s">
        <v>166</v>
      </c>
      <c r="V9" s="146" t="s">
        <v>68</v>
      </c>
      <c r="W9" s="132"/>
      <c r="X9" s="132"/>
    </row>
    <row r="10" spans="1:24" ht="12.75" customHeight="1" thickBot="1" x14ac:dyDescent="0.25">
      <c r="A10" s="217"/>
      <c r="B10" s="46" t="s">
        <v>64</v>
      </c>
      <c r="C10" s="46" t="s">
        <v>65</v>
      </c>
      <c r="D10" s="132"/>
      <c r="E10" s="132"/>
      <c r="F10" s="46" t="s">
        <v>64</v>
      </c>
      <c r="G10" s="154" t="s">
        <v>168</v>
      </c>
      <c r="H10" s="132"/>
      <c r="I10" s="132"/>
      <c r="J10" s="143"/>
      <c r="K10" s="150"/>
      <c r="L10" s="150" t="s">
        <v>128</v>
      </c>
      <c r="M10" s="150" t="s">
        <v>169</v>
      </c>
      <c r="N10" s="215"/>
      <c r="O10" s="132"/>
      <c r="P10" s="132"/>
      <c r="Q10" s="143"/>
      <c r="R10" s="153"/>
      <c r="S10" s="153"/>
      <c r="T10" s="147" t="s">
        <v>170</v>
      </c>
      <c r="U10" s="147" t="s">
        <v>170</v>
      </c>
      <c r="V10" s="143"/>
      <c r="W10" s="132"/>
      <c r="X10" s="132"/>
    </row>
    <row r="11" spans="1:24" ht="3" customHeight="1" thickTop="1" thickBot="1" x14ac:dyDescent="0.25">
      <c r="A11" s="217"/>
      <c r="B11" s="219"/>
      <c r="C11" s="220"/>
      <c r="D11" s="132"/>
      <c r="E11" s="132"/>
      <c r="F11" s="195"/>
      <c r="G11" s="251"/>
      <c r="H11" s="132"/>
      <c r="I11" s="132"/>
      <c r="J11" s="131"/>
      <c r="K11" s="131"/>
      <c r="L11" s="131"/>
      <c r="M11" s="131"/>
      <c r="N11" s="215"/>
      <c r="O11" s="132"/>
      <c r="P11" s="132"/>
      <c r="Q11" s="131"/>
      <c r="R11" s="131"/>
      <c r="S11" s="131"/>
      <c r="T11" s="131"/>
      <c r="U11" s="131"/>
      <c r="V11" s="131"/>
      <c r="W11" s="132"/>
      <c r="X11" s="155"/>
    </row>
    <row r="12" spans="1:24" ht="12.75" customHeight="1" thickTop="1" x14ac:dyDescent="0.2">
      <c r="A12" s="217"/>
      <c r="B12" s="221" t="s">
        <v>66</v>
      </c>
      <c r="C12" s="222">
        <v>243418.41300800003</v>
      </c>
      <c r="D12" s="132"/>
      <c r="E12" s="132"/>
      <c r="F12" s="221" t="s">
        <v>66</v>
      </c>
      <c r="G12" s="223">
        <v>1292062</v>
      </c>
      <c r="H12" s="132"/>
      <c r="I12" s="132"/>
      <c r="J12" s="221" t="s">
        <v>66</v>
      </c>
      <c r="K12" s="224">
        <v>243418.413008</v>
      </c>
      <c r="L12" s="224">
        <v>237385.92651100003</v>
      </c>
      <c r="M12" s="224">
        <v>6032.4864969999999</v>
      </c>
      <c r="N12" s="215"/>
      <c r="O12" s="225"/>
      <c r="P12" s="132"/>
      <c r="Q12" s="158" t="s">
        <v>66</v>
      </c>
      <c r="R12" s="191">
        <v>243418.413008</v>
      </c>
      <c r="S12" s="191">
        <v>68530.633602000002</v>
      </c>
      <c r="T12" s="191">
        <v>3024.8013599999999</v>
      </c>
      <c r="U12" s="191">
        <v>3007.6851370000004</v>
      </c>
      <c r="V12" s="191">
        <v>168855.29290900001</v>
      </c>
      <c r="W12" s="132"/>
      <c r="X12" s="155"/>
    </row>
    <row r="13" spans="1:24" ht="12.75" customHeight="1" x14ac:dyDescent="0.2">
      <c r="A13" s="217"/>
      <c r="B13" s="226" t="s">
        <v>173</v>
      </c>
      <c r="C13" s="227">
        <v>237385.92651100003</v>
      </c>
      <c r="D13" s="132"/>
      <c r="E13" s="132"/>
      <c r="F13" s="226" t="s">
        <v>173</v>
      </c>
      <c r="G13" s="228">
        <v>367858</v>
      </c>
      <c r="H13" s="132"/>
      <c r="I13" s="132"/>
      <c r="J13" s="226" t="s">
        <v>174</v>
      </c>
      <c r="K13" s="227">
        <v>-5892.3699640000004</v>
      </c>
      <c r="L13" s="227">
        <v>-5326.8737460000002</v>
      </c>
      <c r="M13" s="227">
        <v>-565.496218</v>
      </c>
      <c r="N13" s="215"/>
      <c r="O13" s="225"/>
      <c r="P13" s="132"/>
      <c r="Q13" s="162" t="s">
        <v>108</v>
      </c>
      <c r="R13" s="192">
        <v>-606.20354000000009</v>
      </c>
      <c r="S13" s="192">
        <v>-2114.9277160000001</v>
      </c>
      <c r="T13" s="192">
        <v>1004.8412410000001</v>
      </c>
      <c r="U13" s="192">
        <v>503.88293499999997</v>
      </c>
      <c r="V13" s="192">
        <v>0</v>
      </c>
      <c r="W13" s="132"/>
      <c r="X13" s="229"/>
    </row>
    <row r="14" spans="1:24" ht="12.75" customHeight="1" thickBot="1" x14ac:dyDescent="0.25">
      <c r="A14" s="217"/>
      <c r="B14" s="163" t="s">
        <v>175</v>
      </c>
      <c r="C14" s="230">
        <v>6032.4864969999999</v>
      </c>
      <c r="D14" s="132"/>
      <c r="E14" s="132"/>
      <c r="F14" s="163" t="s">
        <v>175</v>
      </c>
      <c r="G14" s="231">
        <v>924204</v>
      </c>
      <c r="H14" s="132"/>
      <c r="I14" s="232"/>
      <c r="J14" s="226" t="s">
        <v>176</v>
      </c>
      <c r="K14" s="227">
        <v>-4449.7682200000008</v>
      </c>
      <c r="L14" s="227">
        <v>-4465.2930290000004</v>
      </c>
      <c r="M14" s="227">
        <v>15.524808999999999</v>
      </c>
      <c r="N14" s="233"/>
      <c r="O14" s="225"/>
      <c r="P14" s="132"/>
      <c r="Q14" s="162" t="s">
        <v>105</v>
      </c>
      <c r="R14" s="192">
        <v>715.87966099999994</v>
      </c>
      <c r="S14" s="192">
        <v>-68.932957999999999</v>
      </c>
      <c r="T14" s="192">
        <v>509.892313</v>
      </c>
      <c r="U14" s="192">
        <v>274.92030599999998</v>
      </c>
      <c r="V14" s="192">
        <v>0</v>
      </c>
      <c r="W14" s="132"/>
      <c r="X14" s="229"/>
    </row>
    <row r="15" spans="1:24" ht="12.75" customHeight="1" x14ac:dyDescent="0.2">
      <c r="A15" s="217"/>
      <c r="B15" s="541" t="s">
        <v>52</v>
      </c>
      <c r="C15" s="541"/>
      <c r="D15" s="132"/>
      <c r="E15" s="132"/>
      <c r="F15" s="541" t="s">
        <v>52</v>
      </c>
      <c r="G15" s="541"/>
      <c r="H15" s="132"/>
      <c r="I15" s="232"/>
      <c r="J15" s="226" t="s">
        <v>178</v>
      </c>
      <c r="K15" s="227">
        <v>4464.7527419999997</v>
      </c>
      <c r="L15" s="227">
        <v>4461.31603</v>
      </c>
      <c r="M15" s="227">
        <v>3.436712</v>
      </c>
      <c r="N15" s="233"/>
      <c r="O15" s="225"/>
      <c r="P15" s="132"/>
      <c r="Q15" s="162" t="s">
        <v>102</v>
      </c>
      <c r="R15" s="192">
        <v>434.968231</v>
      </c>
      <c r="S15" s="192">
        <v>-70.655956000000003</v>
      </c>
      <c r="T15" s="192">
        <v>321.50580600000001</v>
      </c>
      <c r="U15" s="192">
        <v>184.118381</v>
      </c>
      <c r="V15" s="192">
        <v>0</v>
      </c>
      <c r="W15" s="132"/>
      <c r="X15" s="229"/>
    </row>
    <row r="16" spans="1:24" ht="12.75" customHeight="1" x14ac:dyDescent="0.2">
      <c r="A16" s="217"/>
      <c r="B16" s="522" t="s">
        <v>53</v>
      </c>
      <c r="C16" s="522"/>
      <c r="D16" s="132"/>
      <c r="E16" s="132"/>
      <c r="F16" s="484" t="s">
        <v>182</v>
      </c>
      <c r="G16" s="484"/>
      <c r="H16" s="132"/>
      <c r="I16" s="132"/>
      <c r="J16" s="226" t="s">
        <v>180</v>
      </c>
      <c r="K16" s="227">
        <v>9462.0322699999997</v>
      </c>
      <c r="L16" s="227">
        <v>9003.1066250000003</v>
      </c>
      <c r="M16" s="227">
        <v>458.92564500000003</v>
      </c>
      <c r="N16" s="233"/>
      <c r="O16" s="225"/>
      <c r="P16" s="132"/>
      <c r="Q16" s="162" t="s">
        <v>99</v>
      </c>
      <c r="R16" s="192">
        <v>493.81797700000004</v>
      </c>
      <c r="S16" s="192">
        <v>115.882873</v>
      </c>
      <c r="T16" s="192">
        <v>238.61745400000001</v>
      </c>
      <c r="U16" s="192">
        <v>139.31764999999999</v>
      </c>
      <c r="V16" s="192">
        <v>0</v>
      </c>
      <c r="W16" s="132"/>
      <c r="X16" s="229"/>
    </row>
    <row r="17" spans="1:24" ht="12.75" customHeight="1" x14ac:dyDescent="0.2">
      <c r="A17" s="217"/>
      <c r="B17" s="522" t="s">
        <v>67</v>
      </c>
      <c r="C17" s="522"/>
      <c r="D17" s="132"/>
      <c r="E17" s="132"/>
      <c r="F17" s="484" t="s">
        <v>206</v>
      </c>
      <c r="G17" s="484"/>
      <c r="H17" s="132"/>
      <c r="I17" s="132"/>
      <c r="J17" s="226" t="s">
        <v>181</v>
      </c>
      <c r="K17" s="227">
        <v>-55625.636459000001</v>
      </c>
      <c r="L17" s="227">
        <v>-55893.891489000001</v>
      </c>
      <c r="M17" s="227">
        <v>268.25502999999998</v>
      </c>
      <c r="N17" s="233"/>
      <c r="O17" s="225"/>
      <c r="P17" s="132"/>
      <c r="Q17" s="162" t="s">
        <v>96</v>
      </c>
      <c r="R17" s="192">
        <v>2956.8440899999996</v>
      </c>
      <c r="S17" s="192">
        <v>1529.1105899999998</v>
      </c>
      <c r="T17" s="192">
        <v>741.14275899999996</v>
      </c>
      <c r="U17" s="192">
        <v>686.59074100000009</v>
      </c>
      <c r="V17" s="192">
        <v>0</v>
      </c>
      <c r="W17" s="132"/>
      <c r="X17" s="229"/>
    </row>
    <row r="18" spans="1:24" ht="12.75" customHeight="1" x14ac:dyDescent="0.2">
      <c r="A18" s="217"/>
      <c r="B18" s="132"/>
      <c r="C18" s="132"/>
      <c r="D18" s="132"/>
      <c r="E18" s="132"/>
      <c r="F18" s="484" t="s">
        <v>207</v>
      </c>
      <c r="G18" s="484"/>
      <c r="H18" s="132"/>
      <c r="I18" s="132"/>
      <c r="J18" s="226" t="s">
        <v>183</v>
      </c>
      <c r="K18" s="227">
        <v>2851.7866910000002</v>
      </c>
      <c r="L18" s="227">
        <v>3029.09564</v>
      </c>
      <c r="M18" s="227">
        <v>-177.30894899999998</v>
      </c>
      <c r="N18" s="233"/>
      <c r="O18" s="225"/>
      <c r="P18" s="132"/>
      <c r="Q18" s="162" t="s">
        <v>93</v>
      </c>
      <c r="R18" s="192">
        <v>2240.10518</v>
      </c>
      <c r="S18" s="192">
        <v>1939.647428</v>
      </c>
      <c r="T18" s="192">
        <v>71.910404000000014</v>
      </c>
      <c r="U18" s="192">
        <v>228.547348</v>
      </c>
      <c r="V18" s="192">
        <v>0</v>
      </c>
      <c r="W18" s="132"/>
      <c r="X18" s="229"/>
    </row>
    <row r="19" spans="1:24" ht="12.75" customHeight="1" x14ac:dyDescent="0.2">
      <c r="A19" s="217"/>
      <c r="B19" s="132"/>
      <c r="C19" s="132"/>
      <c r="D19" s="132"/>
      <c r="E19" s="132"/>
      <c r="F19" s="522" t="s">
        <v>67</v>
      </c>
      <c r="G19" s="522"/>
      <c r="H19" s="132"/>
      <c r="I19" s="132"/>
      <c r="J19" s="226" t="s">
        <v>185</v>
      </c>
      <c r="K19" s="227">
        <v>12581.936887</v>
      </c>
      <c r="L19" s="227">
        <v>11695.35816</v>
      </c>
      <c r="M19" s="227">
        <v>886.57872699999996</v>
      </c>
      <c r="N19" s="233"/>
      <c r="O19" s="225"/>
      <c r="P19" s="132"/>
      <c r="Q19" s="162" t="s">
        <v>91</v>
      </c>
      <c r="R19" s="192">
        <v>3573.8674439999995</v>
      </c>
      <c r="S19" s="192">
        <v>3429.5141179999996</v>
      </c>
      <c r="T19" s="192">
        <v>-33.832932999999997</v>
      </c>
      <c r="U19" s="192">
        <v>178.18625899999998</v>
      </c>
      <c r="V19" s="192">
        <v>0</v>
      </c>
      <c r="W19" s="132"/>
      <c r="X19" s="229"/>
    </row>
    <row r="20" spans="1:24" ht="12.75" customHeight="1" x14ac:dyDescent="0.2">
      <c r="A20" s="234"/>
      <c r="B20" s="132"/>
      <c r="C20" s="132"/>
      <c r="D20" s="132"/>
      <c r="E20" s="132"/>
      <c r="H20" s="132"/>
      <c r="I20" s="132"/>
      <c r="J20" s="166" t="s">
        <v>90</v>
      </c>
      <c r="K20" s="227">
        <v>4008.3221779999994</v>
      </c>
      <c r="L20" s="227">
        <v>3912.9737149999996</v>
      </c>
      <c r="M20" s="227">
        <v>95.34846300000001</v>
      </c>
      <c r="N20" s="233"/>
      <c r="O20" s="225"/>
      <c r="P20" s="132"/>
      <c r="Q20" s="162" t="s">
        <v>89</v>
      </c>
      <c r="R20" s="192">
        <v>6581.7370409999994</v>
      </c>
      <c r="S20" s="192">
        <v>6432.7074320000002</v>
      </c>
      <c r="T20" s="192">
        <v>-13.106899</v>
      </c>
      <c r="U20" s="192">
        <v>162.13650799999999</v>
      </c>
      <c r="V20" s="192">
        <v>0</v>
      </c>
      <c r="W20" s="132"/>
      <c r="X20" s="229"/>
    </row>
    <row r="21" spans="1:24" ht="12.75" customHeight="1" x14ac:dyDescent="0.2">
      <c r="A21" s="234"/>
      <c r="B21" s="132"/>
      <c r="C21" s="132"/>
      <c r="D21" s="132"/>
      <c r="E21" s="132"/>
      <c r="F21" s="132"/>
      <c r="G21" s="132"/>
      <c r="H21" s="132"/>
      <c r="I21" s="132"/>
      <c r="J21" s="226" t="s">
        <v>188</v>
      </c>
      <c r="K21" s="227">
        <v>6979.8147090000002</v>
      </c>
      <c r="L21" s="227">
        <v>6911.728752</v>
      </c>
      <c r="M21" s="227">
        <v>68.085956999999993</v>
      </c>
      <c r="N21" s="233"/>
      <c r="O21" s="225"/>
      <c r="P21" s="132"/>
      <c r="Q21" s="162" t="s">
        <v>87</v>
      </c>
      <c r="R21" s="192">
        <v>7163.9956320000001</v>
      </c>
      <c r="S21" s="192">
        <v>7077.3422799999998</v>
      </c>
      <c r="T21" s="192">
        <v>11.782956</v>
      </c>
      <c r="U21" s="192">
        <v>74.870396</v>
      </c>
      <c r="V21" s="192">
        <v>0</v>
      </c>
      <c r="W21" s="132"/>
      <c r="X21" s="229"/>
    </row>
    <row r="22" spans="1:24" ht="12.75" customHeight="1" x14ac:dyDescent="0.2">
      <c r="A22" s="160"/>
      <c r="B22" s="132"/>
      <c r="C22" s="132"/>
      <c r="D22" s="132"/>
      <c r="E22" s="170"/>
      <c r="F22" s="170"/>
      <c r="G22" s="170"/>
      <c r="H22" s="170"/>
      <c r="I22" s="132"/>
      <c r="J22" s="226" t="s">
        <v>86</v>
      </c>
      <c r="K22" s="227">
        <v>23928.908452999996</v>
      </c>
      <c r="L22" s="227">
        <v>23885.238193999998</v>
      </c>
      <c r="M22" s="227">
        <v>43.670259000000001</v>
      </c>
      <c r="N22" s="233"/>
      <c r="O22" s="225"/>
      <c r="P22" s="132"/>
      <c r="Q22" s="162" t="s">
        <v>84</v>
      </c>
      <c r="R22" s="192">
        <v>15267.874898</v>
      </c>
      <c r="S22" s="192">
        <v>15207.136531</v>
      </c>
      <c r="T22" s="192">
        <v>0.83537000000000006</v>
      </c>
      <c r="U22" s="192">
        <v>59.902997000000006</v>
      </c>
      <c r="V22" s="192">
        <v>0</v>
      </c>
      <c r="W22" s="132"/>
      <c r="X22" s="229"/>
    </row>
    <row r="23" spans="1:24" ht="12.75" customHeight="1" x14ac:dyDescent="0.2">
      <c r="A23" s="160"/>
      <c r="B23" s="132"/>
      <c r="C23" s="132"/>
      <c r="D23" s="132"/>
      <c r="E23" s="172"/>
      <c r="F23" s="172"/>
      <c r="G23" s="170"/>
      <c r="H23" s="170"/>
      <c r="I23" s="132"/>
      <c r="J23" s="226" t="s">
        <v>191</v>
      </c>
      <c r="K23" s="227">
        <v>7921.7278729999998</v>
      </c>
      <c r="L23" s="227">
        <v>6268.742389</v>
      </c>
      <c r="M23" s="227">
        <v>1652.9854840000003</v>
      </c>
      <c r="N23" s="233"/>
      <c r="O23" s="225"/>
      <c r="P23" s="132"/>
      <c r="Q23" s="162" t="s">
        <v>82</v>
      </c>
      <c r="R23" s="192">
        <v>30197.566796999999</v>
      </c>
      <c r="S23" s="192">
        <v>30191.611388000001</v>
      </c>
      <c r="T23" s="192">
        <v>4.9106870000000002</v>
      </c>
      <c r="U23" s="192">
        <v>1.0447219999999999</v>
      </c>
      <c r="V23" s="192">
        <v>0</v>
      </c>
      <c r="W23" s="132"/>
      <c r="X23" s="229"/>
    </row>
    <row r="24" spans="1:24" ht="12.75" customHeight="1" thickBot="1" x14ac:dyDescent="0.25">
      <c r="A24" s="160"/>
      <c r="B24" s="132"/>
      <c r="C24" s="132"/>
      <c r="D24" s="132"/>
      <c r="E24" s="172"/>
      <c r="F24" s="172"/>
      <c r="G24" s="170"/>
      <c r="H24" s="170"/>
      <c r="I24" s="132"/>
      <c r="J24" s="226" t="s">
        <v>192</v>
      </c>
      <c r="K24" s="227">
        <v>11523.060622999999</v>
      </c>
      <c r="L24" s="227">
        <v>10282.752895</v>
      </c>
      <c r="M24" s="227">
        <v>1240.3077280000002</v>
      </c>
      <c r="N24" s="233"/>
      <c r="O24" s="225"/>
      <c r="P24" s="132"/>
      <c r="Q24" s="171" t="s">
        <v>461</v>
      </c>
      <c r="R24" s="193">
        <v>174397.95959700001</v>
      </c>
      <c r="S24" s="193">
        <v>4862.1975920000004</v>
      </c>
      <c r="T24" s="193">
        <v>166.30220199999999</v>
      </c>
      <c r="U24" s="193">
        <v>514.16689399999996</v>
      </c>
      <c r="V24" s="193">
        <v>168855.29290900001</v>
      </c>
      <c r="W24" s="132"/>
      <c r="X24" s="229"/>
    </row>
    <row r="25" spans="1:24" ht="12.75" customHeight="1" x14ac:dyDescent="0.2">
      <c r="A25" s="160"/>
      <c r="B25" s="132"/>
      <c r="C25" s="132"/>
      <c r="D25" s="132"/>
      <c r="E25" s="170"/>
      <c r="F25" s="170"/>
      <c r="G25" s="170"/>
      <c r="H25" s="170"/>
      <c r="I25" s="132"/>
      <c r="J25" s="226" t="s">
        <v>193</v>
      </c>
      <c r="K25" s="227">
        <v>4576.3149140000005</v>
      </c>
      <c r="L25" s="227">
        <v>4573.0935840000002</v>
      </c>
      <c r="M25" s="227">
        <v>3.22133</v>
      </c>
      <c r="N25" s="233"/>
      <c r="O25" s="225"/>
      <c r="P25" s="132"/>
      <c r="Q25" s="235" t="s">
        <v>52</v>
      </c>
      <c r="R25" s="235"/>
      <c r="S25" s="235"/>
      <c r="T25" s="235"/>
      <c r="U25" s="235"/>
      <c r="V25" s="235"/>
      <c r="W25" s="132"/>
      <c r="X25" s="229"/>
    </row>
    <row r="26" spans="1:24" ht="12.75" customHeight="1" x14ac:dyDescent="0.2">
      <c r="A26" s="160"/>
      <c r="B26" s="132"/>
      <c r="C26" s="132"/>
      <c r="D26" s="132"/>
      <c r="E26" s="236"/>
      <c r="F26" s="236"/>
      <c r="G26" s="237"/>
      <c r="H26" s="237"/>
      <c r="I26" s="132"/>
      <c r="J26" s="226" t="s">
        <v>194</v>
      </c>
      <c r="K26" s="227">
        <v>32527.668999999998</v>
      </c>
      <c r="L26" s="227">
        <v>32056.893809999998</v>
      </c>
      <c r="M26" s="227">
        <v>470.77519000000001</v>
      </c>
      <c r="N26" s="233"/>
      <c r="O26" s="225"/>
      <c r="P26" s="132"/>
      <c r="Q26" s="436" t="s">
        <v>53</v>
      </c>
      <c r="R26" s="436"/>
      <c r="S26" s="436"/>
      <c r="T26" s="436"/>
      <c r="U26" s="436"/>
      <c r="V26" s="436"/>
      <c r="W26" s="238"/>
      <c r="X26" s="229"/>
    </row>
    <row r="27" spans="1:24" ht="12.75" customHeight="1" x14ac:dyDescent="0.2">
      <c r="A27" s="160"/>
      <c r="B27" s="132"/>
      <c r="C27" s="132"/>
      <c r="D27" s="132"/>
      <c r="E27" s="236"/>
      <c r="F27" s="236"/>
      <c r="G27" s="239"/>
      <c r="H27" s="239"/>
      <c r="I27" s="132"/>
      <c r="J27" s="226" t="s">
        <v>195</v>
      </c>
      <c r="K27" s="227">
        <v>560.27865499999996</v>
      </c>
      <c r="L27" s="227">
        <v>520.40972499999998</v>
      </c>
      <c r="M27" s="227">
        <v>39.868929999999999</v>
      </c>
      <c r="N27" s="233"/>
      <c r="O27" s="225"/>
      <c r="P27" s="132"/>
      <c r="Q27" s="436" t="s">
        <v>458</v>
      </c>
      <c r="R27" s="436"/>
      <c r="S27" s="436"/>
      <c r="T27" s="436"/>
      <c r="U27" s="436"/>
      <c r="V27" s="436"/>
      <c r="W27" s="240"/>
      <c r="X27" s="229"/>
    </row>
    <row r="28" spans="1:24" ht="12.75" customHeight="1" x14ac:dyDescent="0.2">
      <c r="A28" s="160"/>
      <c r="B28" s="132"/>
      <c r="C28" s="132"/>
      <c r="D28" s="132"/>
      <c r="E28" s="241"/>
      <c r="F28" s="242"/>
      <c r="G28" s="242"/>
      <c r="H28" s="242"/>
      <c r="I28" s="132"/>
      <c r="J28" s="226" t="s">
        <v>196</v>
      </c>
      <c r="K28" s="227">
        <v>2113.0211649999997</v>
      </c>
      <c r="L28" s="227">
        <v>2045.0599169999998</v>
      </c>
      <c r="M28" s="227">
        <v>67.961247999999998</v>
      </c>
      <c r="N28" s="233"/>
      <c r="O28" s="225"/>
      <c r="P28" s="132"/>
      <c r="Q28" s="436" t="s">
        <v>76</v>
      </c>
      <c r="R28" s="436"/>
      <c r="S28" s="436"/>
      <c r="T28" s="436"/>
      <c r="U28" s="436"/>
      <c r="V28" s="436"/>
      <c r="W28" s="240"/>
      <c r="X28" s="229"/>
    </row>
    <row r="29" spans="1:24" ht="12.75" customHeight="1" x14ac:dyDescent="0.2">
      <c r="A29" s="160"/>
      <c r="B29" s="132"/>
      <c r="C29" s="132"/>
      <c r="D29" s="132"/>
      <c r="E29" s="170"/>
      <c r="F29" s="170"/>
      <c r="G29" s="170"/>
      <c r="H29" s="170"/>
      <c r="I29" s="132"/>
      <c r="J29" s="226" t="s">
        <v>197</v>
      </c>
      <c r="K29" s="227">
        <v>818.26278100000002</v>
      </c>
      <c r="L29" s="227">
        <v>771.80413699999997</v>
      </c>
      <c r="M29" s="227">
        <v>46.458644</v>
      </c>
      <c r="N29" s="233"/>
      <c r="O29" s="225"/>
      <c r="P29" s="132"/>
      <c r="Q29" s="436" t="s">
        <v>463</v>
      </c>
      <c r="R29" s="436"/>
      <c r="S29" s="436"/>
      <c r="T29" s="436"/>
      <c r="U29" s="436"/>
      <c r="V29" s="436"/>
      <c r="W29" s="243"/>
      <c r="X29" s="229"/>
    </row>
    <row r="30" spans="1:24" ht="12.75" customHeight="1" x14ac:dyDescent="0.2">
      <c r="A30" s="160"/>
      <c r="B30" s="132"/>
      <c r="C30" s="132"/>
      <c r="D30" s="132"/>
      <c r="E30" s="170"/>
      <c r="F30" s="170"/>
      <c r="G30" s="170"/>
      <c r="H30" s="170"/>
      <c r="I30" s="132"/>
      <c r="J30" s="226" t="s">
        <v>198</v>
      </c>
      <c r="K30" s="227">
        <v>5288.547098</v>
      </c>
      <c r="L30" s="227">
        <v>4853.3639579999999</v>
      </c>
      <c r="M30" s="227">
        <v>435.18313999999998</v>
      </c>
      <c r="N30" s="233"/>
      <c r="O30" s="225"/>
      <c r="P30" s="132"/>
      <c r="Q30" s="436" t="s">
        <v>199</v>
      </c>
      <c r="R30" s="132"/>
      <c r="S30" s="132"/>
      <c r="T30" s="132"/>
      <c r="U30" s="132"/>
      <c r="V30" s="132"/>
      <c r="W30" s="240"/>
      <c r="X30" s="155"/>
    </row>
    <row r="31" spans="1:24" ht="12.75" customHeight="1" x14ac:dyDescent="0.2">
      <c r="A31" s="160"/>
      <c r="B31" s="132"/>
      <c r="C31" s="132"/>
      <c r="D31" s="132"/>
      <c r="E31" s="170"/>
      <c r="F31" s="170"/>
      <c r="G31" s="170"/>
      <c r="H31" s="170"/>
      <c r="I31" s="132"/>
      <c r="J31" s="226" t="s">
        <v>200</v>
      </c>
      <c r="K31" s="227">
        <v>3160.457578</v>
      </c>
      <c r="L31" s="227">
        <v>2748.652685</v>
      </c>
      <c r="M31" s="227">
        <v>411.80489299999999</v>
      </c>
      <c r="N31" s="233"/>
      <c r="O31" s="225"/>
      <c r="P31" s="132"/>
      <c r="Q31" s="436" t="s">
        <v>67</v>
      </c>
      <c r="R31" s="436"/>
      <c r="S31" s="436"/>
      <c r="T31" s="436"/>
      <c r="U31" s="436"/>
      <c r="V31" s="436"/>
      <c r="W31" s="132"/>
      <c r="X31" s="155"/>
    </row>
    <row r="32" spans="1:24" ht="12.75" customHeight="1" x14ac:dyDescent="0.2">
      <c r="A32" s="160"/>
      <c r="B32" s="132"/>
      <c r="C32" s="132"/>
      <c r="D32" s="132"/>
      <c r="E32" s="132"/>
      <c r="F32" s="132"/>
      <c r="G32" s="132"/>
      <c r="H32" s="132"/>
      <c r="I32" s="132"/>
      <c r="J32" s="226" t="s">
        <v>202</v>
      </c>
      <c r="K32" s="227">
        <v>6138.0245070000001</v>
      </c>
      <c r="L32" s="227">
        <v>6131.6808700000001</v>
      </c>
      <c r="M32" s="227">
        <v>6.3436369999999993</v>
      </c>
      <c r="N32" s="233"/>
      <c r="O32" s="225"/>
      <c r="P32" s="132"/>
      <c r="Q32" s="132"/>
      <c r="R32" s="132"/>
      <c r="S32" s="132"/>
      <c r="T32" s="132"/>
      <c r="U32" s="132"/>
      <c r="V32" s="132"/>
      <c r="W32" s="132"/>
      <c r="X32" s="155"/>
    </row>
    <row r="33" spans="1:24" ht="12.75" customHeight="1" x14ac:dyDescent="0.2">
      <c r="A33" s="160"/>
      <c r="B33" s="132"/>
      <c r="C33" s="132"/>
      <c r="D33" s="132"/>
      <c r="E33" s="132"/>
      <c r="F33" s="132"/>
      <c r="G33" s="132"/>
      <c r="H33" s="132"/>
      <c r="I33" s="132"/>
      <c r="J33" s="244" t="s">
        <v>203</v>
      </c>
      <c r="K33" s="227">
        <v>1625.9766179999999</v>
      </c>
      <c r="L33" s="227">
        <v>1065.4207799999999</v>
      </c>
      <c r="M33" s="227">
        <v>560.55583799999999</v>
      </c>
      <c r="N33" s="233"/>
      <c r="O33" s="225"/>
      <c r="P33" s="132"/>
      <c r="Q33" s="132"/>
      <c r="R33" s="132"/>
      <c r="S33" s="132"/>
      <c r="T33" s="132"/>
      <c r="U33" s="132"/>
      <c r="V33" s="132"/>
      <c r="W33" s="132"/>
      <c r="X33" s="155"/>
    </row>
    <row r="34" spans="1:24" ht="12.75" customHeight="1" thickBot="1" x14ac:dyDescent="0.25">
      <c r="A34" s="160"/>
      <c r="B34" s="132"/>
      <c r="C34" s="132"/>
      <c r="D34" s="132"/>
      <c r="E34" s="132"/>
      <c r="F34" s="132"/>
      <c r="G34" s="132"/>
      <c r="H34" s="132"/>
      <c r="I34" s="132"/>
      <c r="J34" s="163" t="s">
        <v>204</v>
      </c>
      <c r="K34" s="230">
        <v>168855.29290900001</v>
      </c>
      <c r="L34" s="230">
        <v>168855.29290900001</v>
      </c>
      <c r="M34" s="230">
        <v>0</v>
      </c>
      <c r="N34" s="233"/>
      <c r="O34" s="225"/>
      <c r="P34" s="132"/>
      <c r="Q34" s="132"/>
      <c r="R34" s="49"/>
      <c r="S34" s="49"/>
      <c r="T34" s="49"/>
      <c r="U34" s="49"/>
      <c r="V34" s="49"/>
      <c r="W34" s="132"/>
      <c r="X34" s="155"/>
    </row>
    <row r="35" spans="1:24" ht="12.75" customHeight="1" x14ac:dyDescent="0.2">
      <c r="A35" s="160"/>
      <c r="B35" s="132"/>
      <c r="C35" s="132"/>
      <c r="D35" s="132"/>
      <c r="E35" s="132"/>
      <c r="F35" s="132"/>
      <c r="G35" s="132"/>
      <c r="H35" s="132"/>
      <c r="I35" s="132"/>
      <c r="J35" s="429" t="s">
        <v>52</v>
      </c>
      <c r="K35" s="429"/>
      <c r="L35" s="429"/>
      <c r="M35" s="429"/>
      <c r="N35" s="238"/>
      <c r="O35" s="132"/>
      <c r="P35" s="132"/>
      <c r="Q35" s="132"/>
      <c r="R35" s="132"/>
      <c r="S35" s="132"/>
      <c r="T35" s="132"/>
      <c r="U35" s="132"/>
      <c r="V35" s="132"/>
      <c r="W35" s="132"/>
      <c r="X35" s="155"/>
    </row>
    <row r="36" spans="1:24" ht="12.75" customHeight="1" x14ac:dyDescent="0.2">
      <c r="A36" s="160"/>
      <c r="B36" s="132"/>
      <c r="C36" s="132"/>
      <c r="D36" s="132"/>
      <c r="E36" s="132"/>
      <c r="F36" s="132"/>
      <c r="G36" s="132"/>
      <c r="H36" s="132"/>
      <c r="I36" s="132"/>
      <c r="J36" s="428" t="s">
        <v>53</v>
      </c>
      <c r="K36" s="428"/>
      <c r="L36" s="428"/>
      <c r="M36" s="428"/>
      <c r="N36" s="49"/>
      <c r="O36" s="132"/>
      <c r="P36" s="132"/>
      <c r="Q36" s="132"/>
      <c r="R36" s="132"/>
      <c r="S36" s="132"/>
      <c r="T36" s="132"/>
      <c r="U36" s="132"/>
      <c r="V36" s="132"/>
      <c r="W36" s="132"/>
      <c r="X36" s="155"/>
    </row>
    <row r="37" spans="1:24" ht="12.75" customHeight="1" x14ac:dyDescent="0.2">
      <c r="A37" s="160"/>
      <c r="B37" s="132"/>
      <c r="C37" s="132"/>
      <c r="D37" s="132"/>
      <c r="E37" s="132"/>
      <c r="F37" s="132"/>
      <c r="G37" s="132"/>
      <c r="H37" s="132"/>
      <c r="I37" s="132"/>
      <c r="J37" s="522" t="s">
        <v>67</v>
      </c>
      <c r="K37" s="522"/>
      <c r="L37" s="522"/>
      <c r="M37" s="522"/>
      <c r="N37" s="48"/>
      <c r="O37" s="132"/>
      <c r="P37" s="132"/>
      <c r="Q37" s="132"/>
      <c r="R37" s="132"/>
      <c r="S37" s="132"/>
      <c r="T37" s="132"/>
      <c r="U37" s="132"/>
      <c r="V37" s="132"/>
      <c r="W37" s="132"/>
      <c r="X37" s="155"/>
    </row>
    <row r="38" spans="1:24" ht="12.75" customHeight="1" x14ac:dyDescent="0.2">
      <c r="A38" s="160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55"/>
    </row>
    <row r="39" spans="1:24" ht="12.75" customHeight="1" x14ac:dyDescent="0.2">
      <c r="A39" s="160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70"/>
      <c r="R39" s="170"/>
      <c r="S39" s="170"/>
      <c r="T39" s="170"/>
      <c r="U39" s="170"/>
      <c r="V39" s="170"/>
      <c r="W39" s="170"/>
      <c r="X39" s="155"/>
    </row>
    <row r="40" spans="1:24" ht="12.75" customHeight="1" x14ac:dyDescent="0.2">
      <c r="A40" s="160"/>
      <c r="B40" s="132"/>
      <c r="C40" s="132"/>
      <c r="D40" s="132"/>
      <c r="E40" s="132"/>
      <c r="F40" s="132"/>
      <c r="G40" s="132"/>
      <c r="H40" s="132"/>
      <c r="I40" s="132"/>
      <c r="J40" s="245"/>
      <c r="K40" s="132"/>
      <c r="L40" s="132"/>
      <c r="M40" s="132"/>
      <c r="N40" s="132"/>
      <c r="O40" s="132"/>
      <c r="P40" s="132"/>
      <c r="Q40" s="533"/>
      <c r="R40" s="533"/>
      <c r="S40" s="532"/>
      <c r="T40" s="534"/>
      <c r="U40" s="534"/>
      <c r="V40" s="532"/>
      <c r="W40" s="170"/>
      <c r="X40" s="155"/>
    </row>
    <row r="41" spans="1:24" ht="12.75" customHeight="1" x14ac:dyDescent="0.2">
      <c r="A41" s="160"/>
      <c r="B41" s="132"/>
      <c r="C41" s="132"/>
      <c r="D41" s="132"/>
      <c r="E41" s="132"/>
      <c r="F41" s="132"/>
      <c r="G41" s="132"/>
      <c r="H41" s="132"/>
      <c r="I41" s="132"/>
      <c r="J41" s="246"/>
      <c r="K41" s="170"/>
      <c r="L41" s="170"/>
      <c r="M41" s="170"/>
      <c r="N41" s="132"/>
      <c r="O41" s="132"/>
      <c r="P41" s="132"/>
      <c r="Q41" s="533"/>
      <c r="R41" s="533"/>
      <c r="S41" s="532"/>
      <c r="T41" s="247"/>
      <c r="U41" s="247"/>
      <c r="V41" s="532"/>
      <c r="W41" s="170"/>
      <c r="X41" s="155"/>
    </row>
    <row r="42" spans="1:24" ht="12.75" customHeight="1" x14ac:dyDescent="0.2">
      <c r="A42" s="160"/>
      <c r="B42" s="132"/>
      <c r="C42" s="132"/>
      <c r="D42" s="132"/>
      <c r="E42" s="132"/>
      <c r="F42" s="132"/>
      <c r="G42" s="132"/>
      <c r="H42" s="132"/>
      <c r="I42" s="132"/>
      <c r="J42" s="246"/>
      <c r="K42" s="170"/>
      <c r="L42" s="170"/>
      <c r="M42" s="170"/>
      <c r="N42" s="132"/>
      <c r="O42" s="132"/>
      <c r="P42" s="132"/>
      <c r="Q42" s="248"/>
      <c r="R42" s="248"/>
      <c r="S42" s="249"/>
      <c r="T42" s="250"/>
      <c r="U42" s="250"/>
      <c r="V42" s="249"/>
      <c r="W42" s="170"/>
      <c r="X42" s="155"/>
    </row>
    <row r="43" spans="1:24" ht="12.75" customHeight="1" x14ac:dyDescent="0.2">
      <c r="B43" s="170"/>
      <c r="C43" s="170"/>
      <c r="D43" s="170"/>
      <c r="E43" s="170"/>
      <c r="F43" s="172"/>
      <c r="G43" s="172"/>
      <c r="H43" s="170"/>
      <c r="I43" s="170"/>
      <c r="J43" s="170"/>
      <c r="K43" s="170"/>
      <c r="L43" s="170"/>
      <c r="M43" s="170"/>
      <c r="N43" s="187"/>
    </row>
    <row r="44" spans="1:24" ht="12.75" customHeight="1" x14ac:dyDescent="0.2">
      <c r="B44" s="170"/>
      <c r="C44" s="170"/>
      <c r="D44" s="170"/>
      <c r="E44" s="170"/>
      <c r="F44" s="172"/>
      <c r="G44" s="172"/>
      <c r="H44" s="170"/>
      <c r="I44" s="170"/>
      <c r="J44" s="170"/>
      <c r="K44" s="170"/>
      <c r="L44" s="170"/>
      <c r="M44" s="170"/>
      <c r="N44" s="187"/>
    </row>
  </sheetData>
  <mergeCells count="21">
    <mergeCell ref="B16:C16"/>
    <mergeCell ref="Q5:V5"/>
    <mergeCell ref="F8:G8"/>
    <mergeCell ref="K8:M8"/>
    <mergeCell ref="F9:G9"/>
    <mergeCell ref="B15:C15"/>
    <mergeCell ref="F15:G15"/>
    <mergeCell ref="Q3:V3"/>
    <mergeCell ref="Q4:V4"/>
    <mergeCell ref="F6:G6"/>
    <mergeCell ref="B7:C7"/>
    <mergeCell ref="F7:G7"/>
    <mergeCell ref="T7:U7"/>
    <mergeCell ref="B17:C17"/>
    <mergeCell ref="F19:G19"/>
    <mergeCell ref="V40:V41"/>
    <mergeCell ref="J37:M37"/>
    <mergeCell ref="Q40:Q41"/>
    <mergeCell ref="R40:R41"/>
    <mergeCell ref="S40:S41"/>
    <mergeCell ref="T40:U4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showGridLines="0" topLeftCell="A4" zoomScale="120" zoomScaleNormal="120" workbookViewId="0">
      <selection activeCell="B5" sqref="B5"/>
    </sheetView>
  </sheetViews>
  <sheetFormatPr baseColWidth="10" defaultRowHeight="12.75" x14ac:dyDescent="0.2"/>
  <cols>
    <col min="1" max="1" width="10.85546875" style="208" customWidth="1"/>
    <col min="2" max="2" width="30.7109375" style="208" customWidth="1"/>
    <col min="3" max="3" width="16.42578125" style="208" customWidth="1"/>
    <col min="4" max="4" width="15.7109375" style="208" customWidth="1"/>
    <col min="5" max="5" width="10.85546875" style="208" customWidth="1"/>
    <col min="6" max="6" width="12.7109375" style="208" customWidth="1"/>
    <col min="7" max="7" width="47.7109375" style="208" customWidth="1"/>
    <col min="8" max="8" width="15.7109375" style="208" customWidth="1"/>
    <col min="9" max="9" width="11.42578125" style="208"/>
    <col min="10" max="10" width="50.7109375" style="208" customWidth="1"/>
    <col min="11" max="12" width="11.5703125" style="208" bestFit="1" customWidth="1"/>
    <col min="13" max="13" width="10.7109375" style="208" customWidth="1"/>
    <col min="14" max="14" width="15.7109375" style="208" customWidth="1"/>
    <col min="15" max="16" width="12.7109375" style="208" customWidth="1"/>
    <col min="17" max="17" width="20.7109375" style="208" customWidth="1"/>
    <col min="18" max="22" width="12.7109375" style="208" customWidth="1"/>
    <col min="23" max="23" width="14.7109375" style="208" customWidth="1"/>
    <col min="24" max="24" width="16" style="208" bestFit="1" customWidth="1"/>
    <col min="25" max="16384" width="11.42578125" style="208"/>
  </cols>
  <sheetData>
    <row r="1" spans="1:24" ht="13.5" x14ac:dyDescent="0.2">
      <c r="A1" s="181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258"/>
      <c r="O1" s="170"/>
      <c r="P1" s="170"/>
      <c r="Q1" s="545"/>
      <c r="R1" s="545"/>
      <c r="S1" s="545"/>
      <c r="T1" s="545"/>
      <c r="U1" s="545"/>
      <c r="V1" s="545"/>
      <c r="W1" s="170"/>
      <c r="X1" s="170"/>
    </row>
    <row r="2" spans="1:24" ht="13.5" x14ac:dyDescent="0.2">
      <c r="A2" s="181"/>
      <c r="B2" s="216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258"/>
      <c r="O2" s="170"/>
      <c r="P2" s="170"/>
      <c r="Q2" s="545"/>
      <c r="R2" s="545"/>
      <c r="S2" s="545"/>
      <c r="T2" s="545"/>
      <c r="U2" s="545"/>
      <c r="V2" s="545"/>
      <c r="W2" s="170"/>
      <c r="X2" s="187"/>
    </row>
    <row r="3" spans="1:24" ht="13.5" x14ac:dyDescent="0.2">
      <c r="A3" s="181"/>
      <c r="B3" s="170"/>
      <c r="C3" s="170"/>
      <c r="D3" s="170"/>
      <c r="E3" s="170"/>
      <c r="F3" s="181"/>
      <c r="G3" s="181"/>
      <c r="H3" s="170"/>
      <c r="I3" s="170"/>
      <c r="J3" s="135"/>
      <c r="K3" s="136"/>
      <c r="L3" s="136"/>
      <c r="M3" s="136"/>
      <c r="N3" s="258"/>
      <c r="O3" s="170"/>
      <c r="P3" s="170"/>
      <c r="Q3" s="259"/>
      <c r="R3" s="259"/>
      <c r="S3" s="259"/>
      <c r="T3" s="259"/>
      <c r="U3" s="259"/>
      <c r="V3" s="259"/>
      <c r="W3" s="170"/>
      <c r="X3" s="187"/>
    </row>
    <row r="4" spans="1:24" ht="13.5" x14ac:dyDescent="0.2">
      <c r="A4" s="181"/>
      <c r="B4" s="170"/>
      <c r="C4" s="170"/>
      <c r="D4" s="170"/>
      <c r="E4" s="170"/>
      <c r="F4" s="546"/>
      <c r="G4" s="546"/>
      <c r="H4" s="170"/>
      <c r="I4" s="170"/>
      <c r="J4" s="135"/>
      <c r="K4" s="136"/>
      <c r="L4" s="136"/>
      <c r="M4" s="136"/>
      <c r="N4" s="258"/>
      <c r="O4" s="170"/>
      <c r="P4" s="170"/>
      <c r="Q4" s="172"/>
      <c r="R4" s="172"/>
      <c r="S4" s="209"/>
      <c r="T4" s="209"/>
      <c r="U4" s="172"/>
      <c r="V4" s="172"/>
      <c r="W4" s="170"/>
      <c r="X4" s="187"/>
    </row>
    <row r="5" spans="1:24" ht="13.5" x14ac:dyDescent="0.2">
      <c r="A5" s="181"/>
      <c r="B5" s="132"/>
      <c r="C5" s="132"/>
      <c r="D5" s="132"/>
      <c r="E5" s="132"/>
      <c r="F5" s="132"/>
      <c r="G5" s="134"/>
      <c r="H5" s="49"/>
      <c r="I5" s="170"/>
      <c r="J5" s="136"/>
      <c r="K5" s="136"/>
      <c r="L5" s="136"/>
      <c r="M5" s="136"/>
      <c r="N5" s="258"/>
      <c r="O5" s="170"/>
      <c r="P5" s="170"/>
      <c r="Q5" s="172"/>
      <c r="R5" s="172"/>
      <c r="S5" s="172"/>
      <c r="T5" s="544"/>
      <c r="U5" s="544"/>
      <c r="V5" s="172"/>
      <c r="W5" s="170"/>
      <c r="X5" s="187"/>
    </row>
    <row r="6" spans="1:24" x14ac:dyDescent="0.2">
      <c r="A6" s="181"/>
      <c r="B6" s="132"/>
      <c r="C6" s="132"/>
      <c r="D6" s="132"/>
      <c r="E6" s="134"/>
      <c r="F6" s="134"/>
      <c r="I6" s="170"/>
      <c r="J6" s="172"/>
      <c r="K6" s="544"/>
      <c r="L6" s="544"/>
      <c r="M6" s="544"/>
      <c r="N6" s="258"/>
      <c r="O6" s="170"/>
      <c r="P6" s="170"/>
      <c r="Q6" s="199"/>
      <c r="R6" s="172"/>
      <c r="S6" s="200"/>
      <c r="T6" s="201"/>
      <c r="U6" s="201"/>
      <c r="V6" s="202"/>
      <c r="W6" s="170"/>
      <c r="X6" s="187"/>
    </row>
    <row r="7" spans="1:24" ht="13.5" x14ac:dyDescent="0.2">
      <c r="A7" s="181"/>
      <c r="B7" s="536" t="s">
        <v>414</v>
      </c>
      <c r="C7" s="536"/>
      <c r="D7" s="132"/>
      <c r="E7" s="132"/>
      <c r="F7" s="132"/>
      <c r="G7" s="536" t="s">
        <v>416</v>
      </c>
      <c r="H7" s="536"/>
      <c r="I7" s="170"/>
      <c r="J7" s="209"/>
      <c r="K7" s="209"/>
      <c r="L7" s="201"/>
      <c r="M7" s="201"/>
      <c r="N7" s="258"/>
      <c r="O7" s="170"/>
      <c r="P7" s="170"/>
      <c r="Q7" s="202"/>
      <c r="R7" s="203"/>
      <c r="S7" s="203"/>
      <c r="T7" s="209"/>
      <c r="U7" s="209"/>
      <c r="V7" s="199"/>
      <c r="W7" s="170"/>
      <c r="X7" s="170"/>
    </row>
    <row r="8" spans="1:24" ht="13.5" x14ac:dyDescent="0.2">
      <c r="A8" s="181"/>
      <c r="B8" s="401" t="s">
        <v>415</v>
      </c>
      <c r="C8" s="218"/>
      <c r="D8" s="132"/>
      <c r="E8" s="132"/>
      <c r="F8" s="132"/>
      <c r="G8" s="536" t="s">
        <v>208</v>
      </c>
      <c r="H8" s="536"/>
      <c r="I8" s="170"/>
      <c r="J8" s="172"/>
      <c r="K8" s="209"/>
      <c r="L8" s="209"/>
      <c r="M8" s="209"/>
      <c r="N8" s="258"/>
      <c r="O8" s="170"/>
      <c r="P8" s="170"/>
      <c r="Q8" s="172"/>
      <c r="R8" s="203"/>
      <c r="S8" s="203"/>
      <c r="T8" s="200"/>
      <c r="U8" s="200"/>
      <c r="V8" s="172"/>
      <c r="W8" s="170"/>
      <c r="X8" s="170"/>
    </row>
    <row r="9" spans="1:24" ht="13.5" customHeight="1" thickBot="1" x14ac:dyDescent="0.25">
      <c r="A9" s="181"/>
      <c r="B9" s="417" t="s">
        <v>424</v>
      </c>
      <c r="C9" s="218"/>
      <c r="D9" s="132"/>
      <c r="E9" s="132"/>
      <c r="F9" s="132"/>
      <c r="G9" s="540" t="s">
        <v>424</v>
      </c>
      <c r="H9" s="540"/>
      <c r="I9" s="170"/>
      <c r="J9" s="170"/>
      <c r="K9" s="170"/>
      <c r="L9" s="170"/>
      <c r="M9" s="170"/>
      <c r="N9" s="258"/>
      <c r="O9" s="170"/>
      <c r="P9" s="170"/>
      <c r="Q9" s="170"/>
      <c r="R9" s="170"/>
      <c r="S9" s="170"/>
      <c r="T9" s="170"/>
      <c r="U9" s="170"/>
      <c r="V9" s="170"/>
      <c r="W9" s="170"/>
      <c r="X9" s="170"/>
    </row>
    <row r="10" spans="1:24" ht="13.5" thickBot="1" x14ac:dyDescent="0.25">
      <c r="A10" s="181"/>
      <c r="B10" s="46" t="s">
        <v>64</v>
      </c>
      <c r="C10" s="154" t="s">
        <v>65</v>
      </c>
      <c r="D10" s="132"/>
      <c r="E10" s="132"/>
      <c r="F10" s="132"/>
      <c r="G10" s="46" t="s">
        <v>64</v>
      </c>
      <c r="H10" s="154" t="s">
        <v>65</v>
      </c>
      <c r="I10" s="170"/>
      <c r="J10" s="204"/>
      <c r="K10" s="252"/>
      <c r="L10" s="252"/>
      <c r="M10" s="252"/>
      <c r="N10" s="258"/>
      <c r="O10" s="261"/>
      <c r="P10" s="170"/>
      <c r="Q10" s="205"/>
      <c r="R10" s="204"/>
      <c r="S10" s="204"/>
      <c r="T10" s="204"/>
      <c r="U10" s="204"/>
      <c r="V10" s="204"/>
      <c r="W10" s="170"/>
      <c r="X10" s="170"/>
    </row>
    <row r="11" spans="1:24" ht="3" customHeight="1" thickBot="1" x14ac:dyDescent="0.25">
      <c r="A11" s="181"/>
      <c r="B11" s="195"/>
      <c r="C11" s="251"/>
      <c r="D11" s="132"/>
      <c r="E11" s="132"/>
      <c r="F11" s="132"/>
      <c r="G11" s="195"/>
      <c r="H11" s="251"/>
      <c r="I11" s="170"/>
      <c r="J11" s="169"/>
      <c r="K11" s="262"/>
      <c r="L11" s="262"/>
      <c r="M11" s="262"/>
      <c r="N11" s="258"/>
      <c r="O11" s="261"/>
      <c r="P11" s="170"/>
      <c r="Q11" s="207"/>
      <c r="R11" s="206"/>
      <c r="S11" s="206"/>
      <c r="T11" s="206"/>
      <c r="U11" s="206"/>
      <c r="V11" s="206"/>
      <c r="W11" s="170"/>
      <c r="X11" s="187"/>
    </row>
    <row r="12" spans="1:24" x14ac:dyDescent="0.2">
      <c r="A12" s="181"/>
      <c r="B12" s="221" t="s">
        <v>66</v>
      </c>
      <c r="C12" s="224">
        <v>121594.568249</v>
      </c>
      <c r="D12" s="132"/>
      <c r="E12" s="132"/>
      <c r="F12" s="132"/>
      <c r="G12" s="221" t="s">
        <v>66</v>
      </c>
      <c r="H12" s="224">
        <v>121594.56824900002</v>
      </c>
      <c r="I12" s="263"/>
      <c r="J12" s="169"/>
      <c r="K12" s="262"/>
      <c r="L12" s="262"/>
      <c r="M12" s="262"/>
      <c r="N12" s="264"/>
      <c r="O12" s="261"/>
      <c r="P12" s="170"/>
      <c r="Q12" s="207"/>
      <c r="R12" s="206"/>
      <c r="S12" s="206"/>
      <c r="T12" s="206"/>
      <c r="U12" s="206"/>
      <c r="V12" s="206"/>
      <c r="W12" s="170"/>
      <c r="X12" s="187"/>
    </row>
    <row r="13" spans="1:24" x14ac:dyDescent="0.2">
      <c r="A13" s="181"/>
      <c r="B13" s="226" t="s">
        <v>209</v>
      </c>
      <c r="C13" s="268">
        <v>77382.490219000014</v>
      </c>
      <c r="D13" s="132"/>
      <c r="E13" s="132"/>
      <c r="F13" s="132"/>
      <c r="G13" s="226" t="s">
        <v>174</v>
      </c>
      <c r="H13" s="227">
        <v>-822.481583</v>
      </c>
      <c r="I13" s="263"/>
      <c r="J13" s="169"/>
      <c r="K13" s="262"/>
      <c r="L13" s="262"/>
      <c r="M13" s="262"/>
      <c r="N13" s="264"/>
      <c r="O13" s="261"/>
      <c r="P13" s="170"/>
      <c r="Q13" s="207"/>
      <c r="R13" s="206"/>
      <c r="S13" s="206"/>
      <c r="T13" s="206"/>
      <c r="U13" s="206"/>
      <c r="V13" s="206"/>
      <c r="W13" s="170"/>
      <c r="X13" s="187"/>
    </row>
    <row r="14" spans="1:24" x14ac:dyDescent="0.2">
      <c r="A14" s="181"/>
      <c r="B14" s="198" t="s">
        <v>210</v>
      </c>
      <c r="C14" s="268">
        <v>13850.651857999999</v>
      </c>
      <c r="D14" s="132"/>
      <c r="E14" s="132"/>
      <c r="F14" s="132"/>
      <c r="G14" s="226" t="s">
        <v>176</v>
      </c>
      <c r="H14" s="227">
        <v>-384.63727899999998</v>
      </c>
      <c r="I14" s="170"/>
      <c r="J14" s="169"/>
      <c r="K14" s="262"/>
      <c r="L14" s="262"/>
      <c r="M14" s="262"/>
      <c r="N14" s="264"/>
      <c r="O14" s="261"/>
      <c r="P14" s="170"/>
      <c r="Q14" s="207"/>
      <c r="R14" s="206"/>
      <c r="S14" s="206"/>
      <c r="T14" s="206"/>
      <c r="U14" s="206"/>
      <c r="V14" s="206"/>
      <c r="W14" s="170"/>
      <c r="X14" s="187"/>
    </row>
    <row r="15" spans="1:24" x14ac:dyDescent="0.2">
      <c r="A15" s="181"/>
      <c r="B15" s="198" t="s">
        <v>211</v>
      </c>
      <c r="C15" s="268">
        <v>5134.7052180000001</v>
      </c>
      <c r="D15" s="132"/>
      <c r="E15" s="132"/>
      <c r="F15" s="132"/>
      <c r="G15" s="226" t="s">
        <v>178</v>
      </c>
      <c r="H15" s="227">
        <v>-0.10044</v>
      </c>
      <c r="I15" s="170"/>
      <c r="J15" s="169"/>
      <c r="K15" s="262"/>
      <c r="L15" s="262"/>
      <c r="M15" s="262"/>
      <c r="N15" s="264"/>
      <c r="O15" s="261"/>
      <c r="P15" s="170"/>
      <c r="Q15" s="207"/>
      <c r="R15" s="206"/>
      <c r="S15" s="206"/>
      <c r="T15" s="206"/>
      <c r="U15" s="206"/>
      <c r="V15" s="206"/>
      <c r="W15" s="170"/>
      <c r="X15" s="187"/>
    </row>
    <row r="16" spans="1:24" x14ac:dyDescent="0.2">
      <c r="A16" s="181"/>
      <c r="B16" s="198" t="s">
        <v>212</v>
      </c>
      <c r="C16" s="268">
        <v>9609.1834670000007</v>
      </c>
      <c r="D16" s="132"/>
      <c r="E16" s="132"/>
      <c r="F16" s="132"/>
      <c r="G16" s="226" t="s">
        <v>180</v>
      </c>
      <c r="H16" s="227">
        <v>-168.86241800000005</v>
      </c>
      <c r="I16" s="170"/>
      <c r="J16" s="169"/>
      <c r="K16" s="262"/>
      <c r="L16" s="262"/>
      <c r="M16" s="262"/>
      <c r="N16" s="264"/>
      <c r="O16" s="261"/>
      <c r="P16" s="170"/>
      <c r="Q16" s="207"/>
      <c r="R16" s="206"/>
      <c r="S16" s="206"/>
      <c r="T16" s="206"/>
      <c r="U16" s="206"/>
      <c r="V16" s="206"/>
      <c r="W16" s="170"/>
      <c r="X16" s="187"/>
    </row>
    <row r="17" spans="1:24" x14ac:dyDescent="0.2">
      <c r="A17" s="181"/>
      <c r="B17" s="226" t="s">
        <v>213</v>
      </c>
      <c r="C17" s="268">
        <v>766.83725299999992</v>
      </c>
      <c r="D17" s="132"/>
      <c r="E17" s="132"/>
      <c r="F17" s="132"/>
      <c r="G17" s="226" t="s">
        <v>181</v>
      </c>
      <c r="H17" s="227">
        <v>56183.477760000009</v>
      </c>
      <c r="I17" s="170"/>
      <c r="J17" s="169"/>
      <c r="K17" s="262"/>
      <c r="L17" s="262"/>
      <c r="M17" s="262"/>
      <c r="N17" s="264"/>
      <c r="O17" s="261"/>
      <c r="P17" s="170"/>
      <c r="Q17" s="207"/>
      <c r="R17" s="206"/>
      <c r="S17" s="206"/>
      <c r="T17" s="206"/>
      <c r="U17" s="206"/>
      <c r="V17" s="206"/>
      <c r="W17" s="170"/>
      <c r="X17" s="187"/>
    </row>
    <row r="18" spans="1:24" x14ac:dyDescent="0.2">
      <c r="A18" s="265"/>
      <c r="B18" s="226" t="s">
        <v>214</v>
      </c>
      <c r="C18" s="268">
        <v>1448.374515</v>
      </c>
      <c r="D18" s="132"/>
      <c r="E18" s="132"/>
      <c r="F18" s="132"/>
      <c r="G18" s="226" t="s">
        <v>183</v>
      </c>
      <c r="H18" s="227">
        <v>6084.2987899999998</v>
      </c>
      <c r="I18" s="170"/>
      <c r="J18" s="254"/>
      <c r="K18" s="262"/>
      <c r="L18" s="262"/>
      <c r="M18" s="262"/>
      <c r="N18" s="264"/>
      <c r="O18" s="261"/>
      <c r="P18" s="170"/>
      <c r="Q18" s="207"/>
      <c r="R18" s="206"/>
      <c r="S18" s="206"/>
      <c r="T18" s="206"/>
      <c r="U18" s="206"/>
      <c r="V18" s="206"/>
      <c r="W18" s="170"/>
      <c r="X18" s="187"/>
    </row>
    <row r="19" spans="1:24" x14ac:dyDescent="0.2">
      <c r="A19" s="265"/>
      <c r="B19" s="226" t="s">
        <v>215</v>
      </c>
      <c r="C19" s="268">
        <v>1.4757940000000001</v>
      </c>
      <c r="D19" s="132"/>
      <c r="E19" s="132"/>
      <c r="F19" s="132"/>
      <c r="G19" s="226" t="s">
        <v>185</v>
      </c>
      <c r="H19" s="227">
        <v>-267.08733599999999</v>
      </c>
      <c r="I19" s="170"/>
      <c r="J19" s="169"/>
      <c r="K19" s="262"/>
      <c r="L19" s="262"/>
      <c r="M19" s="262"/>
      <c r="N19" s="264"/>
      <c r="O19" s="261"/>
      <c r="P19" s="170"/>
      <c r="Q19" s="207"/>
      <c r="R19" s="206"/>
      <c r="S19" s="206"/>
      <c r="T19" s="206"/>
      <c r="U19" s="206"/>
      <c r="V19" s="206"/>
      <c r="W19" s="170"/>
      <c r="X19" s="187"/>
    </row>
    <row r="20" spans="1:24" x14ac:dyDescent="0.2">
      <c r="A20" s="210"/>
      <c r="B20" s="198" t="s">
        <v>216</v>
      </c>
      <c r="C20" s="268">
        <v>6401.7421370000011</v>
      </c>
      <c r="D20" s="132"/>
      <c r="E20" s="132"/>
      <c r="F20" s="132"/>
      <c r="G20" s="166" t="s">
        <v>90</v>
      </c>
      <c r="H20" s="227">
        <v>-5396.7978699999994</v>
      </c>
      <c r="I20" s="170"/>
      <c r="J20" s="169"/>
      <c r="K20" s="262"/>
      <c r="L20" s="262"/>
      <c r="M20" s="262"/>
      <c r="N20" s="264"/>
      <c r="O20" s="261"/>
      <c r="P20" s="170"/>
      <c r="Q20" s="207"/>
      <c r="R20" s="206"/>
      <c r="S20" s="206"/>
      <c r="T20" s="206"/>
      <c r="U20" s="206"/>
      <c r="V20" s="206"/>
      <c r="W20" s="170"/>
      <c r="X20" s="187"/>
    </row>
    <row r="21" spans="1:24" x14ac:dyDescent="0.2">
      <c r="A21" s="210"/>
      <c r="B21" s="226" t="s">
        <v>217</v>
      </c>
      <c r="C21" s="268">
        <v>5661.5461310000001</v>
      </c>
      <c r="D21" s="132"/>
      <c r="E21" s="132"/>
      <c r="F21" s="132"/>
      <c r="G21" s="226" t="s">
        <v>188</v>
      </c>
      <c r="H21" s="227">
        <v>1365.179789</v>
      </c>
      <c r="I21" s="170"/>
      <c r="J21" s="169"/>
      <c r="K21" s="262"/>
      <c r="L21" s="262"/>
      <c r="M21" s="262"/>
      <c r="N21" s="264"/>
      <c r="O21" s="261"/>
      <c r="P21" s="170"/>
      <c r="Q21" s="207"/>
      <c r="R21" s="206"/>
      <c r="S21" s="206"/>
      <c r="T21" s="206"/>
      <c r="U21" s="206"/>
      <c r="V21" s="206"/>
      <c r="W21" s="170"/>
      <c r="X21" s="187"/>
    </row>
    <row r="22" spans="1:24" x14ac:dyDescent="0.2">
      <c r="A22" s="210"/>
      <c r="B22" s="226" t="s">
        <v>218</v>
      </c>
      <c r="C22" s="268">
        <v>172.145014</v>
      </c>
      <c r="D22" s="132"/>
      <c r="E22" s="132"/>
      <c r="F22" s="132"/>
      <c r="G22" s="226" t="s">
        <v>86</v>
      </c>
      <c r="H22" s="227">
        <v>-0.75809299999999991</v>
      </c>
      <c r="I22" s="170"/>
      <c r="J22" s="169"/>
      <c r="K22" s="262"/>
      <c r="L22" s="262"/>
      <c r="M22" s="262"/>
      <c r="N22" s="264"/>
      <c r="O22" s="261"/>
      <c r="P22" s="170"/>
      <c r="Q22" s="211"/>
      <c r="R22" s="206"/>
      <c r="S22" s="206"/>
      <c r="T22" s="206"/>
      <c r="U22" s="206"/>
      <c r="V22" s="206"/>
      <c r="W22" s="170"/>
      <c r="X22" s="187"/>
    </row>
    <row r="23" spans="1:24" ht="13.5" thickBot="1" x14ac:dyDescent="0.25">
      <c r="A23" s="210"/>
      <c r="B23" s="163" t="s">
        <v>219</v>
      </c>
      <c r="C23" s="269">
        <v>1165.416643</v>
      </c>
      <c r="D23" s="132"/>
      <c r="E23" s="132"/>
      <c r="F23" s="132"/>
      <c r="G23" s="226" t="s">
        <v>191</v>
      </c>
      <c r="H23" s="227">
        <v>-10.948530999999999</v>
      </c>
      <c r="I23" s="170"/>
      <c r="J23" s="169"/>
      <c r="K23" s="262"/>
      <c r="L23" s="262"/>
      <c r="M23" s="262"/>
      <c r="N23" s="264"/>
      <c r="O23" s="261"/>
      <c r="P23" s="170"/>
      <c r="Q23" s="255"/>
      <c r="R23" s="255"/>
      <c r="S23" s="255"/>
      <c r="T23" s="255"/>
      <c r="U23" s="255"/>
      <c r="V23" s="255"/>
      <c r="W23" s="170"/>
      <c r="X23" s="187"/>
    </row>
    <row r="24" spans="1:24" x14ac:dyDescent="0.2">
      <c r="A24" s="210"/>
      <c r="B24" s="541" t="s">
        <v>52</v>
      </c>
      <c r="C24" s="541"/>
      <c r="D24" s="132"/>
      <c r="E24" s="132"/>
      <c r="F24" s="132"/>
      <c r="G24" s="226" t="s">
        <v>192</v>
      </c>
      <c r="H24" s="227">
        <v>7.1202440000000005</v>
      </c>
      <c r="I24" s="170"/>
      <c r="J24" s="169"/>
      <c r="K24" s="262"/>
      <c r="L24" s="262"/>
      <c r="M24" s="262"/>
      <c r="N24" s="264"/>
      <c r="O24" s="261"/>
      <c r="P24" s="170"/>
      <c r="Q24" s="169"/>
      <c r="R24" s="169"/>
      <c r="S24" s="169"/>
      <c r="T24" s="169"/>
      <c r="U24" s="169"/>
      <c r="V24" s="169"/>
      <c r="W24" s="266"/>
      <c r="X24" s="187"/>
    </row>
    <row r="25" spans="1:24" x14ac:dyDescent="0.2">
      <c r="A25" s="210"/>
      <c r="B25" s="522" t="s">
        <v>53</v>
      </c>
      <c r="C25" s="522"/>
      <c r="D25" s="132"/>
      <c r="E25" s="132"/>
      <c r="F25" s="132"/>
      <c r="G25" s="226" t="s">
        <v>193</v>
      </c>
      <c r="H25" s="227">
        <v>1.9847E-2</v>
      </c>
      <c r="I25" s="170"/>
      <c r="J25" s="169"/>
      <c r="K25" s="262"/>
      <c r="L25" s="262"/>
      <c r="M25" s="262"/>
      <c r="N25" s="264"/>
      <c r="O25" s="261"/>
      <c r="P25" s="170"/>
      <c r="Q25" s="169"/>
      <c r="R25" s="169"/>
      <c r="S25" s="169"/>
      <c r="T25" s="169"/>
      <c r="U25" s="169"/>
      <c r="V25" s="169"/>
      <c r="W25" s="255"/>
      <c r="X25" s="187"/>
    </row>
    <row r="26" spans="1:24" x14ac:dyDescent="0.2">
      <c r="A26" s="210"/>
      <c r="B26" s="522" t="s">
        <v>67</v>
      </c>
      <c r="C26" s="522"/>
      <c r="D26" s="132"/>
      <c r="E26" s="132"/>
      <c r="F26" s="132"/>
      <c r="G26" s="226" t="s">
        <v>194</v>
      </c>
      <c r="H26" s="227">
        <v>1264.8212080000001</v>
      </c>
      <c r="I26" s="170"/>
      <c r="J26" s="169"/>
      <c r="K26" s="262"/>
      <c r="L26" s="262"/>
      <c r="M26" s="262"/>
      <c r="N26" s="264"/>
      <c r="O26" s="261"/>
      <c r="P26" s="170"/>
      <c r="Q26" s="169"/>
      <c r="R26" s="169"/>
      <c r="S26" s="169"/>
      <c r="T26" s="169"/>
      <c r="U26" s="169"/>
      <c r="V26" s="169"/>
      <c r="W26" s="255"/>
      <c r="X26" s="187"/>
    </row>
    <row r="27" spans="1:24" x14ac:dyDescent="0.2">
      <c r="A27" s="210"/>
      <c r="B27" s="132"/>
      <c r="C27" s="132"/>
      <c r="D27" s="132"/>
      <c r="E27" s="132"/>
      <c r="F27" s="132"/>
      <c r="G27" s="226" t="s">
        <v>195</v>
      </c>
      <c r="H27" s="227">
        <v>0.320884</v>
      </c>
      <c r="I27" s="170"/>
      <c r="J27" s="169"/>
      <c r="K27" s="262"/>
      <c r="L27" s="262"/>
      <c r="M27" s="262"/>
      <c r="N27" s="264"/>
      <c r="O27" s="261"/>
      <c r="P27" s="170"/>
      <c r="Q27" s="169"/>
      <c r="R27" s="169"/>
      <c r="S27" s="169"/>
      <c r="T27" s="169"/>
      <c r="U27" s="169"/>
      <c r="V27" s="169"/>
      <c r="W27" s="256"/>
      <c r="X27" s="187"/>
    </row>
    <row r="28" spans="1:24" x14ac:dyDescent="0.2">
      <c r="A28" s="210"/>
      <c r="B28" s="132"/>
      <c r="C28" s="132"/>
      <c r="D28" s="132"/>
      <c r="E28" s="132"/>
      <c r="F28" s="132"/>
      <c r="G28" s="226" t="s">
        <v>196</v>
      </c>
      <c r="H28" s="227">
        <v>5.0089999999999982E-2</v>
      </c>
      <c r="I28" s="170"/>
      <c r="J28" s="169"/>
      <c r="K28" s="262"/>
      <c r="L28" s="262"/>
      <c r="M28" s="262"/>
      <c r="N28" s="264"/>
      <c r="O28" s="261"/>
      <c r="P28" s="170"/>
      <c r="Q28" s="169"/>
      <c r="R28" s="170"/>
      <c r="S28" s="170"/>
      <c r="T28" s="170"/>
      <c r="U28" s="170"/>
      <c r="V28" s="170"/>
      <c r="W28" s="255"/>
      <c r="X28" s="170"/>
    </row>
    <row r="29" spans="1:24" x14ac:dyDescent="0.2">
      <c r="A29" s="210"/>
      <c r="B29" s="132"/>
      <c r="C29" s="132"/>
      <c r="D29" s="132"/>
      <c r="E29" s="132"/>
      <c r="F29" s="132"/>
      <c r="G29" s="226" t="s">
        <v>197</v>
      </c>
      <c r="H29" s="227">
        <v>698.52237200000002</v>
      </c>
      <c r="I29" s="170"/>
      <c r="J29" s="169"/>
      <c r="K29" s="262"/>
      <c r="L29" s="262"/>
      <c r="M29" s="262"/>
      <c r="N29" s="264"/>
      <c r="O29" s="261"/>
      <c r="P29" s="170"/>
      <c r="Q29" s="169"/>
      <c r="R29" s="169"/>
      <c r="S29" s="169"/>
      <c r="T29" s="169"/>
      <c r="U29" s="169"/>
      <c r="V29" s="169"/>
      <c r="W29" s="170"/>
      <c r="X29" s="170"/>
    </row>
    <row r="30" spans="1:24" x14ac:dyDescent="0.2">
      <c r="A30" s="210"/>
      <c r="B30" s="132"/>
      <c r="C30" s="132"/>
      <c r="D30" s="132"/>
      <c r="E30" s="132"/>
      <c r="F30" s="132"/>
      <c r="G30" s="226" t="s">
        <v>198</v>
      </c>
      <c r="H30" s="227">
        <v>39.628329999999998</v>
      </c>
      <c r="I30" s="170"/>
      <c r="J30" s="169"/>
      <c r="K30" s="262"/>
      <c r="L30" s="262"/>
      <c r="M30" s="262"/>
      <c r="N30" s="264"/>
      <c r="O30" s="261"/>
      <c r="P30" s="170"/>
      <c r="Q30" s="170"/>
      <c r="R30" s="170"/>
      <c r="S30" s="170"/>
      <c r="T30" s="170"/>
      <c r="U30" s="170"/>
      <c r="V30" s="170"/>
      <c r="W30" s="170"/>
      <c r="X30" s="170"/>
    </row>
    <row r="31" spans="1:24" x14ac:dyDescent="0.2">
      <c r="A31" s="210"/>
      <c r="B31" s="132"/>
      <c r="C31" s="132"/>
      <c r="D31" s="132"/>
      <c r="E31" s="132"/>
      <c r="F31" s="132"/>
      <c r="G31" s="226" t="s">
        <v>200</v>
      </c>
      <c r="H31" s="227">
        <v>32.181843999999998</v>
      </c>
      <c r="I31" s="170"/>
      <c r="J31" s="257"/>
      <c r="K31" s="262"/>
      <c r="L31" s="262"/>
      <c r="M31" s="262"/>
      <c r="N31" s="264"/>
      <c r="O31" s="261"/>
      <c r="P31" s="170"/>
      <c r="Q31" s="170"/>
      <c r="R31" s="170"/>
      <c r="S31" s="170"/>
      <c r="T31" s="170"/>
      <c r="U31" s="170"/>
      <c r="V31" s="170"/>
      <c r="W31" s="170"/>
      <c r="X31" s="170"/>
    </row>
    <row r="32" spans="1:24" x14ac:dyDescent="0.2">
      <c r="A32" s="210"/>
      <c r="B32" s="132"/>
      <c r="C32" s="132"/>
      <c r="D32" s="132"/>
      <c r="E32" s="132"/>
      <c r="F32" s="132"/>
      <c r="G32" s="226" t="s">
        <v>202</v>
      </c>
      <c r="H32" s="227">
        <v>0.14832899999999999</v>
      </c>
      <c r="I32" s="170"/>
      <c r="J32" s="169"/>
      <c r="K32" s="262"/>
      <c r="L32" s="262"/>
      <c r="M32" s="262"/>
      <c r="N32" s="264"/>
      <c r="O32" s="261"/>
      <c r="P32" s="170"/>
      <c r="Q32" s="170"/>
      <c r="R32" s="169"/>
      <c r="S32" s="169"/>
      <c r="T32" s="169"/>
      <c r="U32" s="169"/>
      <c r="V32" s="169"/>
      <c r="W32" s="170"/>
      <c r="X32" s="170"/>
    </row>
    <row r="33" spans="1:24" x14ac:dyDescent="0.2">
      <c r="A33" s="210"/>
      <c r="B33" s="170"/>
      <c r="C33" s="170"/>
      <c r="D33" s="170"/>
      <c r="E33" s="132"/>
      <c r="F33" s="132"/>
      <c r="G33" s="244" t="s">
        <v>203</v>
      </c>
      <c r="H33" s="227">
        <v>103.22608799999999</v>
      </c>
      <c r="I33" s="170"/>
      <c r="J33" s="169"/>
      <c r="K33" s="169"/>
      <c r="L33" s="169"/>
      <c r="M33" s="169"/>
      <c r="N33" s="266"/>
      <c r="O33" s="170"/>
      <c r="P33" s="170"/>
      <c r="Q33" s="170"/>
      <c r="R33" s="170"/>
      <c r="S33" s="170"/>
      <c r="T33" s="170"/>
      <c r="U33" s="170"/>
      <c r="V33" s="170"/>
      <c r="W33" s="170"/>
      <c r="X33" s="170"/>
    </row>
    <row r="34" spans="1:24" ht="13.5" thickBot="1" x14ac:dyDescent="0.25">
      <c r="A34" s="210"/>
      <c r="B34" s="542"/>
      <c r="C34" s="542"/>
      <c r="D34" s="170"/>
      <c r="E34" s="132"/>
      <c r="F34" s="132"/>
      <c r="G34" s="163" t="s">
        <v>204</v>
      </c>
      <c r="H34" s="230">
        <v>62867.246224000002</v>
      </c>
      <c r="I34" s="170"/>
      <c r="J34" s="169"/>
      <c r="K34" s="169"/>
      <c r="L34" s="169"/>
      <c r="M34" s="169"/>
      <c r="N34" s="169"/>
      <c r="O34" s="170"/>
      <c r="P34" s="170"/>
      <c r="Q34" s="170"/>
      <c r="R34" s="170"/>
      <c r="S34" s="170"/>
      <c r="T34" s="170"/>
      <c r="U34" s="170"/>
      <c r="V34" s="170"/>
      <c r="W34" s="170"/>
      <c r="X34" s="170"/>
    </row>
    <row r="35" spans="1:24" x14ac:dyDescent="0.2">
      <c r="A35" s="210"/>
      <c r="B35" s="542"/>
      <c r="C35" s="542"/>
      <c r="D35" s="170"/>
      <c r="E35" s="132"/>
      <c r="F35" s="132"/>
      <c r="G35" s="541" t="s">
        <v>52</v>
      </c>
      <c r="H35" s="541"/>
      <c r="I35" s="170"/>
      <c r="J35" s="543"/>
      <c r="K35" s="543"/>
      <c r="L35" s="543"/>
      <c r="M35" s="543"/>
      <c r="N35" s="169"/>
      <c r="O35" s="170"/>
      <c r="P35" s="170"/>
      <c r="Q35" s="170"/>
      <c r="R35" s="170"/>
      <c r="S35" s="170"/>
      <c r="T35" s="170"/>
      <c r="U35" s="170"/>
      <c r="V35" s="170"/>
      <c r="W35" s="170"/>
      <c r="X35" s="170"/>
    </row>
    <row r="36" spans="1:24" x14ac:dyDescent="0.2">
      <c r="A36" s="210"/>
      <c r="B36" s="542"/>
      <c r="C36" s="542"/>
      <c r="D36" s="170"/>
      <c r="E36" s="132"/>
      <c r="F36" s="132"/>
      <c r="G36" s="522" t="s">
        <v>53</v>
      </c>
      <c r="H36" s="522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</row>
    <row r="37" spans="1:24" x14ac:dyDescent="0.2">
      <c r="A37" s="210"/>
      <c r="B37" s="264"/>
      <c r="C37" s="270"/>
      <c r="D37" s="170"/>
      <c r="E37" s="132"/>
      <c r="F37" s="132"/>
      <c r="G37" s="522" t="s">
        <v>220</v>
      </c>
      <c r="H37" s="522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</row>
    <row r="38" spans="1:24" ht="13.5" x14ac:dyDescent="0.2">
      <c r="A38" s="210"/>
      <c r="B38" s="170"/>
      <c r="C38" s="181"/>
      <c r="D38" s="271"/>
      <c r="E38" s="132"/>
      <c r="F38" s="132"/>
      <c r="G38" s="132"/>
      <c r="H38" s="132"/>
      <c r="I38" s="170"/>
      <c r="J38" s="246"/>
      <c r="K38" s="170"/>
      <c r="L38" s="170"/>
      <c r="M38" s="170"/>
      <c r="N38" s="170"/>
      <c r="O38" s="170"/>
      <c r="P38" s="170"/>
      <c r="Q38" s="533"/>
      <c r="R38" s="533"/>
      <c r="S38" s="532"/>
      <c r="T38" s="534"/>
      <c r="U38" s="534"/>
      <c r="V38" s="532"/>
      <c r="W38" s="170"/>
      <c r="X38" s="170"/>
    </row>
    <row r="39" spans="1:24" ht="13.5" x14ac:dyDescent="0.2">
      <c r="A39" s="210"/>
      <c r="B39" s="170"/>
      <c r="C39" s="181"/>
      <c r="D39" s="271"/>
      <c r="E39" s="132"/>
      <c r="F39" s="132"/>
      <c r="G39" s="132"/>
      <c r="H39" s="132"/>
      <c r="I39" s="170"/>
      <c r="J39" s="246"/>
      <c r="K39" s="170"/>
      <c r="L39" s="170"/>
      <c r="M39" s="170"/>
      <c r="N39" s="170"/>
      <c r="O39" s="170"/>
      <c r="P39" s="170"/>
      <c r="Q39" s="533"/>
      <c r="R39" s="533"/>
      <c r="S39" s="532"/>
      <c r="T39" s="247"/>
      <c r="U39" s="247"/>
      <c r="V39" s="532"/>
      <c r="W39" s="170"/>
      <c r="X39" s="170"/>
    </row>
    <row r="40" spans="1:24" x14ac:dyDescent="0.2">
      <c r="A40" s="210"/>
      <c r="B40" s="170"/>
      <c r="C40" s="170"/>
      <c r="D40" s="170"/>
      <c r="E40" s="170"/>
      <c r="F40" s="170"/>
      <c r="G40" s="170"/>
      <c r="H40" s="170"/>
      <c r="I40" s="170"/>
      <c r="J40" s="246"/>
      <c r="K40" s="170"/>
      <c r="L40" s="170"/>
      <c r="M40" s="170"/>
      <c r="N40" s="170"/>
      <c r="O40" s="170"/>
      <c r="P40" s="170"/>
      <c r="Q40" s="248"/>
      <c r="R40" s="248"/>
      <c r="S40" s="249"/>
      <c r="T40" s="250"/>
      <c r="U40" s="250"/>
      <c r="V40" s="249"/>
      <c r="W40" s="170"/>
      <c r="X40" s="170"/>
    </row>
    <row r="41" spans="1:24" x14ac:dyDescent="0.2">
      <c r="B41" s="170"/>
      <c r="C41" s="170"/>
      <c r="D41" s="170"/>
      <c r="E41" s="170"/>
      <c r="F41" s="172"/>
      <c r="G41" s="172"/>
      <c r="H41" s="170"/>
      <c r="I41" s="170"/>
      <c r="J41" s="170"/>
      <c r="K41" s="170"/>
      <c r="L41" s="170"/>
      <c r="M41" s="170"/>
      <c r="N41" s="187"/>
    </row>
    <row r="42" spans="1:24" x14ac:dyDescent="0.2">
      <c r="B42" s="170"/>
      <c r="C42" s="170"/>
      <c r="D42" s="170"/>
      <c r="E42" s="170"/>
      <c r="F42" s="172"/>
      <c r="G42" s="172"/>
      <c r="H42" s="170"/>
      <c r="I42" s="170"/>
      <c r="J42" s="170"/>
      <c r="K42" s="170"/>
      <c r="L42" s="170"/>
      <c r="M42" s="170"/>
      <c r="N42" s="187"/>
    </row>
  </sheetData>
  <mergeCells count="24">
    <mergeCell ref="Q1:V1"/>
    <mergeCell ref="Q2:V2"/>
    <mergeCell ref="F4:G4"/>
    <mergeCell ref="T5:U5"/>
    <mergeCell ref="B24:C24"/>
    <mergeCell ref="B25:C25"/>
    <mergeCell ref="B26:C26"/>
    <mergeCell ref="B34:C34"/>
    <mergeCell ref="K6:M6"/>
    <mergeCell ref="B7:C7"/>
    <mergeCell ref="G7:H7"/>
    <mergeCell ref="G8:H8"/>
    <mergeCell ref="G9:H9"/>
    <mergeCell ref="V38:V39"/>
    <mergeCell ref="B35:C35"/>
    <mergeCell ref="G35:H35"/>
    <mergeCell ref="B36:C36"/>
    <mergeCell ref="G36:H36"/>
    <mergeCell ref="G37:H37"/>
    <mergeCell ref="J35:M35"/>
    <mergeCell ref="Q38:Q39"/>
    <mergeCell ref="R38:R39"/>
    <mergeCell ref="S38:S39"/>
    <mergeCell ref="T38:U3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showGridLines="0" zoomScale="120" zoomScaleNormal="120" workbookViewId="0">
      <selection activeCell="N8" sqref="N8"/>
    </sheetView>
  </sheetViews>
  <sheetFormatPr baseColWidth="10" defaultRowHeight="12.75" x14ac:dyDescent="0.2"/>
  <cols>
    <col min="1" max="1" width="10.85546875" style="208" customWidth="1"/>
    <col min="2" max="2" width="50.7109375" style="208" customWidth="1"/>
    <col min="3" max="3" width="15.7109375" style="208" customWidth="1"/>
    <col min="4" max="5" width="12.7109375" style="208" customWidth="1"/>
    <col min="6" max="6" width="50.7109375" style="208" customWidth="1"/>
    <col min="7" max="7" width="15.7109375" style="208" customWidth="1"/>
    <col min="8" max="9" width="12.7109375" style="208" customWidth="1"/>
    <col min="10" max="10" width="50.7109375" style="208" customWidth="1"/>
    <col min="11" max="11" width="15.7109375" style="208" customWidth="1"/>
    <col min="12" max="13" width="12.7109375" style="208" customWidth="1"/>
    <col min="14" max="14" width="50.7109375" style="208" customWidth="1"/>
    <col min="15" max="15" width="15.7109375" style="208" customWidth="1"/>
    <col min="16" max="16" width="12.7109375" style="208" customWidth="1"/>
    <col min="17" max="17" width="20.7109375" style="208" customWidth="1"/>
    <col min="18" max="22" width="12.7109375" style="208" customWidth="1"/>
    <col min="23" max="23" width="14.7109375" style="208" customWidth="1"/>
    <col min="24" max="24" width="16" style="208" bestFit="1" customWidth="1"/>
    <col min="25" max="16384" width="11.42578125" style="208"/>
  </cols>
  <sheetData>
    <row r="1" spans="1:24" ht="13.5" x14ac:dyDescent="0.2">
      <c r="A1" s="181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258"/>
      <c r="O1" s="170"/>
      <c r="P1" s="170"/>
      <c r="Q1" s="545"/>
      <c r="R1" s="545"/>
      <c r="S1" s="545"/>
      <c r="T1" s="545"/>
      <c r="U1" s="545"/>
      <c r="V1" s="545"/>
      <c r="W1" s="170"/>
      <c r="X1" s="170"/>
    </row>
    <row r="2" spans="1:24" ht="13.5" x14ac:dyDescent="0.2">
      <c r="A2" s="181"/>
      <c r="B2" s="216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258"/>
      <c r="O2" s="170"/>
      <c r="P2" s="170"/>
      <c r="Q2" s="545"/>
      <c r="R2" s="545"/>
      <c r="S2" s="545"/>
      <c r="T2" s="545"/>
      <c r="U2" s="545"/>
      <c r="V2" s="545"/>
      <c r="W2" s="170"/>
      <c r="X2" s="187"/>
    </row>
    <row r="3" spans="1:24" ht="13.5" x14ac:dyDescent="0.2">
      <c r="A3" s="181"/>
      <c r="B3" s="170"/>
      <c r="C3" s="170"/>
      <c r="D3" s="170"/>
      <c r="E3" s="170"/>
      <c r="F3" s="181"/>
      <c r="G3" s="181"/>
      <c r="H3" s="170"/>
      <c r="I3" s="170"/>
      <c r="J3" s="135"/>
      <c r="K3" s="136"/>
      <c r="L3" s="136"/>
      <c r="M3" s="136"/>
      <c r="N3" s="258"/>
      <c r="O3" s="170"/>
      <c r="P3" s="170"/>
      <c r="Q3" s="259"/>
      <c r="R3" s="259"/>
      <c r="S3" s="259"/>
      <c r="T3" s="259"/>
      <c r="U3" s="259"/>
      <c r="V3" s="259"/>
      <c r="W3" s="170"/>
      <c r="X3" s="187"/>
    </row>
    <row r="4" spans="1:24" x14ac:dyDescent="0.2">
      <c r="A4" s="18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70"/>
      <c r="Q4" s="199"/>
      <c r="R4" s="172"/>
      <c r="S4" s="200"/>
      <c r="T4" s="201"/>
      <c r="U4" s="201"/>
      <c r="V4" s="202"/>
      <c r="W4" s="170"/>
      <c r="X4" s="187"/>
    </row>
    <row r="5" spans="1:24" x14ac:dyDescent="0.2">
      <c r="A5" s="181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70"/>
      <c r="Q5" s="202"/>
      <c r="R5" s="203"/>
      <c r="S5" s="203"/>
      <c r="T5" s="209"/>
      <c r="U5" s="209"/>
      <c r="V5" s="199"/>
      <c r="W5" s="170"/>
      <c r="X5" s="170"/>
    </row>
    <row r="6" spans="1:24" ht="15" x14ac:dyDescent="0.2">
      <c r="A6" s="181"/>
      <c r="B6" s="132"/>
      <c r="C6" s="132"/>
      <c r="D6" s="132"/>
      <c r="E6" s="132"/>
      <c r="F6" s="548" t="s">
        <v>417</v>
      </c>
      <c r="G6" s="548"/>
      <c r="H6" s="132"/>
      <c r="I6" s="132"/>
      <c r="J6" s="548" t="s">
        <v>486</v>
      </c>
      <c r="K6" s="548"/>
      <c r="L6" s="132"/>
      <c r="M6" s="132"/>
      <c r="P6" s="170"/>
      <c r="Q6" s="172"/>
      <c r="R6" s="203"/>
      <c r="S6" s="203"/>
      <c r="T6" s="200"/>
      <c r="U6" s="200"/>
      <c r="V6" s="172"/>
      <c r="W6" s="170"/>
      <c r="X6" s="170"/>
    </row>
    <row r="7" spans="1:24" ht="13.5" customHeight="1" x14ac:dyDescent="0.2">
      <c r="A7" s="181"/>
      <c r="B7" s="547" t="s">
        <v>481</v>
      </c>
      <c r="C7" s="547"/>
      <c r="D7" s="132"/>
      <c r="E7" s="132"/>
      <c r="F7" s="260" t="s">
        <v>424</v>
      </c>
      <c r="G7" s="260"/>
      <c r="H7" s="132"/>
      <c r="I7" s="132"/>
      <c r="J7" s="260" t="s">
        <v>424</v>
      </c>
      <c r="K7" s="260"/>
      <c r="L7" s="132"/>
      <c r="M7" s="132"/>
      <c r="N7" s="267" t="s">
        <v>418</v>
      </c>
      <c r="O7" s="267"/>
      <c r="P7" s="170"/>
      <c r="Q7" s="170"/>
      <c r="R7" s="170"/>
      <c r="S7" s="170"/>
      <c r="T7" s="170"/>
      <c r="U7" s="170"/>
      <c r="V7" s="170"/>
      <c r="W7" s="170"/>
      <c r="X7" s="170"/>
    </row>
    <row r="8" spans="1:24" ht="15.75" thickBot="1" x14ac:dyDescent="0.25">
      <c r="A8" s="181"/>
      <c r="B8" s="547" t="s">
        <v>424</v>
      </c>
      <c r="C8" s="547"/>
      <c r="D8" s="132"/>
      <c r="E8" s="132"/>
      <c r="F8" s="419" t="s">
        <v>2</v>
      </c>
      <c r="G8" s="260"/>
      <c r="H8" s="132"/>
      <c r="I8" s="132"/>
      <c r="J8" s="419" t="s">
        <v>2</v>
      </c>
      <c r="K8" s="260"/>
      <c r="L8" s="132"/>
      <c r="M8" s="132"/>
      <c r="N8" s="498" t="s">
        <v>487</v>
      </c>
      <c r="O8" s="267"/>
      <c r="P8" s="170"/>
      <c r="Q8" s="205"/>
      <c r="R8" s="204"/>
      <c r="S8" s="204"/>
      <c r="T8" s="204"/>
      <c r="U8" s="204"/>
      <c r="V8" s="204"/>
      <c r="W8" s="170"/>
      <c r="X8" s="170"/>
    </row>
    <row r="9" spans="1:24" ht="13.5" customHeight="1" thickBot="1" x14ac:dyDescent="0.25">
      <c r="A9" s="181"/>
      <c r="B9" s="419" t="s">
        <v>221</v>
      </c>
      <c r="C9" s="260"/>
      <c r="D9" s="132"/>
      <c r="E9" s="132"/>
      <c r="F9" s="272" t="s">
        <v>64</v>
      </c>
      <c r="G9" s="273" t="s">
        <v>65</v>
      </c>
      <c r="H9" s="132"/>
      <c r="I9" s="132"/>
      <c r="J9" s="274" t="s">
        <v>64</v>
      </c>
      <c r="K9" s="273" t="s">
        <v>65</v>
      </c>
      <c r="L9" s="132"/>
      <c r="M9" s="132"/>
      <c r="N9" s="421" t="s">
        <v>424</v>
      </c>
      <c r="O9" s="422"/>
      <c r="P9" s="170"/>
      <c r="Q9" s="207"/>
      <c r="R9" s="206"/>
      <c r="S9" s="206"/>
      <c r="T9" s="206"/>
      <c r="U9" s="206"/>
      <c r="V9" s="206"/>
      <c r="W9" s="170"/>
      <c r="X9" s="187"/>
    </row>
    <row r="10" spans="1:24" ht="3" customHeight="1" thickBot="1" x14ac:dyDescent="0.25">
      <c r="A10" s="181"/>
      <c r="B10" s="131"/>
      <c r="C10" s="131"/>
      <c r="D10" s="132"/>
      <c r="E10" s="132"/>
      <c r="F10" s="131"/>
      <c r="G10" s="131"/>
      <c r="H10" s="132"/>
      <c r="I10" s="132"/>
      <c r="J10" s="131"/>
      <c r="K10" s="131"/>
      <c r="L10" s="132"/>
      <c r="M10" s="132"/>
      <c r="N10" s="420"/>
      <c r="O10" s="420"/>
      <c r="P10" s="170"/>
      <c r="Q10" s="207"/>
      <c r="R10" s="206"/>
      <c r="S10" s="206"/>
      <c r="T10" s="206"/>
      <c r="U10" s="206"/>
      <c r="V10" s="206"/>
      <c r="W10" s="170"/>
      <c r="X10" s="187"/>
    </row>
    <row r="11" spans="1:24" x14ac:dyDescent="0.2">
      <c r="A11" s="181"/>
      <c r="B11" s="275" t="s">
        <v>66</v>
      </c>
      <c r="C11" s="276">
        <v>8192226</v>
      </c>
      <c r="D11" s="132"/>
      <c r="E11" s="132"/>
      <c r="F11" s="275" t="s">
        <v>66</v>
      </c>
      <c r="G11" s="224">
        <v>2267.8000000000002</v>
      </c>
      <c r="H11" s="132"/>
      <c r="I11" s="132"/>
      <c r="J11" s="275" t="s">
        <v>66</v>
      </c>
      <c r="K11" s="222">
        <f>SUM(K12:K14)</f>
        <v>7378.0999999999995</v>
      </c>
      <c r="L11" s="132"/>
      <c r="M11" s="132"/>
      <c r="N11" s="277" t="s">
        <v>66</v>
      </c>
      <c r="O11" s="278">
        <v>5209079</v>
      </c>
      <c r="P11" s="170"/>
      <c r="Q11" s="207"/>
      <c r="R11" s="206"/>
      <c r="S11" s="206"/>
      <c r="T11" s="206"/>
      <c r="U11" s="206"/>
      <c r="V11" s="206"/>
      <c r="W11" s="170"/>
      <c r="X11" s="187"/>
    </row>
    <row r="12" spans="1:24" x14ac:dyDescent="0.2">
      <c r="A12" s="181"/>
      <c r="B12" s="244" t="s">
        <v>129</v>
      </c>
      <c r="C12" s="279">
        <v>373485</v>
      </c>
      <c r="D12" s="132"/>
      <c r="E12" s="132"/>
      <c r="F12" s="280" t="s">
        <v>222</v>
      </c>
      <c r="G12" s="227">
        <v>729.5</v>
      </c>
      <c r="H12" s="132"/>
      <c r="I12" s="132"/>
      <c r="J12" s="280" t="s">
        <v>222</v>
      </c>
      <c r="K12" s="227">
        <v>5092.3999999999996</v>
      </c>
      <c r="L12" s="132"/>
      <c r="M12" s="132"/>
      <c r="N12" s="244" t="s">
        <v>223</v>
      </c>
      <c r="O12" s="279">
        <v>23600</v>
      </c>
      <c r="P12" s="170"/>
      <c r="Q12" s="207"/>
      <c r="R12" s="206"/>
      <c r="S12" s="206"/>
      <c r="T12" s="206"/>
      <c r="U12" s="206"/>
      <c r="V12" s="206"/>
      <c r="W12" s="170"/>
      <c r="X12" s="187"/>
    </row>
    <row r="13" spans="1:24" x14ac:dyDescent="0.2">
      <c r="A13" s="181"/>
      <c r="B13" s="244" t="s">
        <v>224</v>
      </c>
      <c r="C13" s="279">
        <v>606536</v>
      </c>
      <c r="D13" s="132"/>
      <c r="E13" s="132"/>
      <c r="F13" s="244" t="s">
        <v>225</v>
      </c>
      <c r="G13" s="227">
        <v>1517.8</v>
      </c>
      <c r="H13" s="132"/>
      <c r="I13" s="132"/>
      <c r="J13" s="244" t="s">
        <v>225</v>
      </c>
      <c r="K13" s="227">
        <v>2198.3000000000002</v>
      </c>
      <c r="L13" s="132"/>
      <c r="M13" s="132"/>
      <c r="N13" s="244" t="s">
        <v>176</v>
      </c>
      <c r="O13" s="279">
        <v>2900</v>
      </c>
      <c r="P13" s="170"/>
      <c r="Q13" s="207"/>
      <c r="R13" s="206"/>
      <c r="S13" s="206"/>
      <c r="T13" s="206"/>
      <c r="U13" s="206"/>
      <c r="V13" s="206"/>
      <c r="W13" s="170"/>
      <c r="X13" s="187"/>
    </row>
    <row r="14" spans="1:24" ht="13.5" thickBot="1" x14ac:dyDescent="0.25">
      <c r="A14" s="181"/>
      <c r="B14" s="281" t="s">
        <v>226</v>
      </c>
      <c r="C14" s="190">
        <v>7212205</v>
      </c>
      <c r="D14" s="132"/>
      <c r="E14" s="282"/>
      <c r="F14" s="281" t="s">
        <v>227</v>
      </c>
      <c r="G14" s="230">
        <v>20.6</v>
      </c>
      <c r="H14" s="132"/>
      <c r="I14" s="282"/>
      <c r="J14" s="281" t="s">
        <v>227</v>
      </c>
      <c r="K14" s="230">
        <v>87.4</v>
      </c>
      <c r="L14" s="132"/>
      <c r="M14" s="282"/>
      <c r="N14" s="244" t="s">
        <v>104</v>
      </c>
      <c r="O14" s="279">
        <v>2457</v>
      </c>
      <c r="P14" s="170"/>
      <c r="Q14" s="207"/>
      <c r="R14" s="206"/>
      <c r="S14" s="206"/>
      <c r="T14" s="206"/>
      <c r="U14" s="206"/>
      <c r="V14" s="206"/>
      <c r="W14" s="170"/>
      <c r="X14" s="187"/>
    </row>
    <row r="15" spans="1:24" x14ac:dyDescent="0.2">
      <c r="A15" s="181"/>
      <c r="B15" s="283" t="s">
        <v>52</v>
      </c>
      <c r="C15" s="283"/>
      <c r="D15" s="282"/>
      <c r="E15" s="282"/>
      <c r="F15" s="283" t="s">
        <v>52</v>
      </c>
      <c r="G15" s="283"/>
      <c r="H15" s="132"/>
      <c r="I15" s="282"/>
      <c r="J15" s="284" t="s">
        <v>52</v>
      </c>
      <c r="K15" s="284"/>
      <c r="L15" s="132"/>
      <c r="M15" s="282"/>
      <c r="N15" s="244" t="s">
        <v>101</v>
      </c>
      <c r="O15" s="279">
        <v>150015</v>
      </c>
      <c r="P15" s="170"/>
      <c r="Q15" s="207"/>
      <c r="R15" s="206"/>
      <c r="S15" s="206"/>
      <c r="T15" s="206"/>
      <c r="U15" s="206"/>
      <c r="V15" s="206"/>
      <c r="W15" s="170"/>
      <c r="X15" s="187"/>
    </row>
    <row r="16" spans="1:24" x14ac:dyDescent="0.2">
      <c r="A16" s="265"/>
      <c r="B16" s="285" t="s">
        <v>63</v>
      </c>
      <c r="C16" s="285"/>
      <c r="D16" s="282"/>
      <c r="E16" s="282"/>
      <c r="F16" s="285" t="s">
        <v>53</v>
      </c>
      <c r="G16" s="285"/>
      <c r="H16" s="282"/>
      <c r="I16" s="282"/>
      <c r="J16" s="431" t="s">
        <v>53</v>
      </c>
      <c r="K16" s="431"/>
      <c r="L16" s="132"/>
      <c r="M16" s="282"/>
      <c r="N16" s="244" t="s">
        <v>98</v>
      </c>
      <c r="O16" s="279">
        <v>434520</v>
      </c>
      <c r="P16" s="170"/>
      <c r="Q16" s="207"/>
      <c r="R16" s="206"/>
      <c r="S16" s="206"/>
      <c r="T16" s="206"/>
      <c r="U16" s="206"/>
      <c r="V16" s="206"/>
      <c r="W16" s="170"/>
      <c r="X16" s="187"/>
    </row>
    <row r="17" spans="1:24" x14ac:dyDescent="0.2">
      <c r="A17" s="265"/>
      <c r="B17" s="285" t="s">
        <v>228</v>
      </c>
      <c r="C17" s="285"/>
      <c r="D17" s="282"/>
      <c r="E17" s="282"/>
      <c r="F17" s="285" t="s">
        <v>67</v>
      </c>
      <c r="G17" s="285"/>
      <c r="H17" s="282"/>
      <c r="I17" s="282"/>
      <c r="J17" s="431" t="s">
        <v>229</v>
      </c>
      <c r="K17" s="431"/>
      <c r="L17" s="132"/>
      <c r="M17" s="282"/>
      <c r="N17" s="244" t="s">
        <v>95</v>
      </c>
      <c r="O17" s="279">
        <v>185285</v>
      </c>
      <c r="P17" s="170"/>
      <c r="Q17" s="207"/>
      <c r="R17" s="206"/>
      <c r="S17" s="206"/>
      <c r="T17" s="206"/>
      <c r="U17" s="206"/>
      <c r="V17" s="206"/>
      <c r="W17" s="170"/>
      <c r="X17" s="187"/>
    </row>
    <row r="18" spans="1:24" x14ac:dyDescent="0.2">
      <c r="A18" s="210"/>
      <c r="B18" s="285" t="s">
        <v>230</v>
      </c>
      <c r="C18" s="285"/>
      <c r="D18" s="282"/>
      <c r="E18" s="282"/>
      <c r="F18" s="282"/>
      <c r="G18" s="282"/>
      <c r="H18" s="282"/>
      <c r="I18" s="282"/>
      <c r="J18" s="431" t="s">
        <v>231</v>
      </c>
      <c r="K18" s="431"/>
      <c r="L18" s="282"/>
      <c r="M18" s="282"/>
      <c r="N18" s="244" t="s">
        <v>92</v>
      </c>
      <c r="O18" s="279">
        <v>2232624</v>
      </c>
      <c r="P18" s="170"/>
      <c r="Q18" s="207"/>
      <c r="R18" s="206"/>
      <c r="S18" s="206"/>
      <c r="T18" s="206"/>
      <c r="U18" s="206"/>
      <c r="V18" s="206"/>
      <c r="W18" s="170"/>
      <c r="X18" s="187"/>
    </row>
    <row r="19" spans="1:24" x14ac:dyDescent="0.2">
      <c r="A19" s="210"/>
      <c r="B19" s="285" t="s">
        <v>220</v>
      </c>
      <c r="C19" s="285"/>
      <c r="D19" s="282"/>
      <c r="E19" s="282"/>
      <c r="F19" s="282"/>
      <c r="G19" s="282"/>
      <c r="H19" s="282"/>
      <c r="I19" s="282"/>
      <c r="J19" s="431" t="s">
        <v>232</v>
      </c>
      <c r="K19" s="431"/>
      <c r="L19" s="282"/>
      <c r="M19" s="282"/>
      <c r="N19" s="244" t="s">
        <v>90</v>
      </c>
      <c r="O19" s="279">
        <v>683410</v>
      </c>
      <c r="P19" s="170"/>
      <c r="Q19" s="207"/>
      <c r="R19" s="206"/>
      <c r="S19" s="206"/>
      <c r="T19" s="206"/>
      <c r="U19" s="206"/>
      <c r="V19" s="206"/>
      <c r="W19" s="170"/>
      <c r="X19" s="187"/>
    </row>
    <row r="20" spans="1:24" x14ac:dyDescent="0.2">
      <c r="A20" s="210"/>
      <c r="B20" s="282"/>
      <c r="C20" s="282"/>
      <c r="D20" s="282"/>
      <c r="E20" s="282"/>
      <c r="F20" s="282"/>
      <c r="G20" s="282"/>
      <c r="H20" s="282"/>
      <c r="I20" s="282"/>
      <c r="J20" s="431" t="s">
        <v>233</v>
      </c>
      <c r="K20" s="431"/>
      <c r="L20" s="282"/>
      <c r="M20" s="282"/>
      <c r="N20" s="244" t="s">
        <v>88</v>
      </c>
      <c r="O20" s="279">
        <v>41618</v>
      </c>
      <c r="P20" s="170"/>
      <c r="Q20" s="211"/>
      <c r="R20" s="206"/>
      <c r="S20" s="206"/>
      <c r="T20" s="206"/>
      <c r="U20" s="206"/>
      <c r="V20" s="206"/>
      <c r="W20" s="170"/>
      <c r="X20" s="187"/>
    </row>
    <row r="21" spans="1:24" x14ac:dyDescent="0.2">
      <c r="A21" s="210"/>
      <c r="B21" s="282"/>
      <c r="C21" s="282"/>
      <c r="D21" s="282"/>
      <c r="E21" s="282"/>
      <c r="F21" s="282"/>
      <c r="G21" s="282"/>
      <c r="H21" s="282"/>
      <c r="I21" s="282"/>
      <c r="J21" s="431" t="s">
        <v>234</v>
      </c>
      <c r="K21" s="431"/>
      <c r="L21" s="282"/>
      <c r="M21" s="282"/>
      <c r="N21" s="244" t="s">
        <v>86</v>
      </c>
      <c r="O21" s="279">
        <v>6263</v>
      </c>
      <c r="P21" s="170"/>
      <c r="Q21" s="255"/>
      <c r="R21" s="255"/>
      <c r="S21" s="255"/>
      <c r="T21" s="255"/>
      <c r="U21" s="255"/>
      <c r="V21" s="255"/>
      <c r="W21" s="170"/>
      <c r="X21" s="187"/>
    </row>
    <row r="22" spans="1:24" x14ac:dyDescent="0.2">
      <c r="A22" s="210"/>
      <c r="B22" s="282"/>
      <c r="C22" s="282"/>
      <c r="D22" s="282"/>
      <c r="E22" s="282"/>
      <c r="F22" s="282"/>
      <c r="G22" s="282"/>
      <c r="H22" s="282"/>
      <c r="I22" s="282"/>
      <c r="J22" s="431" t="s">
        <v>235</v>
      </c>
      <c r="K22" s="431"/>
      <c r="L22" s="282"/>
      <c r="M22" s="282"/>
      <c r="N22" s="244" t="s">
        <v>83</v>
      </c>
      <c r="O22" s="279">
        <v>59883</v>
      </c>
      <c r="P22" s="170"/>
      <c r="Q22" s="169"/>
      <c r="R22" s="169"/>
      <c r="S22" s="169"/>
      <c r="T22" s="169"/>
      <c r="U22" s="169"/>
      <c r="V22" s="169"/>
      <c r="W22" s="266"/>
      <c r="X22" s="187"/>
    </row>
    <row r="23" spans="1:24" x14ac:dyDescent="0.2">
      <c r="A23" s="210"/>
      <c r="B23" s="282"/>
      <c r="C23" s="282"/>
      <c r="D23" s="282"/>
      <c r="E23" s="282"/>
      <c r="F23" s="282"/>
      <c r="G23" s="282"/>
      <c r="H23" s="282"/>
      <c r="I23" s="282"/>
      <c r="J23" s="431" t="s">
        <v>236</v>
      </c>
      <c r="K23" s="431"/>
      <c r="L23" s="282"/>
      <c r="M23" s="282"/>
      <c r="N23" s="244" t="s">
        <v>81</v>
      </c>
      <c r="O23" s="279">
        <v>317149</v>
      </c>
      <c r="P23" s="170"/>
      <c r="Q23" s="169"/>
      <c r="R23" s="169"/>
      <c r="S23" s="169"/>
      <c r="T23" s="169"/>
      <c r="U23" s="169"/>
      <c r="V23" s="169"/>
      <c r="W23" s="255"/>
      <c r="X23" s="187"/>
    </row>
    <row r="24" spans="1:24" x14ac:dyDescent="0.2">
      <c r="A24" s="210"/>
      <c r="B24" s="282"/>
      <c r="C24" s="282"/>
      <c r="D24" s="282"/>
      <c r="E24" s="282"/>
      <c r="F24" s="282"/>
      <c r="G24" s="282"/>
      <c r="H24" s="282"/>
      <c r="I24" s="282"/>
      <c r="J24" s="431" t="s">
        <v>237</v>
      </c>
      <c r="K24" s="431"/>
      <c r="L24" s="282"/>
      <c r="M24" s="282"/>
      <c r="N24" s="244" t="s">
        <v>80</v>
      </c>
      <c r="O24" s="279">
        <v>29</v>
      </c>
      <c r="P24" s="170"/>
      <c r="Q24" s="169"/>
      <c r="R24" s="169"/>
      <c r="S24" s="169"/>
      <c r="T24" s="169"/>
      <c r="U24" s="169"/>
      <c r="V24" s="169"/>
      <c r="W24" s="255"/>
      <c r="X24" s="187"/>
    </row>
    <row r="25" spans="1:24" x14ac:dyDescent="0.2">
      <c r="A25" s="210"/>
      <c r="B25" s="282"/>
      <c r="C25" s="282"/>
      <c r="D25" s="282"/>
      <c r="E25" s="282"/>
      <c r="F25" s="282"/>
      <c r="G25" s="282"/>
      <c r="H25" s="282"/>
      <c r="I25" s="282"/>
      <c r="J25" s="431" t="s">
        <v>238</v>
      </c>
      <c r="K25" s="431"/>
      <c r="L25" s="282"/>
      <c r="M25" s="282"/>
      <c r="N25" s="244" t="s">
        <v>79</v>
      </c>
      <c r="O25" s="279">
        <v>140033</v>
      </c>
      <c r="P25" s="170"/>
      <c r="Q25" s="169"/>
      <c r="R25" s="169"/>
      <c r="S25" s="169"/>
      <c r="T25" s="169"/>
      <c r="U25" s="169"/>
      <c r="V25" s="169"/>
      <c r="W25" s="256"/>
      <c r="X25" s="187"/>
    </row>
    <row r="26" spans="1:24" x14ac:dyDescent="0.2">
      <c r="A26" s="210"/>
      <c r="B26" s="282"/>
      <c r="C26" s="282"/>
      <c r="D26" s="282"/>
      <c r="E26" s="282"/>
      <c r="F26" s="282"/>
      <c r="G26" s="282"/>
      <c r="H26" s="282"/>
      <c r="I26" s="282"/>
      <c r="J26" s="431" t="s">
        <v>239</v>
      </c>
      <c r="K26" s="431"/>
      <c r="L26" s="282"/>
      <c r="M26" s="282"/>
      <c r="N26" s="244" t="s">
        <v>78</v>
      </c>
      <c r="O26" s="279">
        <v>29520</v>
      </c>
      <c r="P26" s="170"/>
      <c r="Q26" s="169"/>
      <c r="R26" s="170"/>
      <c r="S26" s="170"/>
      <c r="T26" s="170"/>
      <c r="U26" s="170"/>
      <c r="V26" s="170"/>
      <c r="W26" s="255"/>
      <c r="X26" s="170"/>
    </row>
    <row r="27" spans="1:24" x14ac:dyDescent="0.2">
      <c r="A27" s="210"/>
      <c r="B27" s="282"/>
      <c r="C27" s="282"/>
      <c r="D27" s="282"/>
      <c r="E27" s="282"/>
      <c r="F27" s="282"/>
      <c r="G27" s="282"/>
      <c r="H27" s="282"/>
      <c r="I27" s="282"/>
      <c r="J27" s="431" t="s">
        <v>240</v>
      </c>
      <c r="K27" s="431"/>
      <c r="L27" s="282"/>
      <c r="M27" s="282"/>
      <c r="N27" s="244" t="s">
        <v>241</v>
      </c>
      <c r="O27" s="279">
        <v>23656</v>
      </c>
      <c r="P27" s="170"/>
      <c r="Q27" s="169"/>
      <c r="R27" s="169"/>
      <c r="S27" s="169"/>
      <c r="T27" s="169"/>
      <c r="U27" s="169"/>
      <c r="V27" s="169"/>
      <c r="W27" s="170"/>
      <c r="X27" s="170"/>
    </row>
    <row r="28" spans="1:24" x14ac:dyDescent="0.2">
      <c r="A28" s="210"/>
      <c r="B28" s="282"/>
      <c r="C28" s="282"/>
      <c r="D28" s="282"/>
      <c r="E28" s="282"/>
      <c r="F28" s="282"/>
      <c r="G28" s="282"/>
      <c r="H28" s="282"/>
      <c r="I28" s="282"/>
      <c r="J28" s="431" t="s">
        <v>242</v>
      </c>
      <c r="K28" s="431"/>
      <c r="L28" s="282"/>
      <c r="M28" s="282"/>
      <c r="N28" s="244" t="s">
        <v>243</v>
      </c>
      <c r="O28" s="279">
        <v>42664</v>
      </c>
      <c r="P28" s="170"/>
      <c r="Q28" s="170"/>
      <c r="R28" s="170"/>
      <c r="S28" s="170"/>
      <c r="T28" s="170"/>
      <c r="U28" s="170"/>
      <c r="V28" s="170"/>
      <c r="W28" s="170"/>
      <c r="X28" s="170"/>
    </row>
    <row r="29" spans="1:24" x14ac:dyDescent="0.2">
      <c r="A29" s="210"/>
      <c r="B29" s="282"/>
      <c r="C29" s="282"/>
      <c r="D29" s="282"/>
      <c r="E29" s="282"/>
      <c r="F29" s="282"/>
      <c r="G29" s="282"/>
      <c r="H29" s="282"/>
      <c r="I29" s="282"/>
      <c r="J29" s="429" t="s">
        <v>244</v>
      </c>
      <c r="K29" s="132"/>
      <c r="L29" s="282"/>
      <c r="M29" s="282"/>
      <c r="N29" s="244" t="s">
        <v>74</v>
      </c>
      <c r="O29" s="279">
        <v>192748</v>
      </c>
      <c r="P29" s="170"/>
      <c r="Q29" s="170"/>
      <c r="R29" s="170"/>
      <c r="S29" s="170"/>
      <c r="T29" s="170"/>
      <c r="U29" s="170"/>
      <c r="V29" s="170"/>
      <c r="W29" s="170"/>
      <c r="X29" s="170"/>
    </row>
    <row r="30" spans="1:24" x14ac:dyDescent="0.2">
      <c r="A30" s="210"/>
      <c r="B30" s="282"/>
      <c r="C30" s="282"/>
      <c r="D30" s="282"/>
      <c r="E30" s="282"/>
      <c r="F30" s="282"/>
      <c r="G30" s="282"/>
      <c r="H30" s="282"/>
      <c r="I30" s="282"/>
      <c r="J30" s="428" t="s">
        <v>245</v>
      </c>
      <c r="K30" s="282"/>
      <c r="L30" s="282"/>
      <c r="M30" s="282"/>
      <c r="N30" s="244" t="s">
        <v>72</v>
      </c>
      <c r="O30" s="279">
        <v>574553</v>
      </c>
      <c r="P30" s="170"/>
      <c r="Q30" s="170"/>
      <c r="R30" s="169"/>
      <c r="S30" s="169"/>
      <c r="T30" s="169"/>
      <c r="U30" s="169"/>
      <c r="V30" s="169"/>
      <c r="W30" s="170"/>
      <c r="X30" s="170"/>
    </row>
    <row r="31" spans="1:24" x14ac:dyDescent="0.2">
      <c r="A31" s="210"/>
      <c r="B31" s="282"/>
      <c r="C31" s="282"/>
      <c r="D31" s="282"/>
      <c r="E31" s="282"/>
      <c r="F31" s="282"/>
      <c r="G31" s="282"/>
      <c r="H31" s="282"/>
      <c r="I31" s="282"/>
      <c r="J31" s="429" t="s">
        <v>246</v>
      </c>
      <c r="K31" s="282"/>
      <c r="L31" s="282"/>
      <c r="M31" s="282"/>
      <c r="N31" s="244" t="s">
        <v>70</v>
      </c>
      <c r="O31" s="279">
        <v>4384</v>
      </c>
      <c r="P31" s="170"/>
      <c r="Q31" s="170"/>
      <c r="R31" s="170"/>
      <c r="S31" s="170"/>
      <c r="T31" s="170"/>
      <c r="U31" s="170"/>
      <c r="V31" s="170"/>
      <c r="W31" s="170"/>
      <c r="X31" s="170"/>
    </row>
    <row r="32" spans="1:24" ht="13.5" thickBot="1" x14ac:dyDescent="0.25">
      <c r="A32" s="210"/>
      <c r="B32" s="282"/>
      <c r="C32" s="282"/>
      <c r="D32" s="282"/>
      <c r="E32" s="282"/>
      <c r="F32" s="282"/>
      <c r="G32" s="282"/>
      <c r="H32" s="282"/>
      <c r="I32" s="282"/>
      <c r="J32" s="431" t="s">
        <v>67</v>
      </c>
      <c r="K32" s="431"/>
      <c r="L32" s="282"/>
      <c r="M32" s="282"/>
      <c r="N32" s="281" t="s">
        <v>203</v>
      </c>
      <c r="O32" s="190">
        <v>61768</v>
      </c>
      <c r="P32" s="170"/>
      <c r="Q32" s="170"/>
      <c r="R32" s="170"/>
      <c r="S32" s="170"/>
      <c r="T32" s="170"/>
      <c r="U32" s="170"/>
      <c r="V32" s="170"/>
      <c r="W32" s="170"/>
      <c r="X32" s="170"/>
    </row>
    <row r="33" spans="1:24" x14ac:dyDescent="0.2">
      <c r="A33" s="210"/>
      <c r="B33" s="282"/>
      <c r="C33" s="282"/>
      <c r="D33" s="282"/>
      <c r="E33" s="282"/>
      <c r="F33" s="282"/>
      <c r="G33" s="282"/>
      <c r="H33" s="282"/>
      <c r="I33" s="282"/>
      <c r="J33" s="132"/>
      <c r="K33" s="132"/>
      <c r="L33" s="282"/>
      <c r="M33" s="282"/>
      <c r="N33" s="284" t="s">
        <v>52</v>
      </c>
      <c r="O33" s="284"/>
      <c r="P33" s="170"/>
      <c r="Q33" s="170"/>
      <c r="R33" s="170"/>
      <c r="S33" s="170"/>
      <c r="T33" s="170"/>
      <c r="U33" s="170"/>
      <c r="V33" s="170"/>
      <c r="W33" s="170"/>
      <c r="X33" s="170"/>
    </row>
    <row r="34" spans="1:24" x14ac:dyDescent="0.2">
      <c r="A34" s="210"/>
      <c r="B34" s="287"/>
      <c r="C34" s="287"/>
      <c r="D34" s="287"/>
      <c r="E34" s="287"/>
      <c r="F34" s="287"/>
      <c r="G34" s="282"/>
      <c r="H34" s="287"/>
      <c r="I34" s="287"/>
      <c r="J34" s="287"/>
      <c r="K34" s="132"/>
      <c r="L34" s="287"/>
      <c r="M34" s="287"/>
      <c r="N34" s="286" t="s">
        <v>247</v>
      </c>
      <c r="O34" s="286"/>
      <c r="P34" s="170"/>
      <c r="Q34" s="170"/>
      <c r="R34" s="170"/>
      <c r="S34" s="170"/>
      <c r="T34" s="170"/>
      <c r="U34" s="170"/>
      <c r="V34" s="170"/>
      <c r="W34" s="170"/>
      <c r="X34" s="170"/>
    </row>
    <row r="35" spans="1:24" x14ac:dyDescent="0.2">
      <c r="A35" s="210"/>
      <c r="B35" s="48"/>
      <c r="C35" s="48"/>
      <c r="D35" s="48"/>
      <c r="E35" s="48"/>
      <c r="F35" s="48"/>
      <c r="G35" s="282"/>
      <c r="H35" s="48"/>
      <c r="I35" s="48"/>
      <c r="J35" s="48"/>
      <c r="K35" s="132"/>
      <c r="L35" s="48"/>
      <c r="M35" s="48"/>
      <c r="N35" s="286" t="s">
        <v>67</v>
      </c>
      <c r="O35" s="286"/>
      <c r="P35" s="170"/>
      <c r="Q35" s="170"/>
      <c r="R35" s="170"/>
      <c r="S35" s="170"/>
      <c r="T35" s="170"/>
      <c r="U35" s="170"/>
      <c r="V35" s="170"/>
      <c r="W35" s="170"/>
      <c r="X35" s="170"/>
    </row>
    <row r="36" spans="1:24" x14ac:dyDescent="0.2">
      <c r="A36" s="210"/>
      <c r="B36" s="49"/>
      <c r="C36" s="49"/>
      <c r="D36" s="49"/>
      <c r="E36" s="49"/>
      <c r="F36" s="49"/>
      <c r="G36" s="49"/>
      <c r="H36" s="49"/>
      <c r="I36" s="49"/>
      <c r="J36" s="49"/>
      <c r="K36" s="132"/>
      <c r="L36" s="49"/>
      <c r="M36" s="49"/>
      <c r="P36" s="170"/>
      <c r="Q36" s="533"/>
      <c r="R36" s="533"/>
      <c r="S36" s="532"/>
      <c r="T36" s="534"/>
      <c r="U36" s="534"/>
      <c r="V36" s="532"/>
      <c r="W36" s="170"/>
      <c r="X36" s="170"/>
    </row>
    <row r="37" spans="1:24" x14ac:dyDescent="0.2">
      <c r="A37" s="210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170"/>
      <c r="Q37" s="533"/>
      <c r="R37" s="533"/>
      <c r="S37" s="532"/>
      <c r="T37" s="247"/>
      <c r="U37" s="247"/>
      <c r="V37" s="532"/>
      <c r="W37" s="170"/>
      <c r="X37" s="170"/>
    </row>
    <row r="38" spans="1:24" x14ac:dyDescent="0.2">
      <c r="A38" s="210"/>
      <c r="B38" s="170"/>
      <c r="C38" s="170"/>
      <c r="D38" s="170"/>
      <c r="E38" s="170"/>
      <c r="F38" s="170"/>
      <c r="G38" s="170"/>
      <c r="H38" s="170"/>
      <c r="I38" s="170"/>
      <c r="J38" s="246"/>
      <c r="K38" s="170"/>
      <c r="L38" s="170"/>
      <c r="M38" s="170"/>
      <c r="N38" s="170"/>
      <c r="O38" s="170"/>
      <c r="P38" s="170"/>
      <c r="Q38" s="248"/>
      <c r="R38" s="248"/>
      <c r="S38" s="249"/>
      <c r="T38" s="250"/>
      <c r="U38" s="250"/>
      <c r="V38" s="249"/>
      <c r="W38" s="170"/>
      <c r="X38" s="170"/>
    </row>
    <row r="39" spans="1:24" x14ac:dyDescent="0.2">
      <c r="B39" s="170"/>
      <c r="C39" s="170"/>
      <c r="D39" s="170"/>
      <c r="E39" s="170"/>
      <c r="F39" s="172"/>
      <c r="G39" s="172"/>
      <c r="H39" s="170"/>
      <c r="I39" s="170"/>
      <c r="J39" s="170"/>
      <c r="K39" s="170"/>
      <c r="L39" s="170"/>
      <c r="M39" s="170"/>
      <c r="N39" s="187"/>
    </row>
    <row r="40" spans="1:24" x14ac:dyDescent="0.2">
      <c r="B40" s="170"/>
      <c r="C40" s="170"/>
      <c r="D40" s="170"/>
      <c r="E40" s="170"/>
      <c r="F40" s="172"/>
      <c r="G40" s="172"/>
      <c r="H40" s="170"/>
      <c r="I40" s="170"/>
      <c r="J40" s="170"/>
      <c r="K40" s="170"/>
      <c r="L40" s="170"/>
      <c r="M40" s="170"/>
      <c r="N40" s="187"/>
    </row>
  </sheetData>
  <mergeCells count="11">
    <mergeCell ref="T36:U36"/>
    <mergeCell ref="V36:V37"/>
    <mergeCell ref="F6:G6"/>
    <mergeCell ref="Q1:V1"/>
    <mergeCell ref="Q2:V2"/>
    <mergeCell ref="J6:K6"/>
    <mergeCell ref="B7:C7"/>
    <mergeCell ref="B8:C8"/>
    <mergeCell ref="Q36:Q37"/>
    <mergeCell ref="R36:R37"/>
    <mergeCell ref="S36:S3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showGridLines="0" topLeftCell="A4" zoomScale="120" zoomScaleNormal="120" workbookViewId="0">
      <selection activeCell="F35" sqref="F35"/>
    </sheetView>
  </sheetViews>
  <sheetFormatPr baseColWidth="10" defaultRowHeight="12.75" x14ac:dyDescent="0.2"/>
  <cols>
    <col min="1" max="1" width="10.85546875" style="208" customWidth="1"/>
    <col min="2" max="2" width="58.42578125" style="208" customWidth="1"/>
    <col min="3" max="5" width="12.7109375" style="208" customWidth="1"/>
    <col min="6" max="6" width="50.7109375" style="208" customWidth="1"/>
    <col min="7" max="7" width="15.7109375" style="208" customWidth="1"/>
    <col min="8" max="9" width="12.7109375" style="208" customWidth="1"/>
    <col min="10" max="10" width="50.7109375" style="208" customWidth="1"/>
    <col min="11" max="11" width="15.7109375" style="208" customWidth="1"/>
    <col min="12" max="13" width="12.7109375" style="208" customWidth="1"/>
    <col min="14" max="14" width="50.7109375" style="208" customWidth="1"/>
    <col min="15" max="15" width="15.7109375" style="208" customWidth="1"/>
    <col min="16" max="16" width="12.7109375" style="208" customWidth="1"/>
    <col min="17" max="17" width="20.7109375" style="208" customWidth="1"/>
    <col min="18" max="22" width="12.7109375" style="208" customWidth="1"/>
    <col min="23" max="23" width="14.7109375" style="208" customWidth="1"/>
    <col min="24" max="24" width="16" style="208" bestFit="1" customWidth="1"/>
    <col min="25" max="16384" width="11.42578125" style="208"/>
  </cols>
  <sheetData>
    <row r="1" spans="1:24" ht="13.5" x14ac:dyDescent="0.2">
      <c r="A1" s="181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258"/>
      <c r="O1" s="170"/>
      <c r="P1" s="170"/>
      <c r="Q1" s="545"/>
      <c r="R1" s="545"/>
      <c r="S1" s="545"/>
      <c r="T1" s="545"/>
      <c r="U1" s="545"/>
      <c r="V1" s="545"/>
      <c r="W1" s="170"/>
      <c r="X1" s="170"/>
    </row>
    <row r="2" spans="1:24" ht="13.5" x14ac:dyDescent="0.2">
      <c r="A2" s="181"/>
      <c r="B2" s="216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258"/>
      <c r="O2" s="170"/>
      <c r="P2" s="170"/>
      <c r="Q2" s="545"/>
      <c r="R2" s="545"/>
      <c r="S2" s="545"/>
      <c r="T2" s="545"/>
      <c r="U2" s="545"/>
      <c r="V2" s="545"/>
      <c r="W2" s="170"/>
      <c r="X2" s="187"/>
    </row>
    <row r="3" spans="1:24" ht="13.5" x14ac:dyDescent="0.2">
      <c r="A3" s="181"/>
      <c r="B3" s="170"/>
      <c r="C3" s="170"/>
      <c r="D3" s="170"/>
      <c r="E3" s="170"/>
      <c r="F3" s="181"/>
      <c r="G3" s="181"/>
      <c r="H3" s="170"/>
      <c r="I3" s="170"/>
      <c r="J3" s="135"/>
      <c r="K3" s="136"/>
      <c r="L3" s="136"/>
      <c r="M3" s="136"/>
      <c r="N3" s="258"/>
      <c r="O3" s="170"/>
      <c r="P3" s="170"/>
      <c r="Q3" s="259"/>
      <c r="R3" s="259"/>
      <c r="S3" s="259"/>
      <c r="T3" s="259"/>
      <c r="U3" s="259"/>
      <c r="V3" s="259"/>
      <c r="W3" s="170"/>
      <c r="X3" s="187"/>
    </row>
    <row r="4" spans="1:24" x14ac:dyDescent="0.2">
      <c r="A4" s="181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99"/>
      <c r="R4" s="172"/>
      <c r="S4" s="200"/>
      <c r="T4" s="201"/>
      <c r="U4" s="201"/>
      <c r="V4" s="202"/>
      <c r="W4" s="170"/>
      <c r="X4" s="187"/>
    </row>
    <row r="5" spans="1:24" x14ac:dyDescent="0.2">
      <c r="A5" s="181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202"/>
      <c r="R5" s="203"/>
      <c r="S5" s="203"/>
      <c r="T5" s="209"/>
      <c r="U5" s="209"/>
      <c r="V5" s="199"/>
      <c r="W5" s="170"/>
      <c r="X5" s="170"/>
    </row>
    <row r="6" spans="1:24" ht="13.5" x14ac:dyDescent="0.2">
      <c r="A6" s="181"/>
      <c r="B6" s="170"/>
      <c r="C6" s="170"/>
      <c r="D6" s="170"/>
      <c r="E6" s="170"/>
      <c r="F6" s="548"/>
      <c r="G6" s="548"/>
      <c r="H6" s="170"/>
      <c r="I6" s="170"/>
      <c r="J6" s="548"/>
      <c r="K6" s="548"/>
      <c r="L6" s="170"/>
      <c r="M6" s="170"/>
      <c r="N6" s="267"/>
      <c r="O6" s="267"/>
      <c r="P6" s="170"/>
      <c r="Q6" s="172"/>
      <c r="R6" s="203"/>
      <c r="S6" s="203"/>
      <c r="T6" s="200"/>
      <c r="U6" s="200"/>
      <c r="V6" s="172"/>
      <c r="W6" s="170"/>
      <c r="X6" s="170"/>
    </row>
    <row r="7" spans="1:24" ht="13.5" customHeight="1" x14ac:dyDescent="0.2">
      <c r="A7" s="181"/>
      <c r="B7" s="549" t="s">
        <v>248</v>
      </c>
      <c r="C7" s="549"/>
      <c r="D7" s="170"/>
      <c r="E7" s="170"/>
      <c r="F7" s="260"/>
      <c r="G7" s="260"/>
      <c r="H7" s="170"/>
      <c r="I7" s="170"/>
      <c r="J7" s="260"/>
      <c r="K7" s="260"/>
      <c r="L7" s="170"/>
      <c r="M7" s="170"/>
      <c r="N7" s="267"/>
      <c r="O7" s="267"/>
      <c r="P7" s="170"/>
      <c r="Q7" s="170"/>
      <c r="R7" s="170"/>
      <c r="S7" s="170"/>
      <c r="T7" s="170"/>
      <c r="U7" s="170"/>
      <c r="V7" s="170"/>
      <c r="W7" s="170"/>
      <c r="X7" s="170"/>
    </row>
    <row r="8" spans="1:24" ht="13.5" x14ac:dyDescent="0.2">
      <c r="A8" s="181"/>
      <c r="B8" s="461" t="s">
        <v>424</v>
      </c>
      <c r="C8" s="461"/>
      <c r="D8" s="170"/>
      <c r="E8" s="170"/>
      <c r="F8" s="260"/>
      <c r="G8" s="260"/>
      <c r="H8" s="170"/>
      <c r="I8" s="170"/>
      <c r="J8" s="260"/>
      <c r="K8" s="260"/>
      <c r="L8" s="170"/>
      <c r="M8" s="170"/>
      <c r="N8" s="293"/>
      <c r="O8" s="293"/>
      <c r="P8" s="170"/>
      <c r="Q8" s="205"/>
      <c r="R8" s="204"/>
      <c r="S8" s="204"/>
      <c r="T8" s="204"/>
      <c r="U8" s="204"/>
      <c r="V8" s="204"/>
      <c r="W8" s="170"/>
      <c r="X8" s="170"/>
    </row>
    <row r="9" spans="1:24" ht="13.5" customHeight="1" thickBot="1" x14ac:dyDescent="0.25">
      <c r="A9" s="181"/>
      <c r="B9" s="462" t="s">
        <v>2</v>
      </c>
      <c r="C9" s="461"/>
      <c r="D9" s="170"/>
      <c r="E9" s="170"/>
      <c r="F9" s="294"/>
      <c r="G9" s="295"/>
      <c r="H9" s="170"/>
      <c r="I9" s="170"/>
      <c r="J9" s="296"/>
      <c r="K9" s="295"/>
      <c r="L9" s="170"/>
      <c r="M9" s="170"/>
      <c r="N9" s="170"/>
      <c r="O9" s="170"/>
      <c r="P9" s="170"/>
      <c r="Q9" s="207"/>
      <c r="R9" s="206"/>
      <c r="S9" s="206"/>
      <c r="T9" s="206"/>
      <c r="U9" s="206"/>
      <c r="V9" s="206"/>
      <c r="W9" s="170"/>
      <c r="X9" s="187"/>
    </row>
    <row r="10" spans="1:24" ht="13.5" thickBot="1" x14ac:dyDescent="0.25">
      <c r="A10" s="181"/>
      <c r="B10" s="297" t="s">
        <v>64</v>
      </c>
      <c r="C10" s="298" t="s">
        <v>65</v>
      </c>
      <c r="D10" s="170"/>
      <c r="E10" s="170"/>
      <c r="F10" s="288"/>
      <c r="G10" s="252"/>
      <c r="H10" s="170"/>
      <c r="I10" s="170"/>
      <c r="J10" s="288"/>
      <c r="K10" s="252"/>
      <c r="L10" s="170"/>
      <c r="M10" s="170"/>
      <c r="N10" s="257"/>
      <c r="O10" s="289"/>
      <c r="P10" s="170"/>
      <c r="Q10" s="207"/>
      <c r="R10" s="206"/>
      <c r="S10" s="206"/>
      <c r="T10" s="206"/>
      <c r="U10" s="206"/>
      <c r="V10" s="206"/>
      <c r="W10" s="170"/>
      <c r="X10" s="187"/>
    </row>
    <row r="11" spans="1:24" ht="3" customHeight="1" thickBot="1" x14ac:dyDescent="0.25">
      <c r="A11" s="181"/>
      <c r="B11" s="131"/>
      <c r="C11" s="131"/>
      <c r="D11" s="170"/>
      <c r="E11" s="170"/>
      <c r="F11" s="290"/>
      <c r="G11" s="262"/>
      <c r="H11" s="170"/>
      <c r="I11" s="170"/>
      <c r="J11" s="290"/>
      <c r="K11" s="262"/>
      <c r="L11" s="170"/>
      <c r="M11" s="170"/>
      <c r="N11" s="257"/>
      <c r="O11" s="289"/>
      <c r="P11" s="170"/>
      <c r="Q11" s="207"/>
      <c r="R11" s="206"/>
      <c r="S11" s="206"/>
      <c r="T11" s="206"/>
      <c r="U11" s="206"/>
      <c r="V11" s="206"/>
      <c r="W11" s="170"/>
      <c r="X11" s="187"/>
    </row>
    <row r="12" spans="1:24" x14ac:dyDescent="0.2">
      <c r="A12" s="181"/>
      <c r="B12" s="299" t="s">
        <v>66</v>
      </c>
      <c r="C12" s="191">
        <v>16300.860961</v>
      </c>
      <c r="D12" s="170"/>
      <c r="E12" s="170"/>
      <c r="F12" s="257"/>
      <c r="G12" s="262"/>
      <c r="H12" s="170"/>
      <c r="I12" s="170"/>
      <c r="J12" s="257"/>
      <c r="K12" s="262"/>
      <c r="L12" s="170"/>
      <c r="M12" s="170"/>
      <c r="N12" s="257"/>
      <c r="O12" s="289"/>
      <c r="P12" s="170"/>
      <c r="Q12" s="207"/>
      <c r="R12" s="206"/>
      <c r="S12" s="206"/>
      <c r="T12" s="206"/>
      <c r="U12" s="206"/>
      <c r="V12" s="206"/>
      <c r="W12" s="170"/>
      <c r="X12" s="187"/>
    </row>
    <row r="13" spans="1:24" x14ac:dyDescent="0.2">
      <c r="A13" s="181"/>
      <c r="B13" s="300" t="s">
        <v>249</v>
      </c>
      <c r="C13" s="301"/>
      <c r="D13" s="170"/>
      <c r="E13" s="262"/>
      <c r="F13" s="257"/>
      <c r="G13" s="262"/>
      <c r="H13" s="170"/>
      <c r="I13" s="262"/>
      <c r="J13" s="257"/>
      <c r="K13" s="262"/>
      <c r="L13" s="170"/>
      <c r="M13" s="262"/>
      <c r="N13" s="257"/>
      <c r="O13" s="289"/>
      <c r="P13" s="170"/>
      <c r="Q13" s="207"/>
      <c r="R13" s="206"/>
      <c r="S13" s="206"/>
      <c r="T13" s="206"/>
      <c r="U13" s="206"/>
      <c r="V13" s="206"/>
      <c r="W13" s="170"/>
      <c r="X13" s="187"/>
    </row>
    <row r="14" spans="1:24" x14ac:dyDescent="0.2">
      <c r="A14" s="181"/>
      <c r="B14" s="300" t="s">
        <v>250</v>
      </c>
      <c r="C14" s="301">
        <v>6505.3519329999999</v>
      </c>
      <c r="D14" s="262"/>
      <c r="E14" s="262"/>
      <c r="F14" s="291"/>
      <c r="G14" s="291"/>
      <c r="H14" s="170"/>
      <c r="I14" s="262"/>
      <c r="J14" s="292"/>
      <c r="K14" s="292"/>
      <c r="L14" s="170"/>
      <c r="M14" s="262"/>
      <c r="N14" s="257"/>
      <c r="O14" s="289"/>
      <c r="P14" s="170"/>
      <c r="Q14" s="207"/>
      <c r="R14" s="206"/>
      <c r="S14" s="206"/>
      <c r="T14" s="206"/>
      <c r="U14" s="206"/>
      <c r="V14" s="206"/>
      <c r="W14" s="170"/>
      <c r="X14" s="187"/>
    </row>
    <row r="15" spans="1:24" x14ac:dyDescent="0.2">
      <c r="A15" s="265"/>
      <c r="B15" s="302" t="s">
        <v>251</v>
      </c>
      <c r="C15" s="301">
        <v>5798.4818779999996</v>
      </c>
      <c r="D15" s="262"/>
      <c r="E15" s="262"/>
      <c r="F15" s="291"/>
      <c r="G15" s="291"/>
      <c r="H15" s="262"/>
      <c r="I15" s="262"/>
      <c r="J15" s="292"/>
      <c r="K15" s="292"/>
      <c r="L15" s="170"/>
      <c r="M15" s="262"/>
      <c r="N15" s="257"/>
      <c r="O15" s="289"/>
      <c r="P15" s="170"/>
      <c r="Q15" s="207"/>
      <c r="R15" s="206"/>
      <c r="S15" s="206"/>
      <c r="T15" s="206"/>
      <c r="U15" s="206"/>
      <c r="V15" s="206"/>
      <c r="W15" s="170"/>
      <c r="X15" s="187"/>
    </row>
    <row r="16" spans="1:24" x14ac:dyDescent="0.2">
      <c r="A16" s="265"/>
      <c r="B16" s="302" t="s">
        <v>477</v>
      </c>
      <c r="C16" s="301">
        <v>800</v>
      </c>
      <c r="D16" s="262"/>
      <c r="E16" s="262"/>
      <c r="F16" s="291"/>
      <c r="G16" s="291"/>
      <c r="H16" s="262"/>
      <c r="I16" s="262"/>
      <c r="J16" s="292"/>
      <c r="K16" s="292"/>
      <c r="L16" s="170"/>
      <c r="M16" s="262"/>
      <c r="N16" s="257"/>
      <c r="O16" s="289"/>
      <c r="P16" s="170"/>
      <c r="Q16" s="207"/>
      <c r="R16" s="206"/>
      <c r="S16" s="206"/>
      <c r="T16" s="206"/>
      <c r="U16" s="206"/>
      <c r="V16" s="206"/>
      <c r="W16" s="170"/>
      <c r="X16" s="187"/>
    </row>
    <row r="17" spans="1:24" x14ac:dyDescent="0.2">
      <c r="A17" s="210"/>
      <c r="B17" s="302" t="s">
        <v>478</v>
      </c>
      <c r="C17" s="301">
        <v>710.92337799999996</v>
      </c>
      <c r="D17" s="262"/>
      <c r="E17" s="262"/>
      <c r="F17" s="262"/>
      <c r="G17" s="262"/>
      <c r="H17" s="262"/>
      <c r="I17" s="262"/>
      <c r="J17" s="292"/>
      <c r="K17" s="292"/>
      <c r="L17" s="262"/>
      <c r="M17" s="262"/>
      <c r="N17" s="257"/>
      <c r="O17" s="289"/>
      <c r="P17" s="170"/>
      <c r="Q17" s="207"/>
      <c r="R17" s="206"/>
      <c r="S17" s="206"/>
      <c r="T17" s="206"/>
      <c r="U17" s="206"/>
      <c r="V17" s="206"/>
      <c r="W17" s="170"/>
      <c r="X17" s="187"/>
    </row>
    <row r="18" spans="1:24" x14ac:dyDescent="0.2">
      <c r="A18" s="210"/>
      <c r="B18" s="302" t="s">
        <v>253</v>
      </c>
      <c r="C18" s="301">
        <v>459.53982999999999</v>
      </c>
      <c r="D18" s="262"/>
      <c r="E18" s="262"/>
      <c r="F18" s="262"/>
      <c r="G18" s="262"/>
      <c r="H18" s="262"/>
      <c r="I18" s="262"/>
      <c r="J18" s="292"/>
      <c r="K18" s="292"/>
      <c r="L18" s="262"/>
      <c r="M18" s="262"/>
      <c r="N18" s="257"/>
      <c r="O18" s="289"/>
      <c r="P18" s="170"/>
      <c r="Q18" s="207"/>
      <c r="R18" s="206"/>
      <c r="S18" s="206"/>
      <c r="T18" s="206"/>
      <c r="U18" s="206"/>
      <c r="V18" s="206"/>
      <c r="W18" s="170"/>
      <c r="X18" s="187"/>
    </row>
    <row r="19" spans="1:24" x14ac:dyDescent="0.2">
      <c r="A19" s="210"/>
      <c r="B19" s="302" t="s">
        <v>252</v>
      </c>
      <c r="C19" s="301">
        <v>416.95386300000001</v>
      </c>
      <c r="D19" s="262"/>
      <c r="E19" s="262"/>
      <c r="F19" s="262"/>
      <c r="G19" s="262"/>
      <c r="H19" s="262"/>
      <c r="I19" s="262"/>
      <c r="J19" s="292"/>
      <c r="K19" s="292"/>
      <c r="L19" s="262"/>
      <c r="M19" s="262"/>
      <c r="N19" s="257"/>
      <c r="O19" s="289"/>
      <c r="P19" s="170"/>
      <c r="Q19" s="211"/>
      <c r="R19" s="206"/>
      <c r="S19" s="206"/>
      <c r="T19" s="206"/>
      <c r="U19" s="206"/>
      <c r="V19" s="206"/>
      <c r="W19" s="170"/>
      <c r="X19" s="187"/>
    </row>
    <row r="20" spans="1:24" ht="13.5" thickBot="1" x14ac:dyDescent="0.25">
      <c r="A20" s="210"/>
      <c r="B20" s="303" t="s">
        <v>69</v>
      </c>
      <c r="C20" s="304">
        <v>1609.610079</v>
      </c>
      <c r="D20" s="262"/>
      <c r="E20" s="262"/>
      <c r="F20" s="262"/>
      <c r="G20" s="262"/>
      <c r="H20" s="262"/>
      <c r="I20" s="262"/>
      <c r="J20" s="292"/>
      <c r="K20" s="292"/>
      <c r="L20" s="262"/>
      <c r="M20" s="262"/>
      <c r="N20" s="257"/>
      <c r="O20" s="289"/>
      <c r="P20" s="170"/>
      <c r="Q20" s="169"/>
      <c r="R20" s="169"/>
      <c r="S20" s="169"/>
      <c r="T20" s="169"/>
      <c r="U20" s="169"/>
      <c r="V20" s="169"/>
      <c r="W20" s="266"/>
      <c r="X20" s="187"/>
    </row>
    <row r="21" spans="1:24" x14ac:dyDescent="0.2">
      <c r="A21" s="210"/>
      <c r="B21" s="305" t="s">
        <v>52</v>
      </c>
      <c r="C21" s="305"/>
      <c r="D21" s="262"/>
      <c r="E21" s="262"/>
      <c r="F21" s="262"/>
      <c r="G21" s="262"/>
      <c r="H21" s="262"/>
      <c r="I21" s="262"/>
      <c r="J21" s="292"/>
      <c r="K21" s="292"/>
      <c r="L21" s="262"/>
      <c r="M21" s="262"/>
      <c r="N21" s="257"/>
      <c r="O21" s="289"/>
      <c r="P21" s="170"/>
      <c r="Q21" s="169"/>
      <c r="R21" s="169"/>
      <c r="S21" s="169"/>
      <c r="T21" s="169"/>
      <c r="U21" s="169"/>
      <c r="V21" s="169"/>
      <c r="W21" s="255"/>
      <c r="X21" s="187"/>
    </row>
    <row r="22" spans="1:24" x14ac:dyDescent="0.2">
      <c r="A22" s="210"/>
      <c r="B22" s="305" t="s">
        <v>53</v>
      </c>
      <c r="C22" s="305"/>
      <c r="D22" s="262"/>
      <c r="E22" s="262"/>
      <c r="F22" s="262"/>
      <c r="G22" s="262"/>
      <c r="H22" s="262"/>
      <c r="I22" s="262"/>
      <c r="J22" s="292"/>
      <c r="K22" s="292"/>
      <c r="L22" s="262"/>
      <c r="M22" s="262"/>
      <c r="N22" s="257"/>
      <c r="O22" s="289"/>
      <c r="P22" s="170"/>
      <c r="Q22" s="169"/>
      <c r="R22" s="169"/>
      <c r="S22" s="169"/>
      <c r="T22" s="169"/>
      <c r="U22" s="169"/>
      <c r="V22" s="169"/>
      <c r="W22" s="255"/>
      <c r="X22" s="187"/>
    </row>
    <row r="23" spans="1:24" x14ac:dyDescent="0.2">
      <c r="A23" s="210"/>
      <c r="B23" s="305" t="s">
        <v>67</v>
      </c>
      <c r="C23" s="305"/>
      <c r="D23" s="262"/>
      <c r="E23" s="262"/>
      <c r="F23" s="262"/>
      <c r="G23" s="262"/>
      <c r="H23" s="262"/>
      <c r="I23" s="262"/>
      <c r="J23" s="292"/>
      <c r="K23" s="292"/>
      <c r="L23" s="262"/>
      <c r="M23" s="262"/>
      <c r="N23" s="257"/>
      <c r="O23" s="289"/>
      <c r="P23" s="170"/>
      <c r="Q23" s="169"/>
      <c r="R23" s="169"/>
      <c r="S23" s="169"/>
      <c r="T23" s="169"/>
      <c r="U23" s="169"/>
      <c r="V23" s="169"/>
      <c r="W23" s="256"/>
      <c r="X23" s="187"/>
    </row>
    <row r="24" spans="1:24" x14ac:dyDescent="0.2">
      <c r="A24" s="210"/>
      <c r="B24" s="262"/>
      <c r="C24" s="262"/>
      <c r="D24" s="262"/>
      <c r="E24" s="262"/>
      <c r="F24" s="262"/>
      <c r="G24" s="262"/>
      <c r="H24" s="262"/>
      <c r="I24" s="262"/>
      <c r="J24" s="292"/>
      <c r="K24" s="292"/>
      <c r="L24" s="262"/>
      <c r="M24" s="262"/>
      <c r="N24" s="257"/>
      <c r="O24" s="289"/>
      <c r="P24" s="170"/>
      <c r="Q24" s="169"/>
      <c r="R24" s="170"/>
      <c r="S24" s="170"/>
      <c r="T24" s="170"/>
      <c r="U24" s="170"/>
      <c r="V24" s="170"/>
      <c r="W24" s="255"/>
      <c r="X24" s="170"/>
    </row>
    <row r="25" spans="1:24" x14ac:dyDescent="0.2">
      <c r="A25" s="210"/>
      <c r="B25" s="262"/>
      <c r="C25" s="262"/>
      <c r="D25" s="262"/>
      <c r="E25" s="262"/>
      <c r="F25" s="262"/>
      <c r="G25" s="262"/>
      <c r="H25" s="262"/>
      <c r="I25" s="262"/>
      <c r="J25" s="292"/>
      <c r="K25" s="292"/>
      <c r="L25" s="262"/>
      <c r="M25" s="262"/>
      <c r="N25" s="257"/>
      <c r="O25" s="289"/>
      <c r="P25" s="170"/>
      <c r="Q25" s="169"/>
      <c r="R25" s="169"/>
      <c r="S25" s="169"/>
      <c r="T25" s="169"/>
      <c r="U25" s="169"/>
      <c r="V25" s="169"/>
      <c r="W25" s="170"/>
      <c r="X25" s="170"/>
    </row>
    <row r="26" spans="1:24" x14ac:dyDescent="0.2">
      <c r="A26" s="210"/>
      <c r="B26" s="262"/>
      <c r="C26" s="262"/>
      <c r="D26" s="262"/>
      <c r="E26" s="262"/>
      <c r="F26" s="262"/>
      <c r="G26" s="262"/>
      <c r="H26" s="262"/>
      <c r="I26" s="262"/>
      <c r="J26" s="292"/>
      <c r="K26" s="292"/>
      <c r="L26" s="262"/>
      <c r="M26" s="262"/>
      <c r="N26" s="257"/>
      <c r="O26" s="289"/>
      <c r="P26" s="170"/>
      <c r="Q26" s="170"/>
      <c r="R26" s="170"/>
      <c r="S26" s="170"/>
      <c r="T26" s="170"/>
      <c r="U26" s="170"/>
      <c r="V26" s="170"/>
      <c r="W26" s="170"/>
      <c r="X26" s="170"/>
    </row>
    <row r="27" spans="1:24" x14ac:dyDescent="0.2">
      <c r="A27" s="210"/>
      <c r="B27" s="262"/>
      <c r="C27" s="262"/>
      <c r="D27" s="262"/>
      <c r="E27" s="262"/>
      <c r="F27" s="262"/>
      <c r="G27" s="262"/>
      <c r="H27" s="262"/>
      <c r="I27" s="262"/>
      <c r="J27" s="169"/>
      <c r="K27" s="170"/>
      <c r="L27" s="262"/>
      <c r="M27" s="262"/>
      <c r="N27" s="257"/>
      <c r="O27" s="289"/>
      <c r="P27" s="170"/>
      <c r="Q27" s="170"/>
      <c r="R27" s="170"/>
      <c r="S27" s="170"/>
      <c r="T27" s="170"/>
      <c r="U27" s="170"/>
      <c r="V27" s="170"/>
      <c r="W27" s="170"/>
      <c r="X27" s="170"/>
    </row>
    <row r="28" spans="1:24" x14ac:dyDescent="0.2">
      <c r="A28" s="210"/>
      <c r="B28" s="262"/>
      <c r="C28" s="262"/>
      <c r="D28" s="262"/>
      <c r="E28" s="262"/>
      <c r="F28" s="262"/>
      <c r="G28" s="262"/>
      <c r="H28" s="262"/>
      <c r="I28" s="262"/>
      <c r="J28" s="169"/>
      <c r="K28" s="262"/>
      <c r="L28" s="262"/>
      <c r="M28" s="262"/>
      <c r="N28" s="257"/>
      <c r="O28" s="289"/>
      <c r="P28" s="170"/>
      <c r="Q28" s="170"/>
      <c r="R28" s="169"/>
      <c r="S28" s="169"/>
      <c r="T28" s="169"/>
      <c r="U28" s="169"/>
      <c r="V28" s="169"/>
      <c r="W28" s="170"/>
      <c r="X28" s="170"/>
    </row>
    <row r="29" spans="1:24" x14ac:dyDescent="0.2">
      <c r="A29" s="210"/>
      <c r="B29" s="262"/>
      <c r="C29" s="262"/>
      <c r="D29" s="262"/>
      <c r="E29" s="262"/>
      <c r="F29" s="262"/>
      <c r="G29" s="262"/>
      <c r="H29" s="262"/>
      <c r="I29" s="262"/>
      <c r="J29" s="169"/>
      <c r="K29" s="262"/>
      <c r="L29" s="262"/>
      <c r="M29" s="262"/>
      <c r="N29" s="257"/>
      <c r="O29" s="289"/>
      <c r="P29" s="170"/>
      <c r="Q29" s="170"/>
      <c r="R29" s="170"/>
      <c r="S29" s="170"/>
      <c r="T29" s="170"/>
      <c r="U29" s="170"/>
      <c r="V29" s="170"/>
      <c r="W29" s="170"/>
      <c r="X29" s="170"/>
    </row>
    <row r="30" spans="1:24" x14ac:dyDescent="0.2">
      <c r="A30" s="210"/>
      <c r="B30" s="262"/>
      <c r="C30" s="262"/>
      <c r="D30" s="262"/>
      <c r="E30" s="262"/>
      <c r="F30" s="262"/>
      <c r="G30" s="262"/>
      <c r="H30" s="262"/>
      <c r="I30" s="262"/>
      <c r="J30" s="292"/>
      <c r="K30" s="292"/>
      <c r="L30" s="262"/>
      <c r="M30" s="262"/>
      <c r="N30" s="292"/>
      <c r="O30" s="292"/>
      <c r="P30" s="170"/>
      <c r="Q30" s="170"/>
      <c r="R30" s="170"/>
      <c r="S30" s="170"/>
      <c r="T30" s="170"/>
      <c r="U30" s="170"/>
      <c r="V30" s="170"/>
      <c r="W30" s="170"/>
      <c r="X30" s="170"/>
    </row>
    <row r="31" spans="1:24" x14ac:dyDescent="0.2">
      <c r="A31" s="210"/>
      <c r="B31" s="262"/>
      <c r="C31" s="262"/>
      <c r="D31" s="262"/>
      <c r="E31" s="262"/>
      <c r="F31" s="262"/>
      <c r="G31" s="262"/>
      <c r="H31" s="262"/>
      <c r="I31" s="262"/>
      <c r="J31" s="170"/>
      <c r="K31" s="170"/>
      <c r="L31" s="262"/>
      <c r="M31" s="262"/>
      <c r="N31" s="292"/>
      <c r="O31" s="292"/>
      <c r="P31" s="170"/>
      <c r="Q31" s="170"/>
      <c r="R31" s="170"/>
      <c r="S31" s="170"/>
      <c r="T31" s="170"/>
      <c r="U31" s="170"/>
      <c r="V31" s="170"/>
      <c r="W31" s="170"/>
      <c r="X31" s="170"/>
    </row>
    <row r="32" spans="1:24" x14ac:dyDescent="0.2">
      <c r="A32" s="210"/>
      <c r="B32" s="262"/>
      <c r="C32" s="262"/>
      <c r="D32" s="262"/>
      <c r="E32" s="262"/>
      <c r="F32" s="262"/>
      <c r="G32" s="262"/>
      <c r="H32" s="262"/>
      <c r="I32" s="262"/>
      <c r="J32" s="262"/>
      <c r="K32" s="170"/>
      <c r="L32" s="262"/>
      <c r="M32" s="262"/>
      <c r="N32" s="292"/>
      <c r="O32" s="292"/>
      <c r="P32" s="170"/>
      <c r="Q32" s="170"/>
      <c r="R32" s="170"/>
      <c r="S32" s="170"/>
      <c r="T32" s="170"/>
      <c r="U32" s="170"/>
      <c r="V32" s="170"/>
      <c r="W32" s="170"/>
      <c r="X32" s="170"/>
    </row>
    <row r="33" spans="1:24" x14ac:dyDescent="0.2">
      <c r="A33" s="210"/>
      <c r="B33" s="169"/>
      <c r="C33" s="169"/>
      <c r="D33" s="169"/>
      <c r="E33" s="169"/>
      <c r="F33" s="169"/>
      <c r="G33" s="262"/>
      <c r="H33" s="169"/>
      <c r="I33" s="169"/>
      <c r="J33" s="169"/>
      <c r="K33" s="170"/>
      <c r="L33" s="169"/>
      <c r="M33" s="169"/>
      <c r="N33" s="292"/>
      <c r="O33" s="292"/>
      <c r="P33" s="170"/>
      <c r="Q33" s="170"/>
      <c r="R33" s="170"/>
      <c r="S33" s="170"/>
      <c r="T33" s="170"/>
      <c r="U33" s="170"/>
      <c r="V33" s="170"/>
      <c r="W33" s="170"/>
      <c r="X33" s="170"/>
    </row>
    <row r="34" spans="1:24" x14ac:dyDescent="0.2">
      <c r="A34" s="210"/>
      <c r="B34" s="169"/>
      <c r="C34" s="169"/>
      <c r="D34" s="169"/>
      <c r="E34" s="169"/>
      <c r="F34" s="169"/>
      <c r="G34" s="169"/>
      <c r="H34" s="169"/>
      <c r="I34" s="169"/>
      <c r="J34" s="169"/>
      <c r="K34" s="170"/>
      <c r="L34" s="169"/>
      <c r="M34" s="169"/>
      <c r="P34" s="170"/>
      <c r="Q34" s="533"/>
      <c r="R34" s="533"/>
      <c r="S34" s="532"/>
      <c r="T34" s="534"/>
      <c r="U34" s="534"/>
      <c r="V34" s="532"/>
      <c r="W34" s="170"/>
      <c r="X34" s="170"/>
    </row>
    <row r="35" spans="1:24" x14ac:dyDescent="0.2">
      <c r="A35" s="210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70"/>
      <c r="Q35" s="533"/>
      <c r="R35" s="533"/>
      <c r="S35" s="532"/>
      <c r="T35" s="247"/>
      <c r="U35" s="247"/>
      <c r="V35" s="532"/>
      <c r="W35" s="170"/>
      <c r="X35" s="170"/>
    </row>
    <row r="36" spans="1:24" x14ac:dyDescent="0.2">
      <c r="A36" s="210"/>
      <c r="B36" s="170"/>
      <c r="C36" s="170"/>
      <c r="D36" s="170"/>
      <c r="E36" s="170"/>
      <c r="F36" s="170"/>
      <c r="G36" s="170"/>
      <c r="H36" s="170"/>
      <c r="I36" s="170"/>
      <c r="J36" s="246"/>
      <c r="K36" s="170"/>
      <c r="L36" s="170"/>
      <c r="M36" s="170"/>
      <c r="N36" s="170"/>
      <c r="O36" s="170"/>
      <c r="P36" s="170"/>
      <c r="Q36" s="248"/>
      <c r="R36" s="248"/>
      <c r="S36" s="249"/>
      <c r="T36" s="250"/>
      <c r="U36" s="250"/>
      <c r="V36" s="249"/>
      <c r="W36" s="170"/>
      <c r="X36" s="170"/>
    </row>
    <row r="37" spans="1:24" x14ac:dyDescent="0.2">
      <c r="B37" s="170"/>
      <c r="C37" s="170"/>
      <c r="D37" s="170"/>
      <c r="E37" s="170"/>
      <c r="F37" s="172"/>
      <c r="G37" s="172"/>
      <c r="H37" s="170"/>
      <c r="I37" s="170"/>
      <c r="J37" s="170"/>
      <c r="K37" s="170"/>
      <c r="L37" s="170"/>
      <c r="M37" s="170"/>
      <c r="N37" s="187"/>
    </row>
    <row r="38" spans="1:24" x14ac:dyDescent="0.2">
      <c r="B38" s="170"/>
      <c r="C38" s="170"/>
      <c r="D38" s="170"/>
      <c r="E38" s="170"/>
      <c r="F38" s="172"/>
      <c r="G38" s="172"/>
      <c r="H38" s="170"/>
      <c r="I38" s="170"/>
      <c r="J38" s="170"/>
      <c r="K38" s="170"/>
      <c r="L38" s="170"/>
      <c r="M38" s="170"/>
      <c r="N38" s="187"/>
    </row>
  </sheetData>
  <sortState ref="B14:C20">
    <sortCondition descending="1" ref="C14:C20"/>
  </sortState>
  <mergeCells count="10">
    <mergeCell ref="Q1:V1"/>
    <mergeCell ref="Q2:V2"/>
    <mergeCell ref="F6:G6"/>
    <mergeCell ref="J6:K6"/>
    <mergeCell ref="B7:C7"/>
    <mergeCell ref="Q34:Q35"/>
    <mergeCell ref="R34:R35"/>
    <mergeCell ref="S34:S35"/>
    <mergeCell ref="T34:U34"/>
    <mergeCell ref="V34:V3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9"/>
  <sheetViews>
    <sheetView showGridLines="0" topLeftCell="A4" zoomScale="110" zoomScaleNormal="110" workbookViewId="0">
      <selection activeCell="M28" sqref="M28"/>
    </sheetView>
  </sheetViews>
  <sheetFormatPr baseColWidth="10" defaultRowHeight="12.95" customHeight="1" x14ac:dyDescent="0.2"/>
  <cols>
    <col min="2" max="2" width="32.5703125" customWidth="1"/>
    <col min="3" max="7" width="10.7109375" customWidth="1"/>
  </cols>
  <sheetData>
    <row r="7" spans="2:7" ht="12.95" customHeight="1" x14ac:dyDescent="0.2">
      <c r="B7" s="550" t="s">
        <v>425</v>
      </c>
      <c r="C7" s="550"/>
      <c r="D7" s="550"/>
      <c r="E7" s="550"/>
      <c r="F7" s="550"/>
      <c r="G7" s="550"/>
    </row>
    <row r="8" spans="2:7" ht="12.95" customHeight="1" thickBot="1" x14ac:dyDescent="0.25">
      <c r="B8" s="551" t="s">
        <v>2</v>
      </c>
      <c r="C8" s="551"/>
      <c r="D8" s="551"/>
      <c r="E8" s="551"/>
      <c r="F8" s="551"/>
      <c r="G8" s="551"/>
    </row>
    <row r="9" spans="2:7" ht="12.95" customHeight="1" thickBot="1" x14ac:dyDescent="0.25">
      <c r="B9" s="306"/>
      <c r="C9" s="272">
        <v>2017</v>
      </c>
      <c r="D9" s="552" t="s">
        <v>254</v>
      </c>
      <c r="E9" s="552"/>
      <c r="F9" s="272"/>
      <c r="G9" s="307" t="s">
        <v>255</v>
      </c>
    </row>
    <row r="10" spans="2:7" ht="12.95" customHeight="1" thickBot="1" x14ac:dyDescent="0.25">
      <c r="B10" s="308" t="s">
        <v>64</v>
      </c>
      <c r="C10" s="309"/>
      <c r="D10" s="310" t="s">
        <v>256</v>
      </c>
      <c r="E10" s="309" t="s">
        <v>257</v>
      </c>
      <c r="F10" s="309" t="s">
        <v>6</v>
      </c>
      <c r="G10" s="311" t="s">
        <v>258</v>
      </c>
    </row>
    <row r="11" spans="2:7" ht="3" customHeight="1" thickBot="1" x14ac:dyDescent="0.25">
      <c r="B11" s="312"/>
      <c r="C11" s="313"/>
      <c r="D11" s="314"/>
      <c r="E11" s="313"/>
      <c r="F11" s="313"/>
      <c r="G11" s="315"/>
    </row>
    <row r="12" spans="2:7" ht="12.95" customHeight="1" x14ac:dyDescent="0.2">
      <c r="B12" s="463" t="s">
        <v>66</v>
      </c>
      <c r="C12" s="464">
        <v>775445.83845225698</v>
      </c>
      <c r="D12" s="464">
        <v>846022.13334981538</v>
      </c>
      <c r="E12" s="464">
        <v>845852.7205725268</v>
      </c>
      <c r="F12" s="464">
        <v>-169.41277728867135</v>
      </c>
      <c r="G12" s="464">
        <v>4.7803960976132771</v>
      </c>
    </row>
    <row r="13" spans="2:7" ht="12.95" customHeight="1" x14ac:dyDescent="0.2">
      <c r="B13" s="465" t="s">
        <v>126</v>
      </c>
      <c r="C13" s="464">
        <v>680390.61097318993</v>
      </c>
      <c r="D13" s="464">
        <v>739685.46402414772</v>
      </c>
      <c r="E13" s="464">
        <v>743054.79414899996</v>
      </c>
      <c r="F13" s="464">
        <v>3369.3301248521852</v>
      </c>
      <c r="G13" s="464">
        <v>4.9057477274799197</v>
      </c>
    </row>
    <row r="14" spans="2:7" ht="12.95" customHeight="1" x14ac:dyDescent="0.2">
      <c r="B14" s="466" t="s">
        <v>259</v>
      </c>
      <c r="C14" s="467">
        <v>330395.20677399996</v>
      </c>
      <c r="D14" s="467">
        <v>340081.7953457894</v>
      </c>
      <c r="E14" s="467">
        <v>362682.19692699995</v>
      </c>
      <c r="F14" s="467">
        <v>22600.40158121055</v>
      </c>
      <c r="G14" s="467">
        <v>5.4457923592992472</v>
      </c>
    </row>
    <row r="15" spans="2:7" ht="12.95" customHeight="1" x14ac:dyDescent="0.2">
      <c r="B15" s="348" t="s">
        <v>260</v>
      </c>
      <c r="C15" s="467">
        <v>236423.46720218999</v>
      </c>
      <c r="D15" s="467">
        <v>256686.41749018693</v>
      </c>
      <c r="E15" s="467">
        <v>231747.30584799999</v>
      </c>
      <c r="F15" s="467">
        <v>-24939.111642186937</v>
      </c>
      <c r="G15" s="467">
        <v>-5.8412104329719483</v>
      </c>
    </row>
    <row r="16" spans="2:7" ht="12.95" customHeight="1" x14ac:dyDescent="0.2">
      <c r="B16" s="466" t="s">
        <v>261</v>
      </c>
      <c r="C16" s="468">
        <v>88682.920876999997</v>
      </c>
      <c r="D16" s="468">
        <v>112836.15725371694</v>
      </c>
      <c r="E16" s="468">
        <v>119294.44187099997</v>
      </c>
      <c r="F16" s="468">
        <v>6458.2846172830587</v>
      </c>
      <c r="G16" s="467">
        <v>29.216203213836678</v>
      </c>
    </row>
    <row r="17" spans="2:7" ht="12.95" customHeight="1" x14ac:dyDescent="0.2">
      <c r="B17" s="469" t="s">
        <v>262</v>
      </c>
      <c r="C17" s="467">
        <v>38582.531640000001</v>
      </c>
      <c r="D17" s="467">
        <v>63152.008783159996</v>
      </c>
      <c r="E17" s="467">
        <v>66966.644713999995</v>
      </c>
      <c r="F17" s="467">
        <v>3814.6359308399988</v>
      </c>
      <c r="G17" s="467">
        <v>66.726477072134855</v>
      </c>
    </row>
    <row r="18" spans="2:7" ht="12.95" customHeight="1" x14ac:dyDescent="0.2">
      <c r="B18" s="469" t="s">
        <v>263</v>
      </c>
      <c r="C18" s="467">
        <v>6762.710094</v>
      </c>
      <c r="D18" s="467">
        <v>6667.5106105096565</v>
      </c>
      <c r="E18" s="467">
        <v>6452.5761230000007</v>
      </c>
      <c r="F18" s="467">
        <v>-214.93448750965581</v>
      </c>
      <c r="G18" s="467">
        <v>-8.3464858122366792</v>
      </c>
    </row>
    <row r="19" spans="2:7" ht="12.95" customHeight="1" x14ac:dyDescent="0.2">
      <c r="B19" s="470" t="s">
        <v>210</v>
      </c>
      <c r="C19" s="467">
        <v>16146.959412999999</v>
      </c>
      <c r="D19" s="467">
        <v>13625.228954177137</v>
      </c>
      <c r="E19" s="467">
        <v>16209.68296</v>
      </c>
      <c r="F19" s="467">
        <v>2584.4540058228631</v>
      </c>
      <c r="G19" s="467">
        <v>-3.5681447884396249</v>
      </c>
    </row>
    <row r="20" spans="2:7" ht="12.95" customHeight="1" x14ac:dyDescent="0.2">
      <c r="B20" s="469" t="s">
        <v>211</v>
      </c>
      <c r="C20" s="467">
        <v>5292.2172529999998</v>
      </c>
      <c r="D20" s="467">
        <v>4726.5641895435929</v>
      </c>
      <c r="E20" s="467">
        <v>5536.1095699999996</v>
      </c>
      <c r="F20" s="467">
        <v>809.54538045640675</v>
      </c>
      <c r="G20" s="467">
        <v>0.48558558583913225</v>
      </c>
    </row>
    <row r="21" spans="2:7" ht="12.95" customHeight="1" x14ac:dyDescent="0.2">
      <c r="B21" s="470" t="s">
        <v>212</v>
      </c>
      <c r="C21" s="467">
        <v>8578.000763</v>
      </c>
      <c r="D21" s="467">
        <v>9261.53027720096</v>
      </c>
      <c r="E21" s="467">
        <v>8975.1441709099781</v>
      </c>
      <c r="F21" s="467">
        <v>-286.38610629098184</v>
      </c>
      <c r="G21" s="467">
        <v>0.50602753165260594</v>
      </c>
    </row>
    <row r="22" spans="2:7" ht="12.95" customHeight="1" x14ac:dyDescent="0.2">
      <c r="B22" s="470" t="s">
        <v>264</v>
      </c>
      <c r="C22" s="467">
        <v>5.996969</v>
      </c>
      <c r="D22" s="467">
        <v>1.4663460002850452</v>
      </c>
      <c r="E22" s="467">
        <v>0.81683000000000017</v>
      </c>
      <c r="F22" s="467">
        <v>-0.64951600028504508</v>
      </c>
      <c r="G22" s="467">
        <v>-86.916117629602709</v>
      </c>
    </row>
    <row r="23" spans="2:7" ht="12.95" customHeight="1" x14ac:dyDescent="0.2">
      <c r="B23" s="469" t="s">
        <v>214</v>
      </c>
      <c r="C23" s="467">
        <v>1473.430936</v>
      </c>
      <c r="D23" s="467">
        <v>1537.1485158275314</v>
      </c>
      <c r="E23" s="467">
        <v>1535.8406610000002</v>
      </c>
      <c r="F23" s="467">
        <v>-1.3078548275311732</v>
      </c>
      <c r="G23" s="467">
        <v>0.12744453900100439</v>
      </c>
    </row>
    <row r="24" spans="2:7" ht="12.95" customHeight="1" x14ac:dyDescent="0.2">
      <c r="B24" s="469" t="s">
        <v>216</v>
      </c>
      <c r="C24" s="467">
        <v>5412.0084790000001</v>
      </c>
      <c r="D24" s="467">
        <v>6286.1376137968164</v>
      </c>
      <c r="E24" s="467">
        <v>6254.8224160000009</v>
      </c>
      <c r="F24" s="467">
        <v>-31.315197796815482</v>
      </c>
      <c r="G24" s="467">
        <v>11.017967113871123</v>
      </c>
    </row>
    <row r="25" spans="2:7" ht="12.95" customHeight="1" x14ac:dyDescent="0.2">
      <c r="B25" s="469" t="s">
        <v>265</v>
      </c>
      <c r="C25" s="467">
        <v>5226.4121290000003</v>
      </c>
      <c r="D25" s="467">
        <v>6056.6060580632038</v>
      </c>
      <c r="E25" s="467">
        <v>5911.7591419999999</v>
      </c>
      <c r="F25" s="467">
        <v>-144.84691606320393</v>
      </c>
      <c r="G25" s="467">
        <v>8.6550293785380745</v>
      </c>
    </row>
    <row r="26" spans="2:7" ht="12.95" customHeight="1" x14ac:dyDescent="0.2">
      <c r="B26" s="469" t="s">
        <v>218</v>
      </c>
      <c r="C26" s="467">
        <v>208.848367</v>
      </c>
      <c r="D26" s="467">
        <v>211.68732547426586</v>
      </c>
      <c r="E26" s="467">
        <v>188.51753400000001</v>
      </c>
      <c r="F26" s="467">
        <v>-23.16979147426585</v>
      </c>
      <c r="G26" s="467">
        <v>-13.292348927896484</v>
      </c>
    </row>
    <row r="27" spans="2:7" ht="12.95" customHeight="1" x14ac:dyDescent="0.2">
      <c r="B27" s="469" t="s">
        <v>219</v>
      </c>
      <c r="C27" s="467">
        <v>993.80483400000003</v>
      </c>
      <c r="D27" s="467">
        <v>1310.2685799634928</v>
      </c>
      <c r="E27" s="467">
        <v>1261.192728</v>
      </c>
      <c r="F27" s="467">
        <v>-49.075851963492823</v>
      </c>
      <c r="G27" s="467">
        <v>21.903761921593286</v>
      </c>
    </row>
    <row r="28" spans="2:7" ht="12.95" customHeight="1" x14ac:dyDescent="0.2">
      <c r="B28" s="469" t="s">
        <v>464</v>
      </c>
      <c r="C28" s="467">
        <v>0</v>
      </c>
      <c r="D28" s="467">
        <v>0</v>
      </c>
      <c r="E28" s="467">
        <v>1.3350220900224101</v>
      </c>
      <c r="F28" s="467">
        <v>1.3350220900224101</v>
      </c>
      <c r="G28" s="467" t="s">
        <v>276</v>
      </c>
    </row>
    <row r="29" spans="2:7" ht="12.95" customHeight="1" x14ac:dyDescent="0.2">
      <c r="B29" s="466" t="s">
        <v>266</v>
      </c>
      <c r="C29" s="467">
        <v>13644.859342000002</v>
      </c>
      <c r="D29" s="467">
        <v>17846.889051966973</v>
      </c>
      <c r="E29" s="467">
        <v>17585.847400000002</v>
      </c>
      <c r="F29" s="467">
        <v>-261.04165196697068</v>
      </c>
      <c r="G29" s="467">
        <v>23.802949684352129</v>
      </c>
    </row>
    <row r="30" spans="2:7" ht="12.95" customHeight="1" x14ac:dyDescent="0.2">
      <c r="B30" s="469" t="s">
        <v>267</v>
      </c>
      <c r="C30" s="467">
        <v>13644.801832000001</v>
      </c>
      <c r="D30" s="467">
        <v>17846.888006966972</v>
      </c>
      <c r="E30" s="467">
        <v>17585.595992000002</v>
      </c>
      <c r="F30" s="467">
        <v>-261.29201496696987</v>
      </c>
      <c r="G30" s="467">
        <v>23.801701588483112</v>
      </c>
    </row>
    <row r="31" spans="2:7" ht="12.95" customHeight="1" x14ac:dyDescent="0.2">
      <c r="B31" s="469" t="s">
        <v>268</v>
      </c>
      <c r="C31" s="467">
        <v>5.7509999999999999E-2</v>
      </c>
      <c r="D31" s="467">
        <v>1.0449999999999999E-3</v>
      </c>
      <c r="E31" s="467">
        <v>0.25140800000000002</v>
      </c>
      <c r="F31" s="467">
        <v>0.250363</v>
      </c>
      <c r="G31" s="467">
        <v>319.92572485237775</v>
      </c>
    </row>
    <row r="32" spans="2:7" ht="12.95" customHeight="1" x14ac:dyDescent="0.2">
      <c r="B32" s="466" t="s">
        <v>499</v>
      </c>
      <c r="C32" s="467">
        <v>3576.6349419999997</v>
      </c>
      <c r="D32" s="467">
        <v>3472.4123841456508</v>
      </c>
      <c r="E32" s="467">
        <v>3372.4816579999997</v>
      </c>
      <c r="F32" s="467">
        <v>-99.930726145651079</v>
      </c>
      <c r="G32" s="467">
        <v>-9.4242922534655094</v>
      </c>
    </row>
    <row r="33" spans="2:7" ht="12.95" customHeight="1" x14ac:dyDescent="0.2">
      <c r="B33" s="466" t="s">
        <v>269</v>
      </c>
      <c r="C33" s="467">
        <v>8.0218360000000004</v>
      </c>
      <c r="D33" s="467">
        <v>0</v>
      </c>
      <c r="E33" s="467">
        <v>6.1842350000000001</v>
      </c>
      <c r="F33" s="467">
        <v>6.1842350000000001</v>
      </c>
      <c r="G33" s="467">
        <v>-25.945925204418501</v>
      </c>
    </row>
    <row r="34" spans="2:7" ht="12.95" customHeight="1" x14ac:dyDescent="0.2">
      <c r="B34" s="470" t="s">
        <v>270</v>
      </c>
      <c r="C34" s="467">
        <v>0</v>
      </c>
      <c r="D34" s="467">
        <v>0</v>
      </c>
      <c r="E34" s="467">
        <v>0</v>
      </c>
      <c r="F34" s="467">
        <v>0</v>
      </c>
      <c r="G34" s="467" t="s">
        <v>276</v>
      </c>
    </row>
    <row r="35" spans="2:7" ht="12.95" customHeight="1" x14ac:dyDescent="0.2">
      <c r="B35" s="470" t="s">
        <v>461</v>
      </c>
      <c r="C35" s="467">
        <v>8.0218360000000004</v>
      </c>
      <c r="D35" s="467">
        <v>0</v>
      </c>
      <c r="E35" s="467">
        <v>6.1842350000000001</v>
      </c>
      <c r="F35" s="467">
        <v>6.1842350000000001</v>
      </c>
      <c r="G35" s="467">
        <v>-25.945925204418501</v>
      </c>
    </row>
    <row r="36" spans="2:7" ht="12.95" customHeight="1" x14ac:dyDescent="0.2">
      <c r="B36" s="466" t="s">
        <v>271</v>
      </c>
      <c r="C36" s="467">
        <v>6512.5</v>
      </c>
      <c r="D36" s="467">
        <v>7678.7548552415428</v>
      </c>
      <c r="E36" s="467">
        <v>7370.1579299999994</v>
      </c>
      <c r="F36" s="467">
        <v>-308.59692524154343</v>
      </c>
      <c r="G36" s="467">
        <v>8.7090781179122558</v>
      </c>
    </row>
    <row r="37" spans="2:7" ht="12.95" customHeight="1" x14ac:dyDescent="0.2">
      <c r="B37" s="466" t="s">
        <v>500</v>
      </c>
      <c r="C37" s="467">
        <v>-99</v>
      </c>
      <c r="D37" s="467">
        <v>-103.27568958067903</v>
      </c>
      <c r="E37" s="467">
        <v>-272.51426500000002</v>
      </c>
      <c r="F37" s="467">
        <v>-169.23857541932099</v>
      </c>
      <c r="G37" s="467">
        <v>164.41786917133453</v>
      </c>
    </row>
    <row r="38" spans="2:7" ht="12.95" customHeight="1" x14ac:dyDescent="0.2">
      <c r="B38" s="466" t="s">
        <v>272</v>
      </c>
      <c r="C38" s="467">
        <v>1246.0000000000002</v>
      </c>
      <c r="D38" s="467">
        <v>1186.313332681</v>
      </c>
      <c r="E38" s="467">
        <v>1268.6925450000001</v>
      </c>
      <c r="F38" s="467">
        <v>82.379212319000089</v>
      </c>
      <c r="G38" s="467">
        <v>-2.1918373717078481</v>
      </c>
    </row>
    <row r="39" spans="2:7" ht="12.95" customHeight="1" x14ac:dyDescent="0.2">
      <c r="B39" s="471" t="s">
        <v>273</v>
      </c>
      <c r="C39" s="472">
        <v>95055.227479067049</v>
      </c>
      <c r="D39" s="472">
        <v>106336.6693256677</v>
      </c>
      <c r="E39" s="472">
        <v>102797.92642352683</v>
      </c>
      <c r="F39" s="472">
        <v>-3538.7429021408566</v>
      </c>
      <c r="G39" s="464">
        <v>3.883148525929343</v>
      </c>
    </row>
    <row r="40" spans="2:7" ht="12.95" customHeight="1" x14ac:dyDescent="0.2">
      <c r="B40" s="466" t="s">
        <v>274</v>
      </c>
      <c r="C40" s="467">
        <v>95055.227479067049</v>
      </c>
      <c r="D40" s="467">
        <v>106336.6693256677</v>
      </c>
      <c r="E40" s="467">
        <v>102798.70932833108</v>
      </c>
      <c r="F40" s="467">
        <v>-3537.959997336613</v>
      </c>
      <c r="G40" s="467">
        <v>3.8839396957407502</v>
      </c>
    </row>
    <row r="41" spans="2:7" ht="12.95" customHeight="1" x14ac:dyDescent="0.2">
      <c r="B41" s="466" t="s">
        <v>275</v>
      </c>
      <c r="C41" s="467">
        <v>0</v>
      </c>
      <c r="D41" s="467">
        <v>0</v>
      </c>
      <c r="E41" s="467">
        <v>-1.5760926999999999E-3</v>
      </c>
      <c r="F41" s="467">
        <v>-1.5760926999999999E-3</v>
      </c>
      <c r="G41" s="467" t="s">
        <v>276</v>
      </c>
    </row>
    <row r="42" spans="2:7" ht="12.95" customHeight="1" x14ac:dyDescent="0.2">
      <c r="B42" s="466" t="s">
        <v>277</v>
      </c>
      <c r="C42" s="467">
        <v>0</v>
      </c>
      <c r="D42" s="467">
        <v>0</v>
      </c>
      <c r="E42" s="467">
        <v>0</v>
      </c>
      <c r="F42" s="467">
        <v>0</v>
      </c>
      <c r="G42" s="467" t="s">
        <v>276</v>
      </c>
    </row>
    <row r="43" spans="2:7" ht="12.95" customHeight="1" x14ac:dyDescent="0.2">
      <c r="B43" s="466" t="s">
        <v>278</v>
      </c>
      <c r="C43" s="467">
        <v>0</v>
      </c>
      <c r="D43" s="467">
        <v>0</v>
      </c>
      <c r="E43" s="467">
        <v>-0.1126527081</v>
      </c>
      <c r="F43" s="467">
        <v>-0.1126527081</v>
      </c>
      <c r="G43" s="467" t="s">
        <v>276</v>
      </c>
    </row>
    <row r="44" spans="2:7" ht="12.95" customHeight="1" x14ac:dyDescent="0.2">
      <c r="B44" s="466" t="s">
        <v>279</v>
      </c>
      <c r="C44" s="467">
        <v>0</v>
      </c>
      <c r="D44" s="467">
        <v>0</v>
      </c>
      <c r="E44" s="467">
        <v>-0.66094604979999994</v>
      </c>
      <c r="F44" s="467">
        <v>-0.66094604979999994</v>
      </c>
      <c r="G44" s="467" t="s">
        <v>276</v>
      </c>
    </row>
    <row r="45" spans="2:7" ht="12.95" customHeight="1" x14ac:dyDescent="0.2">
      <c r="B45" s="466" t="s">
        <v>465</v>
      </c>
      <c r="C45" s="467">
        <v>0</v>
      </c>
      <c r="D45" s="467">
        <v>0</v>
      </c>
      <c r="E45" s="467">
        <v>0</v>
      </c>
      <c r="F45" s="467">
        <v>0</v>
      </c>
      <c r="G45" s="467" t="s">
        <v>276</v>
      </c>
    </row>
    <row r="46" spans="2:7" ht="12.95" customHeight="1" x14ac:dyDescent="0.2">
      <c r="B46" s="466" t="s">
        <v>280</v>
      </c>
      <c r="C46" s="467">
        <v>0</v>
      </c>
      <c r="D46" s="467">
        <v>0</v>
      </c>
      <c r="E46" s="467">
        <v>-1.9543548E-3</v>
      </c>
      <c r="F46" s="467">
        <v>-1.9543548E-3</v>
      </c>
      <c r="G46" s="467" t="s">
        <v>276</v>
      </c>
    </row>
    <row r="47" spans="2:7" ht="12.95" customHeight="1" thickBot="1" x14ac:dyDescent="0.25">
      <c r="B47" s="473" t="s">
        <v>466</v>
      </c>
      <c r="C47" s="474">
        <v>0</v>
      </c>
      <c r="D47" s="474">
        <v>0</v>
      </c>
      <c r="E47" s="474">
        <v>-5.775598843480001E-3</v>
      </c>
      <c r="F47" s="474">
        <v>-5.775598843480001E-3</v>
      </c>
      <c r="G47" s="474" t="s">
        <v>276</v>
      </c>
    </row>
    <row r="48" spans="2:7" ht="12.95" customHeight="1" x14ac:dyDescent="0.2">
      <c r="B48" s="475" t="s">
        <v>281</v>
      </c>
      <c r="C48" s="476"/>
      <c r="D48" s="476"/>
      <c r="E48" s="476"/>
      <c r="F48" s="477"/>
      <c r="G48" s="317"/>
    </row>
    <row r="49" spans="2:7" ht="12.95" customHeight="1" x14ac:dyDescent="0.2">
      <c r="B49" s="478" t="s">
        <v>63</v>
      </c>
      <c r="C49" s="476"/>
      <c r="D49" s="476"/>
      <c r="E49" s="476"/>
      <c r="F49" s="477"/>
      <c r="G49" s="317"/>
    </row>
    <row r="50" spans="2:7" ht="12.95" customHeight="1" x14ac:dyDescent="0.2">
      <c r="B50" s="475" t="s">
        <v>467</v>
      </c>
      <c r="C50" s="318"/>
      <c r="D50" s="318"/>
      <c r="E50" s="318"/>
      <c r="F50" s="316"/>
      <c r="G50" s="317"/>
    </row>
    <row r="51" spans="2:7" ht="12.95" customHeight="1" x14ac:dyDescent="0.2">
      <c r="B51" s="475" t="s">
        <v>468</v>
      </c>
      <c r="C51" s="318"/>
      <c r="D51" s="318"/>
      <c r="E51" s="318"/>
      <c r="F51" s="316"/>
      <c r="G51" s="317"/>
    </row>
    <row r="52" spans="2:7" ht="12.95" customHeight="1" x14ac:dyDescent="0.2">
      <c r="B52" s="475" t="s">
        <v>469</v>
      </c>
      <c r="C52" s="318"/>
      <c r="D52" s="318"/>
      <c r="E52" s="318"/>
      <c r="F52" s="316"/>
      <c r="G52" s="317"/>
    </row>
    <row r="53" spans="2:7" ht="12.95" customHeight="1" x14ac:dyDescent="0.2">
      <c r="B53" s="475" t="s">
        <v>470</v>
      </c>
      <c r="C53" s="318"/>
      <c r="D53" s="318"/>
      <c r="E53" s="318"/>
      <c r="F53" s="316"/>
      <c r="G53" s="317"/>
    </row>
    <row r="54" spans="2:7" ht="12.95" customHeight="1" x14ac:dyDescent="0.2">
      <c r="B54" s="475" t="s">
        <v>471</v>
      </c>
      <c r="C54" s="318"/>
      <c r="D54" s="318"/>
      <c r="E54" s="318"/>
      <c r="F54" s="316"/>
      <c r="G54" s="317"/>
    </row>
    <row r="55" spans="2:7" ht="12.95" customHeight="1" x14ac:dyDescent="0.2">
      <c r="B55" s="478" t="s">
        <v>282</v>
      </c>
      <c r="C55" s="320"/>
      <c r="D55" s="320"/>
      <c r="E55" s="320"/>
      <c r="F55" s="320"/>
      <c r="G55" s="320"/>
    </row>
    <row r="56" spans="2:7" ht="12.95" customHeight="1" x14ac:dyDescent="0.2">
      <c r="B56" s="479" t="s">
        <v>472</v>
      </c>
      <c r="C56" s="319"/>
      <c r="D56" s="319"/>
      <c r="E56" s="320"/>
      <c r="F56" s="320"/>
      <c r="G56" s="320"/>
    </row>
    <row r="57" spans="2:7" ht="12.95" customHeight="1" x14ac:dyDescent="0.2">
      <c r="B57" s="475" t="s">
        <v>283</v>
      </c>
      <c r="C57" s="319"/>
      <c r="D57" s="319"/>
      <c r="E57" s="320"/>
      <c r="F57" s="320"/>
      <c r="G57" s="320"/>
    </row>
    <row r="58" spans="2:7" ht="12.95" customHeight="1" x14ac:dyDescent="0.2">
      <c r="B58" s="479" t="s">
        <v>473</v>
      </c>
      <c r="C58" s="319"/>
      <c r="D58" s="319"/>
      <c r="E58" s="320"/>
      <c r="F58" s="320"/>
      <c r="G58" s="320"/>
    </row>
    <row r="59" spans="2:7" ht="12.95" customHeight="1" x14ac:dyDescent="0.2">
      <c r="B59" s="480" t="s">
        <v>284</v>
      </c>
      <c r="C59" s="320"/>
      <c r="D59" s="320"/>
      <c r="E59" s="320"/>
      <c r="F59" s="320"/>
      <c r="G59" s="320"/>
    </row>
  </sheetData>
  <mergeCells count="3">
    <mergeCell ref="B7:G7"/>
    <mergeCell ref="B8:G8"/>
    <mergeCell ref="D9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G49"/>
  <sheetViews>
    <sheetView showGridLines="0" topLeftCell="O1" zoomScale="110" zoomScaleNormal="110" workbookViewId="0">
      <selection activeCell="AC9" sqref="AC9"/>
    </sheetView>
  </sheetViews>
  <sheetFormatPr baseColWidth="10" defaultRowHeight="12.95" customHeight="1" x14ac:dyDescent="0.2"/>
  <cols>
    <col min="3" max="3" width="11.7109375" customWidth="1"/>
    <col min="4" max="4" width="15.85546875" bestFit="1" customWidth="1"/>
    <col min="5" max="5" width="10" bestFit="1" customWidth="1"/>
    <col min="6" max="6" width="13.140625" bestFit="1" customWidth="1"/>
    <col min="7" max="7" width="15.140625" bestFit="1" customWidth="1"/>
    <col min="8" max="8" width="7.7109375" bestFit="1" customWidth="1"/>
    <col min="9" max="9" width="10.28515625" bestFit="1" customWidth="1"/>
    <col min="10" max="10" width="9.28515625" bestFit="1" customWidth="1"/>
    <col min="11" max="11" width="13" bestFit="1" customWidth="1"/>
    <col min="12" max="12" width="15.5703125" bestFit="1" customWidth="1"/>
    <col min="13" max="13" width="9.7109375" customWidth="1"/>
    <col min="14" max="14" width="11.85546875" bestFit="1" customWidth="1"/>
    <col min="15" max="15" width="14.140625" bestFit="1" customWidth="1"/>
    <col min="16" max="16" width="10.7109375" bestFit="1" customWidth="1"/>
    <col min="17" max="17" width="8.42578125" bestFit="1" customWidth="1"/>
    <col min="18" max="18" width="25.7109375" customWidth="1"/>
    <col min="19" max="19" width="11.7109375" customWidth="1"/>
    <col min="20" max="20" width="15.85546875" bestFit="1" customWidth="1"/>
    <col min="21" max="21" width="10" bestFit="1" customWidth="1"/>
    <col min="22" max="22" width="13.140625" bestFit="1" customWidth="1"/>
    <col min="23" max="23" width="15.140625" bestFit="1" customWidth="1"/>
    <col min="24" max="24" width="6.5703125" bestFit="1" customWidth="1"/>
    <col min="25" max="25" width="10.28515625" bestFit="1" customWidth="1"/>
    <col min="26" max="26" width="9.28515625" bestFit="1" customWidth="1"/>
    <col min="27" max="27" width="13" bestFit="1" customWidth="1"/>
    <col min="28" max="28" width="15.5703125" bestFit="1" customWidth="1"/>
    <col min="29" max="29" width="7.28515625" bestFit="1" customWidth="1"/>
    <col min="30" max="30" width="11.85546875" bestFit="1" customWidth="1"/>
    <col min="31" max="31" width="14.140625" bestFit="1" customWidth="1"/>
    <col min="32" max="32" width="10.7109375" bestFit="1" customWidth="1"/>
    <col min="33" max="33" width="8.85546875" bestFit="1" customWidth="1"/>
  </cols>
  <sheetData>
    <row r="3" spans="3:33" ht="12.95" customHeight="1" x14ac:dyDescent="0.3">
      <c r="C3" s="423" t="s">
        <v>285</v>
      </c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2"/>
      <c r="O3" s="322"/>
      <c r="P3" s="322"/>
      <c r="Q3" s="321"/>
      <c r="R3" s="323"/>
      <c r="S3" s="423" t="s">
        <v>285</v>
      </c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2"/>
      <c r="AE3" s="322"/>
      <c r="AF3" s="322"/>
      <c r="AG3" s="321"/>
    </row>
    <row r="4" spans="3:33" ht="12.95" customHeight="1" x14ac:dyDescent="0.3">
      <c r="C4" s="423" t="s">
        <v>428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2"/>
      <c r="O4" s="322"/>
      <c r="P4" s="322"/>
      <c r="Q4" s="321"/>
      <c r="R4" s="323"/>
      <c r="S4" s="423" t="s">
        <v>430</v>
      </c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2"/>
      <c r="AE4" s="322"/>
      <c r="AF4" s="322"/>
      <c r="AG4" s="321"/>
    </row>
    <row r="5" spans="3:33" ht="12.95" customHeight="1" x14ac:dyDescent="0.3">
      <c r="C5" s="423" t="s">
        <v>429</v>
      </c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3"/>
      <c r="S5" s="423" t="s">
        <v>429</v>
      </c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</row>
    <row r="6" spans="3:33" ht="12.95" customHeight="1" thickBot="1" x14ac:dyDescent="0.35">
      <c r="C6" s="424" t="s">
        <v>484</v>
      </c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3"/>
      <c r="S6" s="432" t="s">
        <v>484</v>
      </c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</row>
    <row r="7" spans="3:33" ht="12.95" customHeight="1" thickTop="1" x14ac:dyDescent="0.3">
      <c r="C7" s="324"/>
      <c r="D7" s="325" t="s">
        <v>286</v>
      </c>
      <c r="E7" s="326" t="s">
        <v>287</v>
      </c>
      <c r="F7" s="325" t="s">
        <v>286</v>
      </c>
      <c r="G7" s="325" t="s">
        <v>287</v>
      </c>
      <c r="H7" s="327"/>
      <c r="I7" s="325" t="s">
        <v>501</v>
      </c>
      <c r="J7" s="327"/>
      <c r="K7" s="325" t="s">
        <v>288</v>
      </c>
      <c r="L7" s="326" t="s">
        <v>289</v>
      </c>
      <c r="M7" s="326"/>
      <c r="N7" s="327"/>
      <c r="O7" s="325" t="s">
        <v>287</v>
      </c>
      <c r="P7" s="325"/>
      <c r="Q7" s="327"/>
      <c r="R7" s="323"/>
      <c r="S7" s="327"/>
      <c r="T7" s="325" t="s">
        <v>286</v>
      </c>
      <c r="U7" s="326" t="s">
        <v>287</v>
      </c>
      <c r="V7" s="325" t="s">
        <v>286</v>
      </c>
      <c r="W7" s="325" t="s">
        <v>287</v>
      </c>
      <c r="X7" s="327"/>
      <c r="Y7" s="325" t="s">
        <v>501</v>
      </c>
      <c r="Z7" s="327"/>
      <c r="AA7" s="325" t="s">
        <v>288</v>
      </c>
      <c r="AB7" s="326" t="s">
        <v>289</v>
      </c>
      <c r="AC7" s="327"/>
      <c r="AD7" s="327"/>
      <c r="AE7" s="325" t="s">
        <v>287</v>
      </c>
      <c r="AF7" s="325"/>
      <c r="AG7" s="327"/>
    </row>
    <row r="8" spans="3:33" ht="12.95" customHeight="1" x14ac:dyDescent="0.3">
      <c r="C8" s="153" t="s">
        <v>290</v>
      </c>
      <c r="D8" s="146" t="s">
        <v>291</v>
      </c>
      <c r="E8" s="146" t="s">
        <v>292</v>
      </c>
      <c r="F8" s="146" t="s">
        <v>293</v>
      </c>
      <c r="G8" s="146" t="s">
        <v>294</v>
      </c>
      <c r="H8" s="146" t="s">
        <v>295</v>
      </c>
      <c r="I8" s="146" t="s">
        <v>296</v>
      </c>
      <c r="J8" s="146" t="s">
        <v>297</v>
      </c>
      <c r="K8" s="146" t="s">
        <v>298</v>
      </c>
      <c r="L8" s="149" t="s">
        <v>299</v>
      </c>
      <c r="M8" s="146"/>
      <c r="N8" s="149" t="s">
        <v>300</v>
      </c>
      <c r="O8" s="149" t="s">
        <v>301</v>
      </c>
      <c r="P8" s="149"/>
      <c r="Q8" s="328"/>
      <c r="R8" s="323"/>
      <c r="S8" s="153" t="s">
        <v>290</v>
      </c>
      <c r="T8" s="146" t="s">
        <v>291</v>
      </c>
      <c r="U8" s="146" t="s">
        <v>292</v>
      </c>
      <c r="V8" s="146" t="s">
        <v>293</v>
      </c>
      <c r="W8" s="149" t="s">
        <v>294</v>
      </c>
      <c r="X8" s="146" t="s">
        <v>295</v>
      </c>
      <c r="Y8" s="146" t="s">
        <v>296</v>
      </c>
      <c r="Z8" s="146" t="s">
        <v>297</v>
      </c>
      <c r="AA8" s="146" t="s">
        <v>298</v>
      </c>
      <c r="AB8" s="149" t="s">
        <v>299</v>
      </c>
      <c r="AC8" s="328"/>
      <c r="AD8" s="149" t="s">
        <v>300</v>
      </c>
      <c r="AE8" s="149" t="s">
        <v>301</v>
      </c>
      <c r="AF8" s="149"/>
      <c r="AG8" s="146"/>
    </row>
    <row r="9" spans="3:33" ht="12.95" customHeight="1" x14ac:dyDescent="0.3">
      <c r="C9" s="329"/>
      <c r="D9" s="146" t="s">
        <v>302</v>
      </c>
      <c r="E9" s="149" t="s">
        <v>303</v>
      </c>
      <c r="F9" s="149" t="s">
        <v>304</v>
      </c>
      <c r="G9" s="146" t="s">
        <v>293</v>
      </c>
      <c r="H9" s="328"/>
      <c r="I9" s="146" t="s">
        <v>305</v>
      </c>
      <c r="J9" s="328"/>
      <c r="K9" s="146" t="s">
        <v>306</v>
      </c>
      <c r="L9" s="146" t="s">
        <v>307</v>
      </c>
      <c r="M9" s="149" t="s">
        <v>502</v>
      </c>
      <c r="N9" s="146" t="s">
        <v>308</v>
      </c>
      <c r="O9" s="149" t="s">
        <v>309</v>
      </c>
      <c r="P9" s="149" t="s">
        <v>310</v>
      </c>
      <c r="Q9" s="146" t="s">
        <v>8</v>
      </c>
      <c r="R9" s="323"/>
      <c r="S9" s="328"/>
      <c r="T9" s="146" t="s">
        <v>302</v>
      </c>
      <c r="U9" s="149" t="s">
        <v>303</v>
      </c>
      <c r="V9" s="149" t="s">
        <v>304</v>
      </c>
      <c r="W9" s="146" t="s">
        <v>293</v>
      </c>
      <c r="X9" s="328"/>
      <c r="Y9" s="146" t="s">
        <v>305</v>
      </c>
      <c r="Z9" s="328"/>
      <c r="AA9" s="146" t="s">
        <v>306</v>
      </c>
      <c r="AB9" s="146" t="s">
        <v>307</v>
      </c>
      <c r="AC9" s="149" t="s">
        <v>502</v>
      </c>
      <c r="AD9" s="146" t="s">
        <v>308</v>
      </c>
      <c r="AE9" s="149" t="s">
        <v>309</v>
      </c>
      <c r="AF9" s="149" t="s">
        <v>310</v>
      </c>
      <c r="AG9" s="146" t="s">
        <v>8</v>
      </c>
    </row>
    <row r="10" spans="3:33" ht="12.95" customHeight="1" thickBot="1" x14ac:dyDescent="0.35">
      <c r="C10" s="329"/>
      <c r="D10" s="328"/>
      <c r="E10" s="328"/>
      <c r="F10" s="328"/>
      <c r="G10" s="146" t="s">
        <v>311</v>
      </c>
      <c r="H10" s="328"/>
      <c r="I10" s="146"/>
      <c r="J10" s="328"/>
      <c r="K10" s="146" t="s">
        <v>312</v>
      </c>
      <c r="L10" s="146" t="s">
        <v>311</v>
      </c>
      <c r="M10" s="146"/>
      <c r="N10" s="328"/>
      <c r="O10" s="146" t="s">
        <v>313</v>
      </c>
      <c r="P10" s="146"/>
      <c r="Q10" s="328"/>
      <c r="R10" s="323"/>
      <c r="S10" s="330"/>
      <c r="T10" s="330"/>
      <c r="U10" s="330"/>
      <c r="V10" s="330"/>
      <c r="W10" s="149" t="s">
        <v>311</v>
      </c>
      <c r="X10" s="330"/>
      <c r="Y10" s="331"/>
      <c r="Z10" s="330"/>
      <c r="AA10" s="146" t="s">
        <v>312</v>
      </c>
      <c r="AB10" s="149" t="s">
        <v>311</v>
      </c>
      <c r="AC10" s="330"/>
      <c r="AD10" s="330"/>
      <c r="AE10" s="149" t="s">
        <v>313</v>
      </c>
      <c r="AF10" s="331"/>
      <c r="AG10" s="330"/>
    </row>
    <row r="11" spans="3:33" ht="3" customHeight="1" thickTop="1" thickBot="1" x14ac:dyDescent="0.35">
      <c r="C11" s="332"/>
      <c r="D11" s="333"/>
      <c r="E11" s="333"/>
      <c r="F11" s="333"/>
      <c r="G11" s="334"/>
      <c r="H11" s="333"/>
      <c r="I11" s="334"/>
      <c r="J11" s="333"/>
      <c r="K11" s="334"/>
      <c r="L11" s="334"/>
      <c r="M11" s="334"/>
      <c r="N11" s="333"/>
      <c r="O11" s="334"/>
      <c r="P11" s="334"/>
      <c r="Q11" s="333"/>
      <c r="R11" s="323"/>
      <c r="S11" s="335"/>
      <c r="T11" s="335"/>
      <c r="U11" s="335"/>
      <c r="V11" s="335"/>
      <c r="W11" s="336"/>
      <c r="X11" s="335"/>
      <c r="Y11" s="337"/>
      <c r="Z11" s="335"/>
      <c r="AA11" s="338"/>
      <c r="AB11" s="336"/>
      <c r="AC11" s="335"/>
      <c r="AD11" s="335"/>
      <c r="AE11" s="336"/>
      <c r="AF11" s="337"/>
      <c r="AG11" s="335"/>
    </row>
    <row r="12" spans="3:33" ht="12.95" customHeight="1" x14ac:dyDescent="0.2">
      <c r="C12" s="347" t="s">
        <v>314</v>
      </c>
      <c r="D12" s="450">
        <f t="shared" ref="D12:P12" si="0">SUM(D13:D44)</f>
        <v>169293.405214</v>
      </c>
      <c r="E12" s="450">
        <f t="shared" si="0"/>
        <v>8447.4419699999999</v>
      </c>
      <c r="F12" s="450">
        <f t="shared" si="0"/>
        <v>9296.3500489999951</v>
      </c>
      <c r="G12" s="450">
        <f t="shared" si="0"/>
        <v>1154.2710319999999</v>
      </c>
      <c r="H12" s="450">
        <f t="shared" si="0"/>
        <v>4239.4655699999994</v>
      </c>
      <c r="I12" s="450">
        <f t="shared" si="0"/>
        <v>6452.5761230000007</v>
      </c>
      <c r="J12" s="450">
        <f t="shared" si="0"/>
        <v>6.184235000000001</v>
      </c>
      <c r="K12" s="450">
        <f t="shared" si="0"/>
        <v>1150.1071630000001</v>
      </c>
      <c r="L12" s="450">
        <f t="shared" si="0"/>
        <v>67.663086000000007</v>
      </c>
      <c r="M12" s="450">
        <f t="shared" si="0"/>
        <v>3372.4816580000002</v>
      </c>
      <c r="N12" s="450">
        <f t="shared" si="0"/>
        <v>5222.9400671999992</v>
      </c>
      <c r="O12" s="450">
        <f t="shared" si="0"/>
        <v>468.87884500000013</v>
      </c>
      <c r="P12" s="450">
        <f t="shared" si="0"/>
        <v>23118.764445000001</v>
      </c>
      <c r="Q12" s="451">
        <f>SUM(Q13:Q44)</f>
        <v>232290.52945719997</v>
      </c>
      <c r="R12" s="341"/>
      <c r="S12" s="339" t="s">
        <v>315</v>
      </c>
      <c r="T12" s="340">
        <f t="shared" ref="T12:AG12" si="1">SUM(T13:T44)</f>
        <v>152079.06046400004</v>
      </c>
      <c r="U12" s="340">
        <f t="shared" si="1"/>
        <v>7587.4948960000002</v>
      </c>
      <c r="V12" s="340">
        <f t="shared" si="1"/>
        <v>7942.6043219999992</v>
      </c>
      <c r="W12" s="340">
        <f t="shared" si="1"/>
        <v>932.09343100000012</v>
      </c>
      <c r="X12" s="340">
        <f t="shared" si="1"/>
        <v>3656.4086160000011</v>
      </c>
      <c r="Y12" s="340">
        <f t="shared" si="1"/>
        <v>6762.7102432799993</v>
      </c>
      <c r="Z12" s="340">
        <f t="shared" si="1"/>
        <v>8.0222429999999996</v>
      </c>
      <c r="AA12" s="340">
        <f t="shared" si="1"/>
        <v>1031.899304</v>
      </c>
      <c r="AB12" s="340">
        <f t="shared" si="1"/>
        <v>55.925606000000002</v>
      </c>
      <c r="AC12" s="340">
        <f t="shared" si="1"/>
        <v>3576.635045</v>
      </c>
      <c r="AD12" s="340">
        <f t="shared" si="1"/>
        <v>5235.6757207105011</v>
      </c>
      <c r="AE12" s="340">
        <f t="shared" si="1"/>
        <v>505.12694200000004</v>
      </c>
      <c r="AF12" s="340">
        <f t="shared" si="1"/>
        <v>21090.304989</v>
      </c>
      <c r="AG12" s="340">
        <f t="shared" si="1"/>
        <v>210463.96182199055</v>
      </c>
    </row>
    <row r="13" spans="3:33" ht="12.95" customHeight="1" x14ac:dyDescent="0.2">
      <c r="C13" s="452" t="s">
        <v>316</v>
      </c>
      <c r="D13" s="453">
        <v>1730.5411510000001</v>
      </c>
      <c r="E13" s="453">
        <v>161.11335500000001</v>
      </c>
      <c r="F13" s="453">
        <v>83.09664699999999</v>
      </c>
      <c r="G13" s="453">
        <v>0</v>
      </c>
      <c r="H13" s="453">
        <v>49.774175999999997</v>
      </c>
      <c r="I13" s="453">
        <v>56.247202000000001</v>
      </c>
      <c r="J13" s="453">
        <v>8.6554999999999993E-2</v>
      </c>
      <c r="K13" s="453">
        <v>0</v>
      </c>
      <c r="L13" s="453">
        <v>0</v>
      </c>
      <c r="M13" s="453">
        <v>43.543301999999997</v>
      </c>
      <c r="N13" s="453">
        <v>60.584671</v>
      </c>
      <c r="O13" s="453">
        <v>6.2329889999999999</v>
      </c>
      <c r="P13" s="453">
        <v>283.12198000000001</v>
      </c>
      <c r="Q13" s="454">
        <f>SUM(D13:P13)</f>
        <v>2474.342028</v>
      </c>
      <c r="R13" s="343"/>
      <c r="S13" s="487" t="s">
        <v>316</v>
      </c>
      <c r="T13" s="488">
        <v>1663.5724890000001</v>
      </c>
      <c r="U13" s="488">
        <v>153.60019999999997</v>
      </c>
      <c r="V13" s="488">
        <v>69.942595999999995</v>
      </c>
      <c r="W13" s="488">
        <v>0</v>
      </c>
      <c r="X13" s="488">
        <v>30.600304999999999</v>
      </c>
      <c r="Y13" s="488">
        <v>70.940538000000004</v>
      </c>
      <c r="Z13" s="488">
        <v>8.4224999999999994E-2</v>
      </c>
      <c r="AA13" s="488">
        <v>0</v>
      </c>
      <c r="AB13" s="488">
        <v>0</v>
      </c>
      <c r="AC13" s="488">
        <v>47.402531000000003</v>
      </c>
      <c r="AD13" s="488">
        <v>67.893262559999997</v>
      </c>
      <c r="AE13" s="488">
        <v>6.7274839999999996</v>
      </c>
      <c r="AF13" s="488">
        <v>242.43991800000001</v>
      </c>
      <c r="AG13" s="342">
        <f>SUM(T13:AF13)</f>
        <v>2353.2035485599999</v>
      </c>
    </row>
    <row r="14" spans="3:33" ht="12.95" customHeight="1" x14ac:dyDescent="0.2">
      <c r="C14" s="452" t="s">
        <v>317</v>
      </c>
      <c r="D14" s="453">
        <v>4863.6383930000002</v>
      </c>
      <c r="E14" s="453">
        <v>152.38701900000001</v>
      </c>
      <c r="F14" s="453">
        <v>261.19309099999998</v>
      </c>
      <c r="G14" s="453">
        <v>0</v>
      </c>
      <c r="H14" s="453">
        <v>172.50033999999999</v>
      </c>
      <c r="I14" s="453">
        <v>186.19457999999997</v>
      </c>
      <c r="J14" s="453">
        <v>0.45122300000000004</v>
      </c>
      <c r="K14" s="453">
        <v>44.003967000000003</v>
      </c>
      <c r="L14" s="453">
        <v>0</v>
      </c>
      <c r="M14" s="453">
        <v>97.229895999999997</v>
      </c>
      <c r="N14" s="453">
        <v>157.88742300000001</v>
      </c>
      <c r="O14" s="453">
        <v>25.664839999999998</v>
      </c>
      <c r="P14" s="453">
        <v>742.52489799999989</v>
      </c>
      <c r="Q14" s="454">
        <f t="shared" ref="Q14:Q44" si="2">SUM(D14:P14)</f>
        <v>6703.6756699999996</v>
      </c>
      <c r="R14" s="343"/>
      <c r="S14" s="487" t="s">
        <v>317</v>
      </c>
      <c r="T14" s="488">
        <v>4324.2543669999995</v>
      </c>
      <c r="U14" s="488">
        <v>134.59481</v>
      </c>
      <c r="V14" s="488">
        <v>222.331109</v>
      </c>
      <c r="W14" s="488">
        <v>0</v>
      </c>
      <c r="X14" s="488">
        <v>136.24436</v>
      </c>
      <c r="Y14" s="488">
        <v>188.81260854999999</v>
      </c>
      <c r="Z14" s="488">
        <v>0.35070699999999999</v>
      </c>
      <c r="AA14" s="488">
        <v>39.213692999999999</v>
      </c>
      <c r="AB14" s="488">
        <v>0</v>
      </c>
      <c r="AC14" s="488">
        <v>98.704301999999998</v>
      </c>
      <c r="AD14" s="488">
        <v>235.7679028</v>
      </c>
      <c r="AE14" s="488">
        <v>27.238681999999997</v>
      </c>
      <c r="AF14" s="488">
        <v>1103.8463059999999</v>
      </c>
      <c r="AG14" s="342">
        <f>SUM(T14:AF14)</f>
        <v>6511.3588473499985</v>
      </c>
    </row>
    <row r="15" spans="3:33" ht="12.95" customHeight="1" x14ac:dyDescent="0.2">
      <c r="C15" s="452" t="s">
        <v>318</v>
      </c>
      <c r="D15" s="453">
        <v>1206.9903220000001</v>
      </c>
      <c r="E15" s="453">
        <v>55.042349999999999</v>
      </c>
      <c r="F15" s="453">
        <v>56.09433700000001</v>
      </c>
      <c r="G15" s="453">
        <v>0</v>
      </c>
      <c r="H15" s="453">
        <v>45.398589999999999</v>
      </c>
      <c r="I15" s="453">
        <v>71.838416999999993</v>
      </c>
      <c r="J15" s="453">
        <v>0.25668800000000003</v>
      </c>
      <c r="K15" s="453">
        <v>0.117409</v>
      </c>
      <c r="L15" s="453">
        <v>0</v>
      </c>
      <c r="M15" s="453">
        <v>17.133707000000001</v>
      </c>
      <c r="N15" s="453">
        <v>117.956373</v>
      </c>
      <c r="O15" s="453">
        <v>6.966482000000001</v>
      </c>
      <c r="P15" s="453">
        <v>86.998901999999987</v>
      </c>
      <c r="Q15" s="454">
        <f t="shared" si="2"/>
        <v>1664.7935769999999</v>
      </c>
      <c r="R15" s="343"/>
      <c r="S15" s="487" t="s">
        <v>318</v>
      </c>
      <c r="T15" s="488">
        <v>998.88293999999996</v>
      </c>
      <c r="U15" s="488">
        <v>50.712440999999998</v>
      </c>
      <c r="V15" s="488">
        <v>46.079785999999999</v>
      </c>
      <c r="W15" s="488">
        <v>0</v>
      </c>
      <c r="X15" s="488">
        <v>34.987460999999996</v>
      </c>
      <c r="Y15" s="488">
        <v>85.828108999999998</v>
      </c>
      <c r="Z15" s="488">
        <v>0.47285299999999997</v>
      </c>
      <c r="AA15" s="488">
        <v>0.10660800000000001</v>
      </c>
      <c r="AB15" s="488">
        <v>0</v>
      </c>
      <c r="AC15" s="488">
        <v>24.547834999999999</v>
      </c>
      <c r="AD15" s="488">
        <v>105.40034945999999</v>
      </c>
      <c r="AE15" s="488">
        <v>7.5458219999999994</v>
      </c>
      <c r="AF15" s="488">
        <v>76.817788000000007</v>
      </c>
      <c r="AG15" s="342">
        <f t="shared" ref="AG15:AG44" si="3">SUM(T15:AF15)</f>
        <v>1431.38199246</v>
      </c>
    </row>
    <row r="16" spans="3:33" ht="12.95" customHeight="1" x14ac:dyDescent="0.2">
      <c r="C16" s="452" t="s">
        <v>319</v>
      </c>
      <c r="D16" s="453">
        <v>1493.6036410000002</v>
      </c>
      <c r="E16" s="453">
        <v>94.426532999999992</v>
      </c>
      <c r="F16" s="453">
        <v>57.131440999999995</v>
      </c>
      <c r="G16" s="453">
        <v>572.99305100000004</v>
      </c>
      <c r="H16" s="453">
        <v>23.684051</v>
      </c>
      <c r="I16" s="453">
        <v>43.973375999999995</v>
      </c>
      <c r="J16" s="453">
        <v>0</v>
      </c>
      <c r="K16" s="453">
        <v>3.9123549999999998</v>
      </c>
      <c r="L16" s="453">
        <v>27.070986000000001</v>
      </c>
      <c r="M16" s="453">
        <v>14.884073000000001</v>
      </c>
      <c r="N16" s="453">
        <v>22.382632999999998</v>
      </c>
      <c r="O16" s="453">
        <v>5.1305630000000004</v>
      </c>
      <c r="P16" s="453">
        <v>177.09359499999999</v>
      </c>
      <c r="Q16" s="454">
        <f t="shared" si="2"/>
        <v>2536.2862980000009</v>
      </c>
      <c r="R16" s="343"/>
      <c r="S16" s="487" t="s">
        <v>319</v>
      </c>
      <c r="T16" s="488">
        <v>1305.4401849999999</v>
      </c>
      <c r="U16" s="488">
        <v>85.600347999999997</v>
      </c>
      <c r="V16" s="488">
        <v>50.140107999999998</v>
      </c>
      <c r="W16" s="488">
        <v>432.98898300000008</v>
      </c>
      <c r="X16" s="488">
        <v>18.845157</v>
      </c>
      <c r="Y16" s="488">
        <v>50.746042000000003</v>
      </c>
      <c r="Z16" s="488">
        <v>4.189E-3</v>
      </c>
      <c r="AA16" s="488">
        <v>3.3693120000000003</v>
      </c>
      <c r="AB16" s="488">
        <v>21.504027000000001</v>
      </c>
      <c r="AC16" s="488">
        <v>14.441818</v>
      </c>
      <c r="AD16" s="488">
        <v>21.643450860000002</v>
      </c>
      <c r="AE16" s="488">
        <v>5.5672120000000005</v>
      </c>
      <c r="AF16" s="488">
        <v>203.117413</v>
      </c>
      <c r="AG16" s="342">
        <f t="shared" si="3"/>
        <v>2213.4082448600002</v>
      </c>
    </row>
    <row r="17" spans="3:33" ht="12.95" customHeight="1" x14ac:dyDescent="0.2">
      <c r="C17" s="452" t="s">
        <v>320</v>
      </c>
      <c r="D17" s="453">
        <v>4029.0461729999997</v>
      </c>
      <c r="E17" s="453">
        <v>163.609353</v>
      </c>
      <c r="F17" s="453">
        <v>168.79641799999999</v>
      </c>
      <c r="G17" s="453">
        <v>3.1561309999999998</v>
      </c>
      <c r="H17" s="453">
        <v>126.46010800000001</v>
      </c>
      <c r="I17" s="453">
        <v>141.89186799999999</v>
      </c>
      <c r="J17" s="453">
        <v>1.9153E-2</v>
      </c>
      <c r="K17" s="453">
        <v>29.731269000000001</v>
      </c>
      <c r="L17" s="453">
        <v>4.1069999999999995E-3</v>
      </c>
      <c r="M17" s="453">
        <v>117.40699699999999</v>
      </c>
      <c r="N17" s="453">
        <v>188.91218900000001</v>
      </c>
      <c r="O17" s="453">
        <v>4.751055</v>
      </c>
      <c r="P17" s="453">
        <v>579.45249799999999</v>
      </c>
      <c r="Q17" s="454">
        <f t="shared" si="2"/>
        <v>5553.237318999998</v>
      </c>
      <c r="R17" s="343"/>
      <c r="S17" s="487" t="s">
        <v>320</v>
      </c>
      <c r="T17" s="488">
        <v>3680.4842820000003</v>
      </c>
      <c r="U17" s="488">
        <v>149.48195900000002</v>
      </c>
      <c r="V17" s="488">
        <v>156.85189299999999</v>
      </c>
      <c r="W17" s="488">
        <v>2.4225650000000001</v>
      </c>
      <c r="X17" s="488">
        <v>98.984887999999998</v>
      </c>
      <c r="Y17" s="488">
        <v>173.35932036</v>
      </c>
      <c r="Z17" s="488">
        <v>0.36630600000000002</v>
      </c>
      <c r="AA17" s="488">
        <v>26.263297000000001</v>
      </c>
      <c r="AB17" s="488">
        <v>2.418E-3</v>
      </c>
      <c r="AC17" s="488">
        <v>111.527334</v>
      </c>
      <c r="AD17" s="488">
        <v>176.36156576999997</v>
      </c>
      <c r="AE17" s="488">
        <v>4.5738080000000005</v>
      </c>
      <c r="AF17" s="488">
        <v>358.47291899999999</v>
      </c>
      <c r="AG17" s="342">
        <f t="shared" si="3"/>
        <v>4939.152555130001</v>
      </c>
    </row>
    <row r="18" spans="3:33" ht="12.95" customHeight="1" x14ac:dyDescent="0.2">
      <c r="C18" s="452" t="s">
        <v>321</v>
      </c>
      <c r="D18" s="453">
        <v>1065.921685</v>
      </c>
      <c r="E18" s="453">
        <v>82.118590999999995</v>
      </c>
      <c r="F18" s="453">
        <v>49.609064000000004</v>
      </c>
      <c r="G18" s="453">
        <v>0</v>
      </c>
      <c r="H18" s="453">
        <v>29.812643000000001</v>
      </c>
      <c r="I18" s="453">
        <v>63.306894999999997</v>
      </c>
      <c r="J18" s="453">
        <v>1.905E-3</v>
      </c>
      <c r="K18" s="453">
        <v>31.462811000000002</v>
      </c>
      <c r="L18" s="453">
        <v>0</v>
      </c>
      <c r="M18" s="453">
        <v>22.155455</v>
      </c>
      <c r="N18" s="453">
        <v>19.568192</v>
      </c>
      <c r="O18" s="453">
        <v>4.8795140000000004</v>
      </c>
      <c r="P18" s="453">
        <v>66.475385000000003</v>
      </c>
      <c r="Q18" s="454">
        <f t="shared" si="2"/>
        <v>1435.31214</v>
      </c>
      <c r="R18" s="343"/>
      <c r="S18" s="487" t="s">
        <v>321</v>
      </c>
      <c r="T18" s="488">
        <v>985.45291700000007</v>
      </c>
      <c r="U18" s="488">
        <v>79.082380000000001</v>
      </c>
      <c r="V18" s="488">
        <v>39.879479000000003</v>
      </c>
      <c r="W18" s="488">
        <v>0</v>
      </c>
      <c r="X18" s="488">
        <v>20.452456000000002</v>
      </c>
      <c r="Y18" s="488">
        <v>53.558178000000005</v>
      </c>
      <c r="Z18" s="488">
        <v>4.4431000000000005E-2</v>
      </c>
      <c r="AA18" s="488">
        <v>29.398298</v>
      </c>
      <c r="AB18" s="488">
        <v>0</v>
      </c>
      <c r="AC18" s="488">
        <v>24.021801</v>
      </c>
      <c r="AD18" s="488">
        <v>111.72629241999999</v>
      </c>
      <c r="AE18" s="488">
        <v>5.379543</v>
      </c>
      <c r="AF18" s="488">
        <v>132.287487</v>
      </c>
      <c r="AG18" s="342">
        <f t="shared" si="3"/>
        <v>1481.2832624200003</v>
      </c>
    </row>
    <row r="19" spans="3:33" ht="12.95" customHeight="1" x14ac:dyDescent="0.2">
      <c r="C19" s="452" t="s">
        <v>322</v>
      </c>
      <c r="D19" s="453">
        <v>6798.9197590000003</v>
      </c>
      <c r="E19" s="453">
        <v>236.65425999999999</v>
      </c>
      <c r="F19" s="453">
        <v>307.11541299999999</v>
      </c>
      <c r="G19" s="453">
        <v>21.278148999999999</v>
      </c>
      <c r="H19" s="453">
        <v>60.493290999999999</v>
      </c>
      <c r="I19" s="453">
        <v>301.36523199999999</v>
      </c>
      <c r="J19" s="453">
        <v>4.2440000000000004E-3</v>
      </c>
      <c r="K19" s="453">
        <v>1.3989859999999998</v>
      </c>
      <c r="L19" s="453">
        <v>0</v>
      </c>
      <c r="M19" s="453">
        <v>49.057309000000004</v>
      </c>
      <c r="N19" s="453">
        <v>48.525202</v>
      </c>
      <c r="O19" s="453">
        <v>15.516168</v>
      </c>
      <c r="P19" s="453">
        <v>387.31788</v>
      </c>
      <c r="Q19" s="454">
        <f t="shared" si="2"/>
        <v>8227.6458930000008</v>
      </c>
      <c r="R19" s="343"/>
      <c r="S19" s="487" t="s">
        <v>322</v>
      </c>
      <c r="T19" s="488">
        <v>6376.2395209999995</v>
      </c>
      <c r="U19" s="488">
        <v>208.92094399999999</v>
      </c>
      <c r="V19" s="488">
        <v>266.15699000000001</v>
      </c>
      <c r="W19" s="488">
        <v>20.281328999999999</v>
      </c>
      <c r="X19" s="488">
        <v>44.176416000000003</v>
      </c>
      <c r="Y19" s="488">
        <v>309.60870499999999</v>
      </c>
      <c r="Z19" s="488">
        <v>9.5519999999999997E-3</v>
      </c>
      <c r="AA19" s="488">
        <v>1.2703409999999999</v>
      </c>
      <c r="AB19" s="488">
        <v>0</v>
      </c>
      <c r="AC19" s="488">
        <v>49.504429000000002</v>
      </c>
      <c r="AD19" s="488">
        <v>48.514591840000001</v>
      </c>
      <c r="AE19" s="488">
        <v>17.045839000000001</v>
      </c>
      <c r="AF19" s="488">
        <v>540.16895999999997</v>
      </c>
      <c r="AG19" s="342">
        <f t="shared" si="3"/>
        <v>7881.8976178400017</v>
      </c>
    </row>
    <row r="20" spans="3:33" ht="12.95" customHeight="1" x14ac:dyDescent="0.2">
      <c r="C20" s="452" t="s">
        <v>323</v>
      </c>
      <c r="D20" s="453">
        <v>4934.4458709999999</v>
      </c>
      <c r="E20" s="453">
        <v>254.38279800000001</v>
      </c>
      <c r="F20" s="453">
        <v>266.30575500000003</v>
      </c>
      <c r="G20" s="453">
        <v>0</v>
      </c>
      <c r="H20" s="453">
        <v>156.77366699999999</v>
      </c>
      <c r="I20" s="453">
        <v>183.15883000000002</v>
      </c>
      <c r="J20" s="453">
        <v>0.14366000000000001</v>
      </c>
      <c r="K20" s="453">
        <v>50.449906000000006</v>
      </c>
      <c r="L20" s="453">
        <v>0</v>
      </c>
      <c r="M20" s="453">
        <v>102.80561599999999</v>
      </c>
      <c r="N20" s="453">
        <v>222.24474099999998</v>
      </c>
      <c r="O20" s="453">
        <v>22.708128000000002</v>
      </c>
      <c r="P20" s="453">
        <v>577.00245399999994</v>
      </c>
      <c r="Q20" s="454">
        <f t="shared" si="2"/>
        <v>6770.421425999999</v>
      </c>
      <c r="R20" s="343"/>
      <c r="S20" s="487" t="s">
        <v>323</v>
      </c>
      <c r="T20" s="488">
        <v>4511.2006330000004</v>
      </c>
      <c r="U20" s="488">
        <v>218.09526200000002</v>
      </c>
      <c r="V20" s="488">
        <v>208.01153600000001</v>
      </c>
      <c r="W20" s="488">
        <v>0</v>
      </c>
      <c r="X20" s="488">
        <v>126.86256900000001</v>
      </c>
      <c r="Y20" s="488">
        <v>219.92930627999999</v>
      </c>
      <c r="Z20" s="488">
        <v>0.45522899999999999</v>
      </c>
      <c r="AA20" s="488">
        <v>37.216329000000002</v>
      </c>
      <c r="AB20" s="488">
        <v>0</v>
      </c>
      <c r="AC20" s="488">
        <v>114.065361</v>
      </c>
      <c r="AD20" s="488">
        <v>198.87126514000002</v>
      </c>
      <c r="AE20" s="488">
        <v>24.564502000000001</v>
      </c>
      <c r="AF20" s="488">
        <v>515.62039600000003</v>
      </c>
      <c r="AG20" s="342">
        <f t="shared" si="3"/>
        <v>6174.8923884200003</v>
      </c>
    </row>
    <row r="21" spans="3:33" ht="12.95" customHeight="1" x14ac:dyDescent="0.2">
      <c r="C21" s="452" t="s">
        <v>324</v>
      </c>
      <c r="D21" s="453">
        <v>17430.07026</v>
      </c>
      <c r="E21" s="453">
        <v>1060.638684</v>
      </c>
      <c r="F21" s="453">
        <v>878.14160900000002</v>
      </c>
      <c r="G21" s="453">
        <v>0</v>
      </c>
      <c r="H21" s="453">
        <v>453.935159</v>
      </c>
      <c r="I21" s="453">
        <v>342.67155700000001</v>
      </c>
      <c r="J21" s="453">
        <v>0.27431099999999997</v>
      </c>
      <c r="K21" s="453">
        <v>0</v>
      </c>
      <c r="L21" s="453">
        <v>0</v>
      </c>
      <c r="M21" s="453">
        <v>602.79139399999997</v>
      </c>
      <c r="N21" s="453">
        <v>983.72664099999997</v>
      </c>
      <c r="O21" s="453">
        <v>55.589356999999993</v>
      </c>
      <c r="P21" s="453">
        <v>3054.3628359999998</v>
      </c>
      <c r="Q21" s="454">
        <f t="shared" si="2"/>
        <v>24862.201808000005</v>
      </c>
      <c r="R21" s="343"/>
      <c r="S21" s="487" t="s">
        <v>482</v>
      </c>
      <c r="T21" s="488">
        <v>16257.921054</v>
      </c>
      <c r="U21" s="488">
        <v>953.76438699999994</v>
      </c>
      <c r="V21" s="488">
        <v>734.42326600000001</v>
      </c>
      <c r="W21" s="488">
        <v>0</v>
      </c>
      <c r="X21" s="488">
        <v>760.83267099999989</v>
      </c>
      <c r="Y21" s="488">
        <v>334.13046300000002</v>
      </c>
      <c r="Z21" s="488">
        <v>0.28287400000000001</v>
      </c>
      <c r="AA21" s="488">
        <v>0</v>
      </c>
      <c r="AB21" s="488">
        <v>0</v>
      </c>
      <c r="AC21" s="488">
        <v>692.20832999999993</v>
      </c>
      <c r="AD21" s="488">
        <v>1372.8926620000002</v>
      </c>
      <c r="AE21" s="488">
        <v>59.739882999999999</v>
      </c>
      <c r="AF21" s="488">
        <v>3109.484042</v>
      </c>
      <c r="AG21" s="342">
        <f t="shared" si="3"/>
        <v>24275.679632000007</v>
      </c>
    </row>
    <row r="22" spans="3:33" ht="12.95" customHeight="1" x14ac:dyDescent="0.2">
      <c r="C22" s="452" t="s">
        <v>325</v>
      </c>
      <c r="D22" s="453">
        <v>2205.6786459999998</v>
      </c>
      <c r="E22" s="453">
        <v>197.172505</v>
      </c>
      <c r="F22" s="453">
        <v>118.13605</v>
      </c>
      <c r="G22" s="453">
        <v>0</v>
      </c>
      <c r="H22" s="453">
        <v>63.593917000000005</v>
      </c>
      <c r="I22" s="453">
        <v>85.490814</v>
      </c>
      <c r="J22" s="453">
        <v>1.8360000000000002E-3</v>
      </c>
      <c r="K22" s="453">
        <v>0</v>
      </c>
      <c r="L22" s="453">
        <v>0</v>
      </c>
      <c r="M22" s="453">
        <v>44.305208</v>
      </c>
      <c r="N22" s="453">
        <v>46.279119000000001</v>
      </c>
      <c r="O22" s="453">
        <v>6.7813829999999999</v>
      </c>
      <c r="P22" s="453">
        <v>236.98882600000002</v>
      </c>
      <c r="Q22" s="454">
        <f t="shared" si="2"/>
        <v>3004.428304</v>
      </c>
      <c r="R22" s="343"/>
      <c r="S22" s="487" t="s">
        <v>325</v>
      </c>
      <c r="T22" s="488">
        <v>2067.9137049999999</v>
      </c>
      <c r="U22" s="488">
        <v>180.04107099999999</v>
      </c>
      <c r="V22" s="488">
        <v>100.935869</v>
      </c>
      <c r="W22" s="488">
        <v>0</v>
      </c>
      <c r="X22" s="488">
        <v>44.480987999999996</v>
      </c>
      <c r="Y22" s="488">
        <v>91.830147999999994</v>
      </c>
      <c r="Z22" s="488">
        <v>8.4849999999999995E-3</v>
      </c>
      <c r="AA22" s="488">
        <v>0</v>
      </c>
      <c r="AB22" s="488">
        <v>0</v>
      </c>
      <c r="AC22" s="488">
        <v>54.772193000000001</v>
      </c>
      <c r="AD22" s="488">
        <v>29.518920699999999</v>
      </c>
      <c r="AE22" s="488">
        <v>7.4226080000000003</v>
      </c>
      <c r="AF22" s="488">
        <v>192.51763599999998</v>
      </c>
      <c r="AG22" s="342">
        <f t="shared" si="3"/>
        <v>2769.4416236999991</v>
      </c>
    </row>
    <row r="23" spans="3:33" ht="12.95" customHeight="1" x14ac:dyDescent="0.2">
      <c r="C23" s="452" t="s">
        <v>326</v>
      </c>
      <c r="D23" s="453">
        <v>7588.8102899999994</v>
      </c>
      <c r="E23" s="453">
        <v>295.78546800000004</v>
      </c>
      <c r="F23" s="453">
        <v>492.91808800000001</v>
      </c>
      <c r="G23" s="453">
        <v>0</v>
      </c>
      <c r="H23" s="453">
        <v>174.88414499999999</v>
      </c>
      <c r="I23" s="453">
        <v>228.06595900000002</v>
      </c>
      <c r="J23" s="453">
        <v>1.7291730000000001</v>
      </c>
      <c r="K23" s="453">
        <v>0</v>
      </c>
      <c r="L23" s="453">
        <v>0</v>
      </c>
      <c r="M23" s="453">
        <v>115.35241199999999</v>
      </c>
      <c r="N23" s="453">
        <v>374.61246900000003</v>
      </c>
      <c r="O23" s="453">
        <v>18.260735</v>
      </c>
      <c r="P23" s="453">
        <v>1206.979765</v>
      </c>
      <c r="Q23" s="454">
        <f t="shared" si="2"/>
        <v>10497.398503999999</v>
      </c>
      <c r="R23" s="343"/>
      <c r="S23" s="487" t="s">
        <v>326</v>
      </c>
      <c r="T23" s="488">
        <v>6521.2805410000001</v>
      </c>
      <c r="U23" s="488">
        <v>270.71108800000002</v>
      </c>
      <c r="V23" s="488">
        <v>420.40392499999996</v>
      </c>
      <c r="W23" s="488">
        <v>0</v>
      </c>
      <c r="X23" s="488">
        <v>127.236006</v>
      </c>
      <c r="Y23" s="488">
        <v>255.95049126999999</v>
      </c>
      <c r="Z23" s="488">
        <v>1.87798</v>
      </c>
      <c r="AA23" s="488">
        <v>0</v>
      </c>
      <c r="AB23" s="488">
        <v>0</v>
      </c>
      <c r="AC23" s="488">
        <v>146.91483500000001</v>
      </c>
      <c r="AD23" s="488">
        <v>224.32090367999999</v>
      </c>
      <c r="AE23" s="488">
        <v>19.487321999999999</v>
      </c>
      <c r="AF23" s="488">
        <v>891.82212900000002</v>
      </c>
      <c r="AG23" s="342">
        <f t="shared" si="3"/>
        <v>8880.0052209499991</v>
      </c>
    </row>
    <row r="24" spans="3:33" ht="12.95" customHeight="1" x14ac:dyDescent="0.2">
      <c r="C24" s="452" t="s">
        <v>327</v>
      </c>
      <c r="D24" s="453">
        <v>4115.7026489999998</v>
      </c>
      <c r="E24" s="453">
        <v>150.10224199999999</v>
      </c>
      <c r="F24" s="453">
        <v>166.51933599999998</v>
      </c>
      <c r="G24" s="453">
        <v>0</v>
      </c>
      <c r="H24" s="453">
        <v>68.066755999999998</v>
      </c>
      <c r="I24" s="453">
        <v>246.14530999999999</v>
      </c>
      <c r="J24" s="453">
        <v>0</v>
      </c>
      <c r="K24" s="453">
        <v>1.2303539999999999</v>
      </c>
      <c r="L24" s="453">
        <v>0</v>
      </c>
      <c r="M24" s="453">
        <v>26.773927999999998</v>
      </c>
      <c r="N24" s="453">
        <v>23.687835999999997</v>
      </c>
      <c r="O24" s="453">
        <v>6.2445120000000003</v>
      </c>
      <c r="P24" s="453">
        <v>732.89392799999996</v>
      </c>
      <c r="Q24" s="454">
        <f t="shared" si="2"/>
        <v>5537.3668510000007</v>
      </c>
      <c r="R24" s="343"/>
      <c r="S24" s="487" t="s">
        <v>327</v>
      </c>
      <c r="T24" s="488">
        <v>3734.7370300000002</v>
      </c>
      <c r="U24" s="488">
        <v>135.246703</v>
      </c>
      <c r="V24" s="488">
        <v>139.334699</v>
      </c>
      <c r="W24" s="488">
        <v>0</v>
      </c>
      <c r="X24" s="488">
        <v>53.445501999999998</v>
      </c>
      <c r="Y24" s="488">
        <v>248.86121673</v>
      </c>
      <c r="Z24" s="488">
        <v>0</v>
      </c>
      <c r="AA24" s="488">
        <v>1.1793</v>
      </c>
      <c r="AB24" s="488">
        <v>0</v>
      </c>
      <c r="AC24" s="488">
        <v>26.711030000000001</v>
      </c>
      <c r="AD24" s="488">
        <v>71.762681139999998</v>
      </c>
      <c r="AE24" s="488">
        <v>6.7373519999999996</v>
      </c>
      <c r="AF24" s="488">
        <v>551.63744599999995</v>
      </c>
      <c r="AG24" s="342">
        <f t="shared" si="3"/>
        <v>4969.6529598699999</v>
      </c>
    </row>
    <row r="25" spans="3:33" ht="12.95" customHeight="1" x14ac:dyDescent="0.2">
      <c r="C25" s="452" t="s">
        <v>328</v>
      </c>
      <c r="D25" s="453">
        <v>3635.9362779999997</v>
      </c>
      <c r="E25" s="453">
        <v>315.56138900000002</v>
      </c>
      <c r="F25" s="453">
        <v>137.66754499999999</v>
      </c>
      <c r="G25" s="453">
        <v>0</v>
      </c>
      <c r="H25" s="453">
        <v>72.45670100000001</v>
      </c>
      <c r="I25" s="453">
        <v>109.17843399999998</v>
      </c>
      <c r="J25" s="453">
        <v>1.4009999999999999E-3</v>
      </c>
      <c r="K25" s="453">
        <v>0</v>
      </c>
      <c r="L25" s="453">
        <v>0</v>
      </c>
      <c r="M25" s="453">
        <v>42.511555000000001</v>
      </c>
      <c r="N25" s="453">
        <v>36.746955</v>
      </c>
      <c r="O25" s="453">
        <v>9.5571839999999995</v>
      </c>
      <c r="P25" s="453">
        <v>414.98899299999999</v>
      </c>
      <c r="Q25" s="454">
        <f t="shared" si="2"/>
        <v>4774.6064349999997</v>
      </c>
      <c r="R25" s="343"/>
      <c r="S25" s="487" t="s">
        <v>328</v>
      </c>
      <c r="T25" s="488">
        <v>2946.6058320000002</v>
      </c>
      <c r="U25" s="488">
        <v>296.325872</v>
      </c>
      <c r="V25" s="488">
        <v>118.60679399999999</v>
      </c>
      <c r="W25" s="488">
        <v>0</v>
      </c>
      <c r="X25" s="488">
        <v>68.201493999999997</v>
      </c>
      <c r="Y25" s="488">
        <v>234.41848200999999</v>
      </c>
      <c r="Z25" s="488">
        <v>3.2620000000000001E-3</v>
      </c>
      <c r="AA25" s="488">
        <v>0</v>
      </c>
      <c r="AB25" s="488">
        <v>0</v>
      </c>
      <c r="AC25" s="488">
        <v>46.452353000000002</v>
      </c>
      <c r="AD25" s="488">
        <v>60.869624762999997</v>
      </c>
      <c r="AE25" s="488">
        <v>10.234076999999999</v>
      </c>
      <c r="AF25" s="488">
        <v>370.786922</v>
      </c>
      <c r="AG25" s="342">
        <f t="shared" si="3"/>
        <v>4152.5047127730004</v>
      </c>
    </row>
    <row r="26" spans="3:33" ht="12.95" customHeight="1" x14ac:dyDescent="0.2">
      <c r="C26" s="452" t="s">
        <v>329</v>
      </c>
      <c r="D26" s="453">
        <v>11057.053801</v>
      </c>
      <c r="E26" s="453">
        <v>534.25844900000004</v>
      </c>
      <c r="F26" s="453">
        <v>486.20070199999998</v>
      </c>
      <c r="G26" s="453">
        <v>0</v>
      </c>
      <c r="H26" s="453">
        <v>353.16491200000002</v>
      </c>
      <c r="I26" s="453">
        <v>394.438311</v>
      </c>
      <c r="J26" s="453">
        <v>0.71722200000000003</v>
      </c>
      <c r="K26" s="453">
        <v>0</v>
      </c>
      <c r="L26" s="453">
        <v>0</v>
      </c>
      <c r="M26" s="453">
        <v>315.69795199999999</v>
      </c>
      <c r="N26" s="453">
        <v>232.05473400000002</v>
      </c>
      <c r="O26" s="453">
        <v>51.818978999999999</v>
      </c>
      <c r="P26" s="453">
        <v>1947.979744</v>
      </c>
      <c r="Q26" s="454">
        <f t="shared" si="2"/>
        <v>15373.384806</v>
      </c>
      <c r="R26" s="343"/>
      <c r="S26" s="487" t="s">
        <v>329</v>
      </c>
      <c r="T26" s="488">
        <v>10208.574205999999</v>
      </c>
      <c r="U26" s="488">
        <v>459.61139800000001</v>
      </c>
      <c r="V26" s="488">
        <v>435.18437499999999</v>
      </c>
      <c r="W26" s="488">
        <v>0</v>
      </c>
      <c r="X26" s="488">
        <v>279.59237999999999</v>
      </c>
      <c r="Y26" s="488">
        <v>401.39529936999998</v>
      </c>
      <c r="Z26" s="488">
        <v>1.5275129999999999</v>
      </c>
      <c r="AA26" s="488">
        <v>0</v>
      </c>
      <c r="AB26" s="488">
        <v>0</v>
      </c>
      <c r="AC26" s="488">
        <v>292.46548100000001</v>
      </c>
      <c r="AD26" s="488">
        <v>297.94492679999996</v>
      </c>
      <c r="AE26" s="488">
        <v>56.951284000000001</v>
      </c>
      <c r="AF26" s="488">
        <v>1656.6437269999999</v>
      </c>
      <c r="AG26" s="342">
        <f t="shared" si="3"/>
        <v>14089.890590170002</v>
      </c>
    </row>
    <row r="27" spans="3:33" ht="12.95" customHeight="1" x14ac:dyDescent="0.2">
      <c r="C27" s="452" t="s">
        <v>330</v>
      </c>
      <c r="D27" s="453">
        <v>24281.824027999999</v>
      </c>
      <c r="E27" s="453">
        <v>823.11321399999997</v>
      </c>
      <c r="F27" s="453">
        <v>1047.128158</v>
      </c>
      <c r="G27" s="453">
        <v>0</v>
      </c>
      <c r="H27" s="453">
        <v>524.20986700000003</v>
      </c>
      <c r="I27" s="453">
        <v>692.19913500000007</v>
      </c>
      <c r="J27" s="453">
        <v>0.24357899999999999</v>
      </c>
      <c r="K27" s="453">
        <v>0</v>
      </c>
      <c r="L27" s="453">
        <v>0</v>
      </c>
      <c r="M27" s="453">
        <v>387.375651</v>
      </c>
      <c r="N27" s="453">
        <v>913.49359900000002</v>
      </c>
      <c r="O27" s="453">
        <v>31.369847</v>
      </c>
      <c r="P27" s="453">
        <v>2927.1524479999998</v>
      </c>
      <c r="Q27" s="454">
        <f t="shared" si="2"/>
        <v>31628.109526000004</v>
      </c>
      <c r="R27" s="343"/>
      <c r="S27" s="487" t="s">
        <v>330</v>
      </c>
      <c r="T27" s="488">
        <v>21369.470401999999</v>
      </c>
      <c r="U27" s="488">
        <v>726.85211900000002</v>
      </c>
      <c r="V27" s="488">
        <v>919.04401299999995</v>
      </c>
      <c r="W27" s="488">
        <v>0</v>
      </c>
      <c r="X27" s="488">
        <v>379.30274199999997</v>
      </c>
      <c r="Y27" s="488">
        <v>723.49993817999996</v>
      </c>
      <c r="Z27" s="488">
        <v>8.4119999999999993E-3</v>
      </c>
      <c r="AA27" s="488">
        <v>0</v>
      </c>
      <c r="AB27" s="488">
        <v>0</v>
      </c>
      <c r="AC27" s="488">
        <v>426.26045000000005</v>
      </c>
      <c r="AD27" s="488">
        <v>398.64529847</v>
      </c>
      <c r="AE27" s="488">
        <v>32.510645000000004</v>
      </c>
      <c r="AF27" s="488">
        <v>2756.6935709999998</v>
      </c>
      <c r="AG27" s="342">
        <f t="shared" si="3"/>
        <v>27732.287590649998</v>
      </c>
    </row>
    <row r="28" spans="3:33" ht="12.95" customHeight="1" x14ac:dyDescent="0.2">
      <c r="C28" s="452" t="s">
        <v>331</v>
      </c>
      <c r="D28" s="453">
        <v>5568.4132660000005</v>
      </c>
      <c r="E28" s="453">
        <v>355.496893</v>
      </c>
      <c r="F28" s="453">
        <v>215.45160700000002</v>
      </c>
      <c r="G28" s="453">
        <v>0</v>
      </c>
      <c r="H28" s="453">
        <v>182.005394</v>
      </c>
      <c r="I28" s="453">
        <v>294.91217799999998</v>
      </c>
      <c r="J28" s="453">
        <v>0</v>
      </c>
      <c r="K28" s="453">
        <v>52.028131000000002</v>
      </c>
      <c r="L28" s="453">
        <v>0</v>
      </c>
      <c r="M28" s="453">
        <v>77.467984000000001</v>
      </c>
      <c r="N28" s="453">
        <v>34.7988547</v>
      </c>
      <c r="O28" s="453">
        <v>15.120754</v>
      </c>
      <c r="P28" s="453">
        <v>626.82752699999992</v>
      </c>
      <c r="Q28" s="454">
        <f t="shared" si="2"/>
        <v>7422.5225886999997</v>
      </c>
      <c r="R28" s="343"/>
      <c r="S28" s="487" t="s">
        <v>331</v>
      </c>
      <c r="T28" s="488">
        <v>5036.8478449999993</v>
      </c>
      <c r="U28" s="488">
        <v>332.28966600000001</v>
      </c>
      <c r="V28" s="488">
        <v>190.18743499999999</v>
      </c>
      <c r="W28" s="488">
        <v>0</v>
      </c>
      <c r="X28" s="488">
        <v>119.642314</v>
      </c>
      <c r="Y28" s="488">
        <v>313.15038827000001</v>
      </c>
      <c r="Z28" s="488">
        <v>4.9362000000000003E-2</v>
      </c>
      <c r="AA28" s="488">
        <v>45.618645999999998</v>
      </c>
      <c r="AB28" s="488">
        <v>0</v>
      </c>
      <c r="AC28" s="488">
        <v>97.531830999999997</v>
      </c>
      <c r="AD28" s="488">
        <v>58.163498939999997</v>
      </c>
      <c r="AE28" s="488">
        <v>16.333922000000001</v>
      </c>
      <c r="AF28" s="488">
        <v>546.76838899999996</v>
      </c>
      <c r="AG28" s="342">
        <f t="shared" si="3"/>
        <v>6756.5832972099979</v>
      </c>
    </row>
    <row r="29" spans="3:33" ht="12.95" customHeight="1" x14ac:dyDescent="0.2">
      <c r="C29" s="452" t="s">
        <v>332</v>
      </c>
      <c r="D29" s="453">
        <v>2480.965549</v>
      </c>
      <c r="E29" s="453">
        <v>160.47033299999998</v>
      </c>
      <c r="F29" s="453">
        <v>105.481765</v>
      </c>
      <c r="G29" s="453">
        <v>0</v>
      </c>
      <c r="H29" s="453">
        <v>47.770308</v>
      </c>
      <c r="I29" s="453">
        <v>84.954903999999999</v>
      </c>
      <c r="J29" s="453">
        <v>0</v>
      </c>
      <c r="K29" s="453">
        <v>0</v>
      </c>
      <c r="L29" s="453">
        <v>0</v>
      </c>
      <c r="M29" s="453">
        <v>37.685900000000004</v>
      </c>
      <c r="N29" s="453">
        <v>27.457370999999998</v>
      </c>
      <c r="O29" s="453">
        <v>5.8723330000000002</v>
      </c>
      <c r="P29" s="453">
        <v>147.153468</v>
      </c>
      <c r="Q29" s="454">
        <f t="shared" si="2"/>
        <v>3097.8119309999997</v>
      </c>
      <c r="R29" s="343"/>
      <c r="S29" s="487" t="s">
        <v>332</v>
      </c>
      <c r="T29" s="488">
        <v>2233.0377619999999</v>
      </c>
      <c r="U29" s="488">
        <v>138.206605</v>
      </c>
      <c r="V29" s="488">
        <v>92.334609</v>
      </c>
      <c r="W29" s="488">
        <v>0</v>
      </c>
      <c r="X29" s="488">
        <v>33.970168999999999</v>
      </c>
      <c r="Y29" s="488">
        <v>78.831193450000001</v>
      </c>
      <c r="Z29" s="488">
        <v>5.4679999999999998E-3</v>
      </c>
      <c r="AA29" s="488">
        <v>0</v>
      </c>
      <c r="AB29" s="488">
        <v>0</v>
      </c>
      <c r="AC29" s="488">
        <v>36.640132000000001</v>
      </c>
      <c r="AD29" s="488">
        <v>41.110975110000005</v>
      </c>
      <c r="AE29" s="488">
        <v>6.3882759999999994</v>
      </c>
      <c r="AF29" s="488">
        <v>143.47277399999999</v>
      </c>
      <c r="AG29" s="342">
        <f t="shared" si="3"/>
        <v>2803.9979635599993</v>
      </c>
    </row>
    <row r="30" spans="3:33" ht="12.95" customHeight="1" x14ac:dyDescent="0.2">
      <c r="C30" s="452" t="s">
        <v>333</v>
      </c>
      <c r="D30" s="453">
        <v>1638.694154</v>
      </c>
      <c r="E30" s="453">
        <v>139.32209</v>
      </c>
      <c r="F30" s="453">
        <v>78.523194999999987</v>
      </c>
      <c r="G30" s="453">
        <v>0</v>
      </c>
      <c r="H30" s="453">
        <v>31.833205</v>
      </c>
      <c r="I30" s="453">
        <v>57.863719000000003</v>
      </c>
      <c r="J30" s="453">
        <v>1.026E-3</v>
      </c>
      <c r="K30" s="453">
        <v>0</v>
      </c>
      <c r="L30" s="453">
        <v>0</v>
      </c>
      <c r="M30" s="453">
        <v>10.908984999999999</v>
      </c>
      <c r="N30" s="453">
        <v>83.701350000000005</v>
      </c>
      <c r="O30" s="453">
        <v>3.0576970000000001</v>
      </c>
      <c r="P30" s="453">
        <v>120.26858200000001</v>
      </c>
      <c r="Q30" s="454">
        <f t="shared" si="2"/>
        <v>2164.1740029999996</v>
      </c>
      <c r="R30" s="343"/>
      <c r="S30" s="487" t="s">
        <v>333</v>
      </c>
      <c r="T30" s="488">
        <v>1458.2174169999998</v>
      </c>
      <c r="U30" s="488">
        <v>123.994591</v>
      </c>
      <c r="V30" s="488">
        <v>63.063075999999995</v>
      </c>
      <c r="W30" s="488">
        <v>0</v>
      </c>
      <c r="X30" s="488">
        <v>21.217723999999997</v>
      </c>
      <c r="Y30" s="488">
        <v>58.377427000000004</v>
      </c>
      <c r="Z30" s="488">
        <v>5.2589999999999998E-3</v>
      </c>
      <c r="AA30" s="488">
        <v>0</v>
      </c>
      <c r="AB30" s="488">
        <v>0</v>
      </c>
      <c r="AC30" s="488">
        <v>11.931108999999999</v>
      </c>
      <c r="AD30" s="488">
        <v>76.033274359999993</v>
      </c>
      <c r="AE30" s="488">
        <v>3.2300490000000002</v>
      </c>
      <c r="AF30" s="488">
        <v>137.86300899999998</v>
      </c>
      <c r="AG30" s="342">
        <f t="shared" si="3"/>
        <v>1953.9329353599996</v>
      </c>
    </row>
    <row r="31" spans="3:33" ht="12.95" customHeight="1" x14ac:dyDescent="0.2">
      <c r="C31" s="452" t="s">
        <v>334</v>
      </c>
      <c r="D31" s="453">
        <v>7946.8926449999999</v>
      </c>
      <c r="E31" s="453">
        <v>222.86239699999999</v>
      </c>
      <c r="F31" s="453">
        <v>326.13050800000002</v>
      </c>
      <c r="G31" s="453">
        <v>30.055382999999999</v>
      </c>
      <c r="H31" s="453">
        <v>364.94338600000003</v>
      </c>
      <c r="I31" s="453">
        <v>287.522738</v>
      </c>
      <c r="J31" s="453">
        <v>0.196157</v>
      </c>
      <c r="K31" s="453">
        <v>19.303768999999999</v>
      </c>
      <c r="L31" s="453">
        <v>0</v>
      </c>
      <c r="M31" s="453">
        <v>272.40559200000001</v>
      </c>
      <c r="N31" s="453">
        <v>395.47405000000003</v>
      </c>
      <c r="O31" s="453">
        <v>11.937336</v>
      </c>
      <c r="P31" s="453">
        <v>1274.5361579999999</v>
      </c>
      <c r="Q31" s="454">
        <f t="shared" si="2"/>
        <v>11152.260119000002</v>
      </c>
      <c r="R31" s="343"/>
      <c r="S31" s="487" t="s">
        <v>334</v>
      </c>
      <c r="T31" s="488">
        <v>6920.0244089999997</v>
      </c>
      <c r="U31" s="488">
        <v>193.89631099999997</v>
      </c>
      <c r="V31" s="488">
        <v>269.56217500000002</v>
      </c>
      <c r="W31" s="488">
        <v>27.198394999999998</v>
      </c>
      <c r="X31" s="488">
        <v>289.21752100000003</v>
      </c>
      <c r="Y31" s="488">
        <v>297.64574800000003</v>
      </c>
      <c r="Z31" s="488">
        <v>0.35003600000000001</v>
      </c>
      <c r="AA31" s="488">
        <v>17.588104000000001</v>
      </c>
      <c r="AB31" s="488">
        <v>0</v>
      </c>
      <c r="AC31" s="488">
        <v>276.68787100000003</v>
      </c>
      <c r="AD31" s="488">
        <v>404.52206464</v>
      </c>
      <c r="AE31" s="488">
        <v>12.749146</v>
      </c>
      <c r="AF31" s="488">
        <v>1166.0369430000001</v>
      </c>
      <c r="AG31" s="342">
        <f t="shared" si="3"/>
        <v>9875.4787236400007</v>
      </c>
    </row>
    <row r="32" spans="3:33" ht="12.95" customHeight="1" x14ac:dyDescent="0.2">
      <c r="C32" s="452" t="s">
        <v>335</v>
      </c>
      <c r="D32" s="453">
        <v>4806.3981670000003</v>
      </c>
      <c r="E32" s="453">
        <v>366.51645500000001</v>
      </c>
      <c r="F32" s="453">
        <v>196.63880399999999</v>
      </c>
      <c r="G32" s="453">
        <v>0</v>
      </c>
      <c r="H32" s="453">
        <v>59.392490999999993</v>
      </c>
      <c r="I32" s="453">
        <v>260.09320400000001</v>
      </c>
      <c r="J32" s="453">
        <v>5.0000000000000004E-6</v>
      </c>
      <c r="K32" s="453">
        <v>1.8488990000000001</v>
      </c>
      <c r="L32" s="453">
        <v>2.8558240000000001</v>
      </c>
      <c r="M32" s="453">
        <v>34.242513000000002</v>
      </c>
      <c r="N32" s="453">
        <v>44.073385000000002</v>
      </c>
      <c r="O32" s="453">
        <v>2.8430530000000003</v>
      </c>
      <c r="P32" s="453">
        <v>288.557703</v>
      </c>
      <c r="Q32" s="454">
        <f t="shared" si="2"/>
        <v>6063.4605029999993</v>
      </c>
      <c r="R32" s="343"/>
      <c r="S32" s="487" t="s">
        <v>335</v>
      </c>
      <c r="T32" s="488">
        <v>3963.6061230000005</v>
      </c>
      <c r="U32" s="488">
        <v>336.0283</v>
      </c>
      <c r="V32" s="488">
        <v>185.249909</v>
      </c>
      <c r="W32" s="488">
        <v>0</v>
      </c>
      <c r="X32" s="488">
        <v>47.097918</v>
      </c>
      <c r="Y32" s="488">
        <v>269.73927300000003</v>
      </c>
      <c r="Z32" s="488">
        <v>0</v>
      </c>
      <c r="AA32" s="488">
        <v>1.697187</v>
      </c>
      <c r="AB32" s="488">
        <v>1.1864209999999999</v>
      </c>
      <c r="AC32" s="488">
        <v>35.640172999999997</v>
      </c>
      <c r="AD32" s="488">
        <v>34.756095389999999</v>
      </c>
      <c r="AE32" s="488">
        <v>2.9117129999999998</v>
      </c>
      <c r="AF32" s="488">
        <v>172.709496</v>
      </c>
      <c r="AG32" s="342">
        <f t="shared" si="3"/>
        <v>5050.6226083900019</v>
      </c>
    </row>
    <row r="33" spans="3:33" ht="12.95" customHeight="1" x14ac:dyDescent="0.2">
      <c r="C33" s="452" t="s">
        <v>336</v>
      </c>
      <c r="D33" s="453">
        <v>7816.3347519999998</v>
      </c>
      <c r="E33" s="453">
        <v>392.09717600000005</v>
      </c>
      <c r="F33" s="453">
        <v>349.457517</v>
      </c>
      <c r="G33" s="453">
        <v>10.823411</v>
      </c>
      <c r="H33" s="453">
        <v>149.440798</v>
      </c>
      <c r="I33" s="453">
        <v>277.55105400000002</v>
      </c>
      <c r="J33" s="453">
        <v>0.187995</v>
      </c>
      <c r="K33" s="453">
        <v>0</v>
      </c>
      <c r="L33" s="453">
        <v>0</v>
      </c>
      <c r="M33" s="453">
        <v>169.18685199999999</v>
      </c>
      <c r="N33" s="453">
        <v>82.934319000000002</v>
      </c>
      <c r="O33" s="453">
        <v>15.666812</v>
      </c>
      <c r="P33" s="453">
        <v>1073.3856920000001</v>
      </c>
      <c r="Q33" s="454">
        <f t="shared" si="2"/>
        <v>10337.066378</v>
      </c>
      <c r="R33" s="343"/>
      <c r="S33" s="487" t="s">
        <v>336</v>
      </c>
      <c r="T33" s="488">
        <v>6907.2071940000005</v>
      </c>
      <c r="U33" s="488">
        <v>368.25634400000001</v>
      </c>
      <c r="V33" s="488">
        <v>293.23750699999999</v>
      </c>
      <c r="W33" s="488">
        <v>9.7798809999999996</v>
      </c>
      <c r="X33" s="488">
        <v>117.94186000000001</v>
      </c>
      <c r="Y33" s="488">
        <v>313.84539754000002</v>
      </c>
      <c r="Z33" s="488">
        <v>0.42850900000000003</v>
      </c>
      <c r="AA33" s="488">
        <v>0</v>
      </c>
      <c r="AB33" s="488">
        <v>0</v>
      </c>
      <c r="AC33" s="488">
        <v>174.20847499999999</v>
      </c>
      <c r="AD33" s="488">
        <v>98.061793300000005</v>
      </c>
      <c r="AE33" s="488">
        <v>17.0198</v>
      </c>
      <c r="AF33" s="488">
        <v>1033.3637120000001</v>
      </c>
      <c r="AG33" s="342">
        <f t="shared" si="3"/>
        <v>9333.3504728400021</v>
      </c>
    </row>
    <row r="34" spans="3:33" ht="12.95" customHeight="1" x14ac:dyDescent="0.2">
      <c r="C34" s="452" t="s">
        <v>337</v>
      </c>
      <c r="D34" s="453">
        <v>2774.7917480000001</v>
      </c>
      <c r="E34" s="453">
        <v>173.61802999999998</v>
      </c>
      <c r="F34" s="453">
        <v>161.17166699999999</v>
      </c>
      <c r="G34" s="453">
        <v>0</v>
      </c>
      <c r="H34" s="453">
        <v>108.47627800000001</v>
      </c>
      <c r="I34" s="453">
        <v>113.975835</v>
      </c>
      <c r="J34" s="453">
        <v>4.8905000000000004E-2</v>
      </c>
      <c r="K34" s="453">
        <v>0</v>
      </c>
      <c r="L34" s="453">
        <v>0</v>
      </c>
      <c r="M34" s="453">
        <v>78.22183299999999</v>
      </c>
      <c r="N34" s="453">
        <v>196.97782999999998</v>
      </c>
      <c r="O34" s="453">
        <v>12.783118</v>
      </c>
      <c r="P34" s="453">
        <v>634.26743800000008</v>
      </c>
      <c r="Q34" s="454">
        <f t="shared" si="2"/>
        <v>4254.3326820000002</v>
      </c>
      <c r="R34" s="343"/>
      <c r="S34" s="487" t="s">
        <v>337</v>
      </c>
      <c r="T34" s="488">
        <v>2492.0206980000003</v>
      </c>
      <c r="U34" s="488">
        <v>163.921593</v>
      </c>
      <c r="V34" s="488">
        <v>120.88541000000001</v>
      </c>
      <c r="W34" s="488">
        <v>0</v>
      </c>
      <c r="X34" s="488">
        <v>71.13752199999999</v>
      </c>
      <c r="Y34" s="488">
        <v>138.91543127</v>
      </c>
      <c r="Z34" s="488">
        <v>9.6987999999999991E-2</v>
      </c>
      <c r="AA34" s="488">
        <v>0</v>
      </c>
      <c r="AB34" s="488">
        <v>0</v>
      </c>
      <c r="AC34" s="488">
        <v>87.294990999999996</v>
      </c>
      <c r="AD34" s="488">
        <v>163.50687574</v>
      </c>
      <c r="AE34" s="488">
        <v>13.577612999999999</v>
      </c>
      <c r="AF34" s="488">
        <v>532.53917300000001</v>
      </c>
      <c r="AG34" s="342">
        <f t="shared" si="3"/>
        <v>3783.8962950100004</v>
      </c>
    </row>
    <row r="35" spans="3:33" ht="12.95" customHeight="1" x14ac:dyDescent="0.2">
      <c r="C35" s="452" t="s">
        <v>338</v>
      </c>
      <c r="D35" s="453">
        <v>2128.2093490000002</v>
      </c>
      <c r="E35" s="453">
        <v>119.73230699999999</v>
      </c>
      <c r="F35" s="453">
        <v>114.667861</v>
      </c>
      <c r="G35" s="453">
        <v>0</v>
      </c>
      <c r="H35" s="453">
        <v>113.34922</v>
      </c>
      <c r="I35" s="453">
        <v>41.442278000000002</v>
      </c>
      <c r="J35" s="453">
        <v>0.23850499999999999</v>
      </c>
      <c r="K35" s="453">
        <v>7.4477669999999998</v>
      </c>
      <c r="L35" s="453">
        <v>0</v>
      </c>
      <c r="M35" s="453">
        <v>68.086304999999996</v>
      </c>
      <c r="N35" s="453">
        <v>188.85833799999997</v>
      </c>
      <c r="O35" s="453">
        <v>13.009679999999999</v>
      </c>
      <c r="P35" s="453">
        <v>266.77367900000002</v>
      </c>
      <c r="Q35" s="454">
        <f t="shared" si="2"/>
        <v>3061.8152889999997</v>
      </c>
      <c r="R35" s="343"/>
      <c r="S35" s="487" t="s">
        <v>338</v>
      </c>
      <c r="T35" s="488">
        <v>1992.3026870000001</v>
      </c>
      <c r="U35" s="488">
        <v>110.61741899999998</v>
      </c>
      <c r="V35" s="488">
        <v>95.823785000000001</v>
      </c>
      <c r="W35" s="488">
        <v>0</v>
      </c>
      <c r="X35" s="488">
        <v>90.413522999999998</v>
      </c>
      <c r="Y35" s="488">
        <v>86.040436</v>
      </c>
      <c r="Z35" s="488">
        <v>0.31033299999999997</v>
      </c>
      <c r="AA35" s="488">
        <v>5.7685460000000006</v>
      </c>
      <c r="AB35" s="488">
        <v>0</v>
      </c>
      <c r="AC35" s="488">
        <v>66.480368999999996</v>
      </c>
      <c r="AD35" s="488">
        <v>157.27231211</v>
      </c>
      <c r="AE35" s="488">
        <v>14.272126</v>
      </c>
      <c r="AF35" s="488">
        <v>239.977338</v>
      </c>
      <c r="AG35" s="342">
        <f t="shared" si="3"/>
        <v>2859.2788741099998</v>
      </c>
    </row>
    <row r="36" spans="3:33" ht="12.95" customHeight="1" x14ac:dyDescent="0.2">
      <c r="C36" s="452" t="s">
        <v>339</v>
      </c>
      <c r="D36" s="453">
        <v>3471.4654369999998</v>
      </c>
      <c r="E36" s="453">
        <v>202.217681</v>
      </c>
      <c r="F36" s="453">
        <v>204.60485299999999</v>
      </c>
      <c r="G36" s="453">
        <v>9.9252999999999994E-2</v>
      </c>
      <c r="H36" s="453">
        <v>71.630161999999999</v>
      </c>
      <c r="I36" s="453">
        <v>126.26806400000001</v>
      </c>
      <c r="J36" s="453">
        <v>1.3155E-2</v>
      </c>
      <c r="K36" s="453">
        <v>0</v>
      </c>
      <c r="L36" s="453">
        <v>0</v>
      </c>
      <c r="M36" s="453">
        <v>69.602891999999997</v>
      </c>
      <c r="N36" s="453">
        <v>38.563676000000001</v>
      </c>
      <c r="O36" s="453">
        <v>18.951039999999999</v>
      </c>
      <c r="P36" s="453">
        <v>848.378694</v>
      </c>
      <c r="Q36" s="454">
        <f t="shared" si="2"/>
        <v>5051.7949069999995</v>
      </c>
      <c r="R36" s="343"/>
      <c r="S36" s="487" t="s">
        <v>339</v>
      </c>
      <c r="T36" s="488">
        <v>3069.0478860000003</v>
      </c>
      <c r="U36" s="488">
        <v>183.78832800000001</v>
      </c>
      <c r="V36" s="488">
        <v>188.53997100000001</v>
      </c>
      <c r="W36" s="488">
        <v>7.980799999999999E-2</v>
      </c>
      <c r="X36" s="488">
        <v>51.914684000000001</v>
      </c>
      <c r="Y36" s="488">
        <v>132.982269</v>
      </c>
      <c r="Z36" s="488">
        <v>2.4629999999999999E-2</v>
      </c>
      <c r="AA36" s="488">
        <v>0</v>
      </c>
      <c r="AB36" s="488">
        <v>0</v>
      </c>
      <c r="AC36" s="488">
        <v>70.696103000000008</v>
      </c>
      <c r="AD36" s="488">
        <v>64.806077257500007</v>
      </c>
      <c r="AE36" s="488">
        <v>21.062405999999999</v>
      </c>
      <c r="AF36" s="488">
        <v>899.57015699999988</v>
      </c>
      <c r="AG36" s="342">
        <f t="shared" si="3"/>
        <v>4682.5123192575002</v>
      </c>
    </row>
    <row r="37" spans="3:33" ht="12.95" customHeight="1" x14ac:dyDescent="0.2">
      <c r="C37" s="452" t="s">
        <v>340</v>
      </c>
      <c r="D37" s="453">
        <v>3925.2195169999995</v>
      </c>
      <c r="E37" s="453">
        <v>227.68463299999999</v>
      </c>
      <c r="F37" s="453">
        <v>534.11563699999999</v>
      </c>
      <c r="G37" s="453">
        <v>0</v>
      </c>
      <c r="H37" s="453">
        <v>106.06542</v>
      </c>
      <c r="I37" s="453">
        <v>193.55587299999999</v>
      </c>
      <c r="J37" s="453">
        <v>2.4889999999999999E-2</v>
      </c>
      <c r="K37" s="453">
        <v>2.9988349999999997</v>
      </c>
      <c r="L37" s="453">
        <v>0</v>
      </c>
      <c r="M37" s="453">
        <v>125.27390800000001</v>
      </c>
      <c r="N37" s="453">
        <v>137.24658499999998</v>
      </c>
      <c r="O37" s="453">
        <v>28.31109</v>
      </c>
      <c r="P37" s="453">
        <v>284.70057799999995</v>
      </c>
      <c r="Q37" s="454">
        <f t="shared" si="2"/>
        <v>5565.1969659999995</v>
      </c>
      <c r="R37" s="343"/>
      <c r="S37" s="487" t="s">
        <v>340</v>
      </c>
      <c r="T37" s="488">
        <v>3680.7594450000001</v>
      </c>
      <c r="U37" s="488">
        <v>125.821664</v>
      </c>
      <c r="V37" s="488">
        <v>293.26892700000002</v>
      </c>
      <c r="W37" s="488">
        <v>0</v>
      </c>
      <c r="X37" s="488">
        <v>85.711962999999997</v>
      </c>
      <c r="Y37" s="488">
        <v>188.42700600000001</v>
      </c>
      <c r="Z37" s="488">
        <v>1.0487E-2</v>
      </c>
      <c r="AA37" s="488">
        <v>2.732939</v>
      </c>
      <c r="AB37" s="488">
        <v>0</v>
      </c>
      <c r="AC37" s="488">
        <v>120.56558999999999</v>
      </c>
      <c r="AD37" s="488">
        <v>184.26084154</v>
      </c>
      <c r="AE37" s="488">
        <v>31.163367000000001</v>
      </c>
      <c r="AF37" s="488">
        <v>286.79147799999998</v>
      </c>
      <c r="AG37" s="342">
        <f t="shared" si="3"/>
        <v>4999.5137075399998</v>
      </c>
    </row>
    <row r="38" spans="3:33" ht="12.95" customHeight="1" x14ac:dyDescent="0.2">
      <c r="C38" s="455" t="s">
        <v>341</v>
      </c>
      <c r="D38" s="453">
        <v>4021.4870490000003</v>
      </c>
      <c r="E38" s="453">
        <v>127.935213</v>
      </c>
      <c r="F38" s="453">
        <v>961.94498099999998</v>
      </c>
      <c r="G38" s="453">
        <v>0</v>
      </c>
      <c r="H38" s="453">
        <v>136.41168200000001</v>
      </c>
      <c r="I38" s="453">
        <v>196.58593000000002</v>
      </c>
      <c r="J38" s="453">
        <v>0.12046799999999999</v>
      </c>
      <c r="K38" s="453">
        <v>56.033612000000005</v>
      </c>
      <c r="L38" s="453">
        <v>0</v>
      </c>
      <c r="M38" s="453">
        <v>88.219936000000004</v>
      </c>
      <c r="N38" s="453">
        <v>250.46248600000001</v>
      </c>
      <c r="O38" s="453">
        <v>15.16212</v>
      </c>
      <c r="P38" s="453">
        <v>400.446462</v>
      </c>
      <c r="Q38" s="454">
        <f t="shared" si="2"/>
        <v>6254.8099390000007</v>
      </c>
      <c r="R38" s="343"/>
      <c r="S38" s="489" t="s">
        <v>341</v>
      </c>
      <c r="T38" s="488">
        <v>3769.6029359999993</v>
      </c>
      <c r="U38" s="488">
        <v>114.172062</v>
      </c>
      <c r="V38" s="488">
        <v>835.26847999999995</v>
      </c>
      <c r="W38" s="488">
        <v>0</v>
      </c>
      <c r="X38" s="488">
        <v>112.14369500000001</v>
      </c>
      <c r="Y38" s="488">
        <v>224.96474599999999</v>
      </c>
      <c r="Z38" s="488">
        <v>0.192331</v>
      </c>
      <c r="AA38" s="488">
        <v>50.230930999999998</v>
      </c>
      <c r="AB38" s="488">
        <v>0</v>
      </c>
      <c r="AC38" s="488">
        <v>97.016096000000005</v>
      </c>
      <c r="AD38" s="488">
        <v>214.60472836000002</v>
      </c>
      <c r="AE38" s="488">
        <v>16.090768000000001</v>
      </c>
      <c r="AF38" s="488">
        <v>239.783264</v>
      </c>
      <c r="AG38" s="342">
        <f t="shared" si="3"/>
        <v>5674.0700373599993</v>
      </c>
    </row>
    <row r="39" spans="3:33" ht="12.95" customHeight="1" x14ac:dyDescent="0.2">
      <c r="C39" s="452" t="s">
        <v>342</v>
      </c>
      <c r="D39" s="453">
        <v>4630.4467670000004</v>
      </c>
      <c r="E39" s="453">
        <v>192.77982999999998</v>
      </c>
      <c r="F39" s="453">
        <v>458.45189100000005</v>
      </c>
      <c r="G39" s="453">
        <v>362.01841999999999</v>
      </c>
      <c r="H39" s="453">
        <v>65.576008000000002</v>
      </c>
      <c r="I39" s="453">
        <v>242.51018399999998</v>
      </c>
      <c r="J39" s="453">
        <v>4.3069999999999997E-2</v>
      </c>
      <c r="K39" s="453">
        <v>0</v>
      </c>
      <c r="L39" s="453">
        <v>28.712501000000003</v>
      </c>
      <c r="M39" s="453">
        <v>41.503946999999997</v>
      </c>
      <c r="N39" s="453">
        <v>22.715648999999999</v>
      </c>
      <c r="O39" s="453">
        <v>3.8864529999999999</v>
      </c>
      <c r="P39" s="453">
        <v>634.457086</v>
      </c>
      <c r="Q39" s="454">
        <f t="shared" si="2"/>
        <v>6683.1018060000006</v>
      </c>
      <c r="R39" s="343"/>
      <c r="S39" s="487" t="s">
        <v>342</v>
      </c>
      <c r="T39" s="488">
        <v>4239.4855550000002</v>
      </c>
      <c r="U39" s="488">
        <v>186.179305</v>
      </c>
      <c r="V39" s="488">
        <v>456.81168300000002</v>
      </c>
      <c r="W39" s="488">
        <v>304.61415</v>
      </c>
      <c r="X39" s="488">
        <v>54.120041000000001</v>
      </c>
      <c r="Y39" s="488">
        <v>125.37890999999999</v>
      </c>
      <c r="Z39" s="488">
        <v>6.6791000000000003E-2</v>
      </c>
      <c r="AA39" s="488">
        <v>0</v>
      </c>
      <c r="AB39" s="488">
        <v>23.942714000000002</v>
      </c>
      <c r="AC39" s="488">
        <v>42.465087999999994</v>
      </c>
      <c r="AD39" s="488">
        <v>22.634362979999999</v>
      </c>
      <c r="AE39" s="488">
        <v>4.0625960000000001</v>
      </c>
      <c r="AF39" s="488">
        <v>536.81297300000006</v>
      </c>
      <c r="AG39" s="342">
        <f t="shared" si="3"/>
        <v>5996.5741689800006</v>
      </c>
    </row>
    <row r="40" spans="3:33" ht="12.95" customHeight="1" x14ac:dyDescent="0.2">
      <c r="C40" s="452" t="s">
        <v>343</v>
      </c>
      <c r="D40" s="453">
        <v>4781.5188589999998</v>
      </c>
      <c r="E40" s="453">
        <v>214.116872</v>
      </c>
      <c r="F40" s="453">
        <v>190.89475100000001</v>
      </c>
      <c r="G40" s="453">
        <v>73.425821000000013</v>
      </c>
      <c r="H40" s="453">
        <v>122.587046</v>
      </c>
      <c r="I40" s="453">
        <v>205.00333599999999</v>
      </c>
      <c r="J40" s="453">
        <v>1.3791090000000001</v>
      </c>
      <c r="K40" s="453">
        <v>792.22535300000004</v>
      </c>
      <c r="L40" s="453">
        <v>1.0570520000000001</v>
      </c>
      <c r="M40" s="453">
        <v>93.288381000000001</v>
      </c>
      <c r="N40" s="453">
        <v>79.137857499999996</v>
      </c>
      <c r="O40" s="453">
        <v>11.755803</v>
      </c>
      <c r="P40" s="453">
        <v>782.41355499999997</v>
      </c>
      <c r="Q40" s="454">
        <f t="shared" si="2"/>
        <v>7348.8037954999991</v>
      </c>
      <c r="R40" s="343"/>
      <c r="S40" s="487" t="s">
        <v>343</v>
      </c>
      <c r="T40" s="488">
        <v>4139.0116610000005</v>
      </c>
      <c r="U40" s="488">
        <v>193.20731699999999</v>
      </c>
      <c r="V40" s="488">
        <v>212.45039600000001</v>
      </c>
      <c r="W40" s="488">
        <v>65.027360999999999</v>
      </c>
      <c r="X40" s="488">
        <v>101.37168</v>
      </c>
      <c r="Y40" s="488">
        <v>213.86956499999997</v>
      </c>
      <c r="Z40" s="488">
        <v>0.94011599999999995</v>
      </c>
      <c r="AA40" s="488">
        <v>721.15488499999992</v>
      </c>
      <c r="AB40" s="488">
        <v>0.71520899999999998</v>
      </c>
      <c r="AC40" s="488">
        <v>88.616547999999995</v>
      </c>
      <c r="AD40" s="488">
        <v>78.023344170000001</v>
      </c>
      <c r="AE40" s="488">
        <v>12.293353</v>
      </c>
      <c r="AF40" s="488">
        <v>599.97052699999995</v>
      </c>
      <c r="AG40" s="342">
        <f t="shared" si="3"/>
        <v>6426.6519621700008</v>
      </c>
    </row>
    <row r="41" spans="3:33" ht="12.95" customHeight="1" x14ac:dyDescent="0.2">
      <c r="C41" s="452" t="s">
        <v>344</v>
      </c>
      <c r="D41" s="453">
        <v>1648.3000059999999</v>
      </c>
      <c r="E41" s="453">
        <v>119.46733</v>
      </c>
      <c r="F41" s="453">
        <v>75.318886999999989</v>
      </c>
      <c r="G41" s="453">
        <v>0</v>
      </c>
      <c r="H41" s="453">
        <v>21.358436999999999</v>
      </c>
      <c r="I41" s="453">
        <v>169.48008200000001</v>
      </c>
      <c r="J41" s="453">
        <v>0</v>
      </c>
      <c r="K41" s="453">
        <v>0</v>
      </c>
      <c r="L41" s="453">
        <v>0</v>
      </c>
      <c r="M41" s="453">
        <v>12.513237999999999</v>
      </c>
      <c r="N41" s="453">
        <v>18.69209</v>
      </c>
      <c r="O41" s="453">
        <v>1.618833</v>
      </c>
      <c r="P41" s="453">
        <v>217.815382</v>
      </c>
      <c r="Q41" s="454">
        <f t="shared" si="2"/>
        <v>2284.5642849999995</v>
      </c>
      <c r="R41" s="343"/>
      <c r="S41" s="487" t="s">
        <v>344</v>
      </c>
      <c r="T41" s="488">
        <v>1492.885837</v>
      </c>
      <c r="U41" s="488">
        <v>110.60061200000001</v>
      </c>
      <c r="V41" s="488">
        <v>63.666297</v>
      </c>
      <c r="W41" s="488">
        <v>0</v>
      </c>
      <c r="X41" s="488">
        <v>14.462583</v>
      </c>
      <c r="Y41" s="488">
        <v>172.32334800000001</v>
      </c>
      <c r="Z41" s="488">
        <v>1.5747000000000001E-2</v>
      </c>
      <c r="AA41" s="488">
        <v>0</v>
      </c>
      <c r="AB41" s="488">
        <v>0</v>
      </c>
      <c r="AC41" s="488">
        <v>14.018526999999999</v>
      </c>
      <c r="AD41" s="488">
        <v>14.598654619999998</v>
      </c>
      <c r="AE41" s="488">
        <v>1.690286</v>
      </c>
      <c r="AF41" s="488">
        <v>152.53809699999999</v>
      </c>
      <c r="AG41" s="342">
        <f t="shared" si="3"/>
        <v>2036.79998862</v>
      </c>
    </row>
    <row r="42" spans="3:33" ht="12.95" customHeight="1" x14ac:dyDescent="0.2">
      <c r="C42" s="452" t="s">
        <v>345</v>
      </c>
      <c r="D42" s="453">
        <v>10443.711742</v>
      </c>
      <c r="E42" s="453">
        <v>386.93748900000003</v>
      </c>
      <c r="F42" s="453">
        <v>402.725706</v>
      </c>
      <c r="G42" s="453">
        <v>80.421413000000001</v>
      </c>
      <c r="H42" s="453">
        <v>163.87603100000001</v>
      </c>
      <c r="I42" s="453">
        <v>386.32556599999998</v>
      </c>
      <c r="J42" s="453">
        <v>0</v>
      </c>
      <c r="K42" s="453">
        <v>48.571129999999997</v>
      </c>
      <c r="L42" s="453">
        <v>7.9626159999999997</v>
      </c>
      <c r="M42" s="453">
        <v>111.828855</v>
      </c>
      <c r="N42" s="453">
        <v>61.382777000000004</v>
      </c>
      <c r="O42" s="453">
        <v>22.642167999999998</v>
      </c>
      <c r="P42" s="453">
        <v>1327.394781</v>
      </c>
      <c r="Q42" s="454">
        <f t="shared" si="2"/>
        <v>13443.780274000001</v>
      </c>
      <c r="R42" s="343"/>
      <c r="S42" s="487" t="s">
        <v>345</v>
      </c>
      <c r="T42" s="488">
        <v>9400.0422699999999</v>
      </c>
      <c r="U42" s="488">
        <v>350.74872200000004</v>
      </c>
      <c r="V42" s="488">
        <v>351.33655299999998</v>
      </c>
      <c r="W42" s="488">
        <v>69.700958999999997</v>
      </c>
      <c r="X42" s="488">
        <v>121.18143599999999</v>
      </c>
      <c r="Y42" s="488">
        <v>393.772335</v>
      </c>
      <c r="Z42" s="488">
        <v>3.0168E-2</v>
      </c>
      <c r="AA42" s="488">
        <v>43.565119000000003</v>
      </c>
      <c r="AB42" s="488">
        <v>8.5748169999999995</v>
      </c>
      <c r="AC42" s="488">
        <v>114.32916499999999</v>
      </c>
      <c r="AD42" s="488">
        <v>65.689151879999997</v>
      </c>
      <c r="AE42" s="488">
        <v>24.523296999999999</v>
      </c>
      <c r="AF42" s="488">
        <v>1143.6148470000001</v>
      </c>
      <c r="AG42" s="342">
        <f t="shared" si="3"/>
        <v>12087.10883988</v>
      </c>
    </row>
    <row r="43" spans="3:33" ht="12.95" customHeight="1" x14ac:dyDescent="0.2">
      <c r="C43" s="452" t="s">
        <v>346</v>
      </c>
      <c r="D43" s="453">
        <v>2756.8565239999998</v>
      </c>
      <c r="E43" s="453">
        <v>244.45668000000001</v>
      </c>
      <c r="F43" s="453">
        <v>264.491758</v>
      </c>
      <c r="G43" s="453">
        <v>0</v>
      </c>
      <c r="H43" s="453">
        <v>82.113046999999995</v>
      </c>
      <c r="I43" s="453">
        <v>189.19043900000003</v>
      </c>
      <c r="J43" s="453">
        <v>0</v>
      </c>
      <c r="K43" s="453">
        <v>7.3426099999999996</v>
      </c>
      <c r="L43" s="453">
        <v>0</v>
      </c>
      <c r="M43" s="453">
        <v>69.874660000000006</v>
      </c>
      <c r="N43" s="453">
        <v>58.988579000000001</v>
      </c>
      <c r="O43" s="453">
        <v>6.3233420000000002</v>
      </c>
      <c r="P43" s="453">
        <v>397.04382500000003</v>
      </c>
      <c r="Q43" s="454">
        <f t="shared" si="2"/>
        <v>4076.6814640000002</v>
      </c>
      <c r="R43" s="343"/>
      <c r="S43" s="487" t="s">
        <v>346</v>
      </c>
      <c r="T43" s="488">
        <v>2509.6613259999999</v>
      </c>
      <c r="U43" s="488">
        <v>235.12722400000001</v>
      </c>
      <c r="V43" s="488">
        <v>234.55794</v>
      </c>
      <c r="W43" s="488">
        <v>0</v>
      </c>
      <c r="X43" s="488">
        <v>77.129163000000005</v>
      </c>
      <c r="Y43" s="488">
        <v>110.65759300000001</v>
      </c>
      <c r="Z43" s="488">
        <v>0</v>
      </c>
      <c r="AA43" s="488">
        <v>5.5257689999999995</v>
      </c>
      <c r="AB43" s="488">
        <v>0</v>
      </c>
      <c r="AC43" s="488">
        <v>55.407957000000003</v>
      </c>
      <c r="AD43" s="488">
        <v>67.60503915000001</v>
      </c>
      <c r="AE43" s="488">
        <v>6.7684009999999999</v>
      </c>
      <c r="AF43" s="488">
        <v>244.90264999999999</v>
      </c>
      <c r="AG43" s="342">
        <f t="shared" si="3"/>
        <v>3547.3430621499992</v>
      </c>
    </row>
    <row r="44" spans="3:33" ht="12.95" customHeight="1" thickBot="1" x14ac:dyDescent="0.25">
      <c r="C44" s="456" t="s">
        <v>347</v>
      </c>
      <c r="D44" s="457">
        <v>2015.5167359999998</v>
      </c>
      <c r="E44" s="457">
        <v>225.364351</v>
      </c>
      <c r="F44" s="457">
        <v>80.225006999999991</v>
      </c>
      <c r="G44" s="457">
        <v>0</v>
      </c>
      <c r="H44" s="457">
        <v>37.428334</v>
      </c>
      <c r="I44" s="457">
        <v>179.17481900000001</v>
      </c>
      <c r="J44" s="457">
        <v>0</v>
      </c>
      <c r="K44" s="457">
        <v>0</v>
      </c>
      <c r="L44" s="457">
        <v>0</v>
      </c>
      <c r="M44" s="457">
        <v>13.145422</v>
      </c>
      <c r="N44" s="457">
        <v>52.812093000000004</v>
      </c>
      <c r="O44" s="457">
        <v>8.4654769999999999</v>
      </c>
      <c r="P44" s="457">
        <v>373.00970299999994</v>
      </c>
      <c r="Q44" s="458">
        <f t="shared" si="2"/>
        <v>2985.1419420000002</v>
      </c>
      <c r="R44" s="343"/>
      <c r="S44" s="490" t="s">
        <v>347</v>
      </c>
      <c r="T44" s="491">
        <v>1823.269309</v>
      </c>
      <c r="U44" s="491">
        <v>217.997851</v>
      </c>
      <c r="V44" s="491">
        <v>69.033731000000003</v>
      </c>
      <c r="W44" s="491">
        <v>0</v>
      </c>
      <c r="X44" s="491">
        <v>23.489425000000001</v>
      </c>
      <c r="Y44" s="491">
        <v>200.92033099999998</v>
      </c>
      <c r="Z44" s="491">
        <v>0</v>
      </c>
      <c r="AA44" s="491">
        <v>0</v>
      </c>
      <c r="AB44" s="491">
        <v>0</v>
      </c>
      <c r="AC44" s="491">
        <v>17.104937</v>
      </c>
      <c r="AD44" s="491">
        <v>67.892932759999994</v>
      </c>
      <c r="AE44" s="491">
        <v>9.2637599999999996</v>
      </c>
      <c r="AF44" s="491">
        <v>311.23350199999999</v>
      </c>
      <c r="AG44" s="344">
        <f t="shared" si="3"/>
        <v>2740.2057787600002</v>
      </c>
    </row>
    <row r="45" spans="3:33" ht="12.95" customHeight="1" x14ac:dyDescent="0.2">
      <c r="C45" s="459" t="s">
        <v>446</v>
      </c>
      <c r="D45" s="343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1"/>
      <c r="R45" s="341"/>
      <c r="S45" s="492" t="s">
        <v>446</v>
      </c>
      <c r="T45" s="493"/>
      <c r="U45" s="493"/>
      <c r="V45" s="493"/>
      <c r="W45" s="493"/>
      <c r="X45" s="493"/>
      <c r="Y45" s="493"/>
      <c r="Z45" s="493"/>
      <c r="AA45" s="493"/>
      <c r="AB45" s="493"/>
      <c r="AC45" s="493"/>
      <c r="AD45" s="493"/>
      <c r="AE45" s="493"/>
      <c r="AF45" s="493"/>
      <c r="AG45" s="494"/>
    </row>
    <row r="46" spans="3:33" ht="12.95" customHeight="1" x14ac:dyDescent="0.2">
      <c r="C46" s="343" t="s">
        <v>447</v>
      </c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1"/>
      <c r="R46" s="341"/>
      <c r="S46" s="495" t="s">
        <v>447</v>
      </c>
      <c r="T46" s="495"/>
      <c r="U46" s="495"/>
      <c r="V46" s="495"/>
      <c r="W46" s="495"/>
      <c r="X46" s="495"/>
      <c r="Y46" s="495"/>
      <c r="Z46" s="495"/>
      <c r="AA46" s="495"/>
      <c r="AB46" s="495"/>
      <c r="AC46" s="495"/>
      <c r="AD46" s="495"/>
      <c r="AE46" s="495"/>
      <c r="AF46" s="495"/>
      <c r="AG46" s="341"/>
    </row>
    <row r="47" spans="3:33" ht="12.95" customHeight="1" x14ac:dyDescent="0.2">
      <c r="C47" s="460" t="s">
        <v>348</v>
      </c>
      <c r="D47" s="343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43"/>
      <c r="P47" s="343"/>
      <c r="Q47" s="341"/>
      <c r="R47" s="341"/>
      <c r="S47" s="496" t="s">
        <v>348</v>
      </c>
      <c r="T47" s="495"/>
      <c r="U47" s="495"/>
      <c r="V47" s="495"/>
      <c r="W47" s="495"/>
      <c r="X47" s="495"/>
      <c r="Y47" s="495"/>
      <c r="Z47" s="495"/>
      <c r="AA47" s="495"/>
      <c r="AB47" s="495"/>
      <c r="AC47" s="495"/>
      <c r="AD47" s="495"/>
      <c r="AE47" s="495"/>
      <c r="AF47" s="495"/>
      <c r="AG47" s="341"/>
    </row>
    <row r="48" spans="3:33" ht="12.95" customHeight="1" x14ac:dyDescent="0.2">
      <c r="C48" s="459" t="s">
        <v>448</v>
      </c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6"/>
      <c r="R48" s="341"/>
      <c r="S48" s="492" t="s">
        <v>448</v>
      </c>
      <c r="T48" s="495"/>
      <c r="U48" s="495"/>
      <c r="V48" s="495"/>
      <c r="W48" s="495"/>
      <c r="X48" s="495"/>
      <c r="Y48" s="495"/>
      <c r="Z48" s="495"/>
      <c r="AA48" s="495"/>
      <c r="AB48" s="495"/>
      <c r="AC48" s="495"/>
      <c r="AD48" s="495"/>
      <c r="AE48" s="495"/>
      <c r="AF48" s="495"/>
      <c r="AG48" s="341"/>
    </row>
    <row r="49" spans="3:33" ht="12.95" customHeight="1" x14ac:dyDescent="0.2">
      <c r="C49" s="345"/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5"/>
      <c r="T49" s="346"/>
      <c r="U49" s="346"/>
      <c r="V49" s="346"/>
      <c r="W49" s="346"/>
      <c r="X49" s="346"/>
      <c r="Y49" s="346"/>
      <c r="Z49" s="346"/>
      <c r="AA49" s="346"/>
      <c r="AB49" s="346"/>
      <c r="AC49" s="346"/>
      <c r="AD49" s="346"/>
      <c r="AE49" s="346"/>
      <c r="AF49" s="346"/>
      <c r="AG49" s="34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I.I IngSectPub</vt:lpstr>
      <vt:lpstr>I.II RecGobFed</vt:lpstr>
      <vt:lpstr>I.II RecGobFed a) ISR</vt:lpstr>
      <vt:lpstr>I.II RecGobFed b) IVA</vt:lpstr>
      <vt:lpstr>I.II RecGobFed c) IEPS</vt:lpstr>
      <vt:lpstr>I.II RecGobFed d) RIF</vt:lpstr>
      <vt:lpstr>I.II RecGobFed e)AprovOtrosOtro</vt:lpstr>
      <vt:lpstr>III RFP</vt:lpstr>
      <vt:lpstr>III Part Pag EF</vt:lpstr>
      <vt:lpstr>IV Estim Fiscales</vt:lpstr>
      <vt:lpstr>VI Devol Compens</vt:lpstr>
      <vt:lpstr>VII Estad Contrib</vt:lpstr>
      <vt:lpstr>'I.I IngSectPub'!Área_de_impresión</vt:lpstr>
      <vt:lpstr>'I.II RecGobFed'!Área_de_impresión</vt:lpstr>
      <vt:lpstr>'I.II RecGobFed a) ISR'!Área_de_impresión</vt:lpstr>
      <vt:lpstr>'III RFP'!Área_de_impresión</vt:lpstr>
      <vt:lpstr>'IV Estim Fiscales'!Área_de_impresión</vt:lpstr>
      <vt:lpstr>'VI Devol Compens'!Área_de_impresión</vt:lpstr>
      <vt:lpstr>'VII Estad Contrib'!Área_de_impresión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00</cp:lastModifiedBy>
  <cp:lastPrinted>2019-04-24T15:07:01Z</cp:lastPrinted>
  <dcterms:created xsi:type="dcterms:W3CDTF">2019-04-09T21:33:35Z</dcterms:created>
  <dcterms:modified xsi:type="dcterms:W3CDTF">2019-04-25T22:14:33Z</dcterms:modified>
</cp:coreProperties>
</file>