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Mis Documentos\Informes\Informe de Finanzas Anexos\2019\i\Excel\"/>
    </mc:Choice>
  </mc:AlternateContent>
  <bookViews>
    <workbookView xWindow="0" yWindow="0" windowWidth="28800" windowHeight="12435" tabRatio="869"/>
  </bookViews>
  <sheets>
    <sheet name="Adecuaciones Presupuestarias" sheetId="14" r:id="rId1"/>
    <sheet name="Ing. Exc. Autorizados" sheetId="6" r:id="rId2"/>
    <sheet name="Ing. Exc Infor." sheetId="5" r:id="rId3"/>
    <sheet name="Aprovechamientos Otros" sheetId="7" r:id="rId4"/>
    <sheet name="Acuerdos de Ministración" sheetId="18" r:id="rId5"/>
    <sheet name="Ahorro Poderes-Entes Autónomos" sheetId="8" r:id="rId6"/>
    <sheet name="Balances" sheetId="1" r:id="rId7"/>
    <sheet name="Seguridad Pública y Nacional" sheetId="13" r:id="rId8"/>
    <sheet name="Incrementos Salariales" sheetId="17" r:id="rId9"/>
    <sheet name="Donativos 1T 2019" sheetId="19" r:id="rId10"/>
    <sheet name="Subsidios Otorgados 1T 2019" sheetId="20" r:id="rId11"/>
    <sheet name="Inversión Física" sheetId="15" r:id="rId12"/>
    <sheet name="Gastos Obligatorios" sheetId="1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4">#REF!</definedName>
    <definedName name="\a" localSheetId="0">#REF!</definedName>
    <definedName name="\a" localSheetId="5">#REF!</definedName>
    <definedName name="\a" localSheetId="12">#N/A</definedName>
    <definedName name="\a" localSheetId="2">#REF!</definedName>
    <definedName name="\a" localSheetId="11">#N/A</definedName>
    <definedName name="\a" localSheetId="7">#REF!</definedName>
    <definedName name="\a">#REF!</definedName>
    <definedName name="\b" localSheetId="4">#REF!</definedName>
    <definedName name="\b" localSheetId="0">#REF!</definedName>
    <definedName name="\b" localSheetId="5">#REF!</definedName>
    <definedName name="\b" localSheetId="12">#N/A</definedName>
    <definedName name="\b" localSheetId="2">#REF!</definedName>
    <definedName name="\b" localSheetId="11">#N/A</definedName>
    <definedName name="\b" localSheetId="7">#REF!</definedName>
    <definedName name="\b">#REF!</definedName>
    <definedName name="\c" localSheetId="4">'[1]Mod Eco Controlados 99'!#REF!</definedName>
    <definedName name="\c" localSheetId="0">'[1]Mod Eco Controlados 99'!#REF!</definedName>
    <definedName name="\c" localSheetId="5">'[1]Mod Eco Controlados 99'!#REF!</definedName>
    <definedName name="\c" localSheetId="12">'[1]Mod Eco Controlados 99'!#REF!</definedName>
    <definedName name="\c" localSheetId="11">'[1]Mod Eco Controlados 99'!#REF!</definedName>
    <definedName name="\c" localSheetId="7">'[1]Mod Eco Controlados 99'!#REF!</definedName>
    <definedName name="\c">'[1]Mod Eco Controlados 99'!#REF!</definedName>
    <definedName name="\p" localSheetId="4">#REF!</definedName>
    <definedName name="\p" localSheetId="5">#REF!</definedName>
    <definedName name="\p" localSheetId="12">#REF!</definedName>
    <definedName name="\p" localSheetId="11">#REF!</definedName>
    <definedName name="\p" localSheetId="7">#REF!</definedName>
    <definedName name="\p">#REF!</definedName>
    <definedName name="\s">#N/A</definedName>
    <definedName name="\z" localSheetId="4">#REF!</definedName>
    <definedName name="\z" localSheetId="5">#REF!</definedName>
    <definedName name="\z" localSheetId="12">#REF!</definedName>
    <definedName name="\z" localSheetId="11">#REF!</definedName>
    <definedName name="\z" localSheetId="7">#REF!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4">#REF!</definedName>
    <definedName name="____ASA96" localSheetId="5">#REF!</definedName>
    <definedName name="____ASA96" localSheetId="12">#REF!</definedName>
    <definedName name="____ASA96" localSheetId="11">#REF!</definedName>
    <definedName name="____ASA96" localSheetId="7">#REF!</definedName>
    <definedName name="____ASA96">#REF!</definedName>
    <definedName name="____cad179" localSheetId="4">'[1]Mod Eco Controlados 99'!#REF!</definedName>
    <definedName name="____cad179" localSheetId="0">'[1]Mod Eco Controlados 99'!#REF!</definedName>
    <definedName name="____cad179" localSheetId="5">'[1]Mod Eco Controlados 99'!#REF!</definedName>
    <definedName name="____cad179" localSheetId="12">'[1]Mod Eco Controlados 99'!#REF!</definedName>
    <definedName name="____cad179" localSheetId="11">'[1]Mod Eco Controlados 99'!#REF!</definedName>
    <definedName name="____cad179" localSheetId="7">'[1]Mod Eco Controlados 99'!#REF!</definedName>
    <definedName name="____cad179">'[1]Mod Eco Controlados 99'!#REF!</definedName>
    <definedName name="____CFD02" localSheetId="4">#REF!</definedName>
    <definedName name="____CFD02" localSheetId="5">#REF!</definedName>
    <definedName name="____CFD02" localSheetId="12">#REF!</definedName>
    <definedName name="____CFD02" localSheetId="11">#REF!</definedName>
    <definedName name="____CFD02" localSheetId="7">#REF!</definedName>
    <definedName name="____CFD02">#REF!</definedName>
    <definedName name="____CFE96" localSheetId="4">#REF!</definedName>
    <definedName name="____CFE96" localSheetId="5">#REF!</definedName>
    <definedName name="____CFE96" localSheetId="12">#REF!</definedName>
    <definedName name="____CFE96" localSheetId="11">#REF!</definedName>
    <definedName name="____CFE96" localSheetId="7">#REF!</definedName>
    <definedName name="____CFE96">#REF!</definedName>
    <definedName name="____CON96" localSheetId="4">#REF!</definedName>
    <definedName name="____CON96" localSheetId="5">#REF!</definedName>
    <definedName name="____CON96" localSheetId="12">#REF!</definedName>
    <definedName name="____CON96" localSheetId="11">#REF!</definedName>
    <definedName name="____CON96" localSheetId="7">#REF!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4">#REF!</definedName>
    <definedName name="____PEM96" localSheetId="5">#REF!</definedName>
    <definedName name="____PEM96" localSheetId="12">#REF!</definedName>
    <definedName name="____PEM96" localSheetId="11">#REF!</definedName>
    <definedName name="____PEM96" localSheetId="7">#REF!</definedName>
    <definedName name="____PEM96">#REF!</definedName>
    <definedName name="____PIB08" localSheetId="4">#REF!</definedName>
    <definedName name="____PIB08" localSheetId="5">#REF!</definedName>
    <definedName name="____PIB08" localSheetId="12">#REF!</definedName>
    <definedName name="____PIB08" localSheetId="11">#REF!</definedName>
    <definedName name="____PIB08" localSheetId="7">#REF!</definedName>
    <definedName name="____PIB08">#REF!</definedName>
    <definedName name="____PIP96" localSheetId="4">#REF!</definedName>
    <definedName name="____PIP96" localSheetId="5">#REF!</definedName>
    <definedName name="____PIP96" localSheetId="12">#REF!</definedName>
    <definedName name="____PIP96" localSheetId="11">#REF!</definedName>
    <definedName name="____PIP96" localSheetId="7">#REF!</definedName>
    <definedName name="____PIP96">#REF!</definedName>
    <definedName name="____SEP1">[2]!SEP&amp;[2]!OCT&amp;[2]!NOV&amp;[2]!DIC</definedName>
    <definedName name="____SEP2">[3]edofza9!$C$22</definedName>
    <definedName name="____smg97">'[4]Premisa macro'!$E$4</definedName>
    <definedName name="____syt03" localSheetId="4">#REF!</definedName>
    <definedName name="____syt03" localSheetId="5">#REF!</definedName>
    <definedName name="____syt03" localSheetId="12">#REF!</definedName>
    <definedName name="____syt03" localSheetId="11">#REF!</definedName>
    <definedName name="____syt03" localSheetId="7">#REF!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4">#REF!</definedName>
    <definedName name="___ASA96" localSheetId="5">#REF!</definedName>
    <definedName name="___ASA96" localSheetId="12">#REF!</definedName>
    <definedName name="___ASA96" localSheetId="11">#REF!</definedName>
    <definedName name="___ASA96" localSheetId="7">#REF!</definedName>
    <definedName name="___ASA96">#REF!</definedName>
    <definedName name="___cad179" localSheetId="4">'[1]Mod Eco Controlados 99'!#REF!</definedName>
    <definedName name="___cad179" localSheetId="0">'[1]Mod Eco Controlados 99'!#REF!</definedName>
    <definedName name="___cad179" localSheetId="5">'[1]Mod Eco Controlados 99'!#REF!</definedName>
    <definedName name="___cad179" localSheetId="12">'[1]Mod Eco Controlados 99'!#REF!</definedName>
    <definedName name="___cad179" localSheetId="11">'[1]Mod Eco Controlados 99'!#REF!</definedName>
    <definedName name="___cad179" localSheetId="7">'[1]Mod Eco Controlados 99'!#REF!</definedName>
    <definedName name="___cad179">'[1]Mod Eco Controlados 99'!#REF!</definedName>
    <definedName name="___CFD02" localSheetId="4">#REF!</definedName>
    <definedName name="___CFD02" localSheetId="5">#REF!</definedName>
    <definedName name="___CFD02" localSheetId="12">#REF!</definedName>
    <definedName name="___CFD02" localSheetId="11">#REF!</definedName>
    <definedName name="___CFD02" localSheetId="7">#REF!</definedName>
    <definedName name="___CFD02">#REF!</definedName>
    <definedName name="___CFE96" localSheetId="4">#REF!</definedName>
    <definedName name="___CFE96" localSheetId="5">#REF!</definedName>
    <definedName name="___CFE96" localSheetId="12">#REF!</definedName>
    <definedName name="___CFE96" localSheetId="11">#REF!</definedName>
    <definedName name="___CFE96" localSheetId="7">#REF!</definedName>
    <definedName name="___CFE96">#REF!</definedName>
    <definedName name="___CON96" localSheetId="4">#REF!</definedName>
    <definedName name="___CON96" localSheetId="5">#REF!</definedName>
    <definedName name="___CON96" localSheetId="12">#REF!</definedName>
    <definedName name="___CON96" localSheetId="11">#REF!</definedName>
    <definedName name="___CON96" localSheetId="7">#REF!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4">#REF!</definedName>
    <definedName name="___PEM96" localSheetId="5">#REF!</definedName>
    <definedName name="___PEM96" localSheetId="12">#REF!</definedName>
    <definedName name="___PEM96" localSheetId="11">#REF!</definedName>
    <definedName name="___PEM96" localSheetId="7">#REF!</definedName>
    <definedName name="___PEM96">#REF!</definedName>
    <definedName name="___PIB08" localSheetId="4">#REF!</definedName>
    <definedName name="___PIB08" localSheetId="5">#REF!</definedName>
    <definedName name="___PIB08" localSheetId="12">#REF!</definedName>
    <definedName name="___PIB08" localSheetId="11">#REF!</definedName>
    <definedName name="___PIB08" localSheetId="7">#REF!</definedName>
    <definedName name="___PIB08">#REF!</definedName>
    <definedName name="___PIP96" localSheetId="4">#REF!</definedName>
    <definedName name="___PIP96" localSheetId="5">#REF!</definedName>
    <definedName name="___PIP96" localSheetId="12">#REF!</definedName>
    <definedName name="___PIP96" localSheetId="11">#REF!</definedName>
    <definedName name="___PIP96" localSheetId="7">#REF!</definedName>
    <definedName name="___PIP96">#REF!</definedName>
    <definedName name="___SEP1">[2]!SEP&amp;[2]!OCT&amp;[2]!NOV&amp;[2]!DIC</definedName>
    <definedName name="___SEP2">[3]edofza9!$C$22</definedName>
    <definedName name="___smg97">'[4]Premisa macro'!$E$4</definedName>
    <definedName name="___syt03" localSheetId="4">#REF!</definedName>
    <definedName name="___syt03" localSheetId="5">#REF!</definedName>
    <definedName name="___syt03" localSheetId="12">#REF!</definedName>
    <definedName name="___syt03" localSheetId="11">#REF!</definedName>
    <definedName name="___syt03" localSheetId="7">#REF!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4">#REF!</definedName>
    <definedName name="__ASA96" localSheetId="5">#REF!</definedName>
    <definedName name="__ASA96" localSheetId="12">#REF!</definedName>
    <definedName name="__ASA96" localSheetId="11">#REF!</definedName>
    <definedName name="__ASA96" localSheetId="7">#REF!</definedName>
    <definedName name="__ASA96">#REF!</definedName>
    <definedName name="__cad179" localSheetId="4">'[1]Mod Eco Controlados 99'!#REF!</definedName>
    <definedName name="__cad179" localSheetId="0">'[1]Mod Eco Controlados 99'!#REF!</definedName>
    <definedName name="__cad179" localSheetId="5">'[1]Mod Eco Controlados 99'!#REF!</definedName>
    <definedName name="__cad179" localSheetId="12">'[1]Mod Eco Controlados 99'!#REF!</definedName>
    <definedName name="__cad179" localSheetId="11">'[1]Mod Eco Controlados 99'!#REF!</definedName>
    <definedName name="__cad179" localSheetId="7">'[1]Mod Eco Controlados 99'!#REF!</definedName>
    <definedName name="__cad179">'[1]Mod Eco Controlados 99'!#REF!</definedName>
    <definedName name="__CFD02" localSheetId="4">#REF!</definedName>
    <definedName name="__CFD02" localSheetId="5">#REF!</definedName>
    <definedName name="__CFD02" localSheetId="12">#REF!</definedName>
    <definedName name="__CFD02" localSheetId="11">#REF!</definedName>
    <definedName name="__CFD02" localSheetId="7">#REF!</definedName>
    <definedName name="__CFD02">#REF!</definedName>
    <definedName name="__CFE96" localSheetId="4">#REF!</definedName>
    <definedName name="__CFE96" localSheetId="5">#REF!</definedName>
    <definedName name="__CFE96" localSheetId="12">#REF!</definedName>
    <definedName name="__CFE96" localSheetId="11">#REF!</definedName>
    <definedName name="__CFE96" localSheetId="7">#REF!</definedName>
    <definedName name="__CFE96">#REF!</definedName>
    <definedName name="__CON96" localSheetId="4">#REF!</definedName>
    <definedName name="__CON96" localSheetId="5">#REF!</definedName>
    <definedName name="__CON96" localSheetId="12">#REF!</definedName>
    <definedName name="__CON96" localSheetId="11">#REF!</definedName>
    <definedName name="__CON96" localSheetId="7">#REF!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4">#REF!</definedName>
    <definedName name="__PEM96" localSheetId="5">#REF!</definedName>
    <definedName name="__PEM96" localSheetId="12">#REF!</definedName>
    <definedName name="__PEM96" localSheetId="11">#REF!</definedName>
    <definedName name="__PEM96" localSheetId="7">#REF!</definedName>
    <definedName name="__PEM96">#REF!</definedName>
    <definedName name="__PIB08" localSheetId="4">#REF!</definedName>
    <definedName name="__PIB08" localSheetId="5">#REF!</definedName>
    <definedName name="__PIB08" localSheetId="12">#REF!</definedName>
    <definedName name="__PIB08" localSheetId="11">#REF!</definedName>
    <definedName name="__PIB08" localSheetId="7">#REF!</definedName>
    <definedName name="__PIB08">#REF!</definedName>
    <definedName name="__PIP96" localSheetId="4">#REF!</definedName>
    <definedName name="__PIP96" localSheetId="5">#REF!</definedName>
    <definedName name="__PIP96" localSheetId="12">#REF!</definedName>
    <definedName name="__PIP96" localSheetId="11">#REF!</definedName>
    <definedName name="__PIP96" localSheetId="7">#REF!</definedName>
    <definedName name="__PIP96">#REF!</definedName>
    <definedName name="__SEP1">[2]!SEP&amp;[2]!OCT&amp;[2]!NOV&amp;[2]!DIC</definedName>
    <definedName name="__SEP2">[3]edofza9!$C$22</definedName>
    <definedName name="__smg97">'[4]Premisa macro'!$E$4</definedName>
    <definedName name="__syt03" localSheetId="4">#REF!</definedName>
    <definedName name="__syt03" localSheetId="5">#REF!</definedName>
    <definedName name="__syt03" localSheetId="12">#REF!</definedName>
    <definedName name="__syt03" localSheetId="11">#REF!</definedName>
    <definedName name="__syt03" localSheetId="7">#REF!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0">[6]BANPRO99!#REF!</definedName>
    <definedName name="_3O0504" localSheetId="5">[6]BANPRO99!#REF!</definedName>
    <definedName name="_3O0504" localSheetId="12">[6]BANPRO99!#REF!</definedName>
    <definedName name="_3O0504" localSheetId="11">[6]BANPRO99!#REF!</definedName>
    <definedName name="_3O0504" localSheetId="7">[6]BANPRO99!#REF!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4">#REF!</definedName>
    <definedName name="_ASA96" localSheetId="5">#REF!</definedName>
    <definedName name="_ASA96" localSheetId="12">#REF!</definedName>
    <definedName name="_ASA96" localSheetId="11">#REF!</definedName>
    <definedName name="_ASA96" localSheetId="7">#REF!</definedName>
    <definedName name="_ASA96">#REF!</definedName>
    <definedName name="_base" localSheetId="4">[6]BANPRO99!#REF!</definedName>
    <definedName name="_base" localSheetId="0">[6]BANPRO99!#REF!</definedName>
    <definedName name="_base" localSheetId="5">[6]BANPRO99!#REF!</definedName>
    <definedName name="_base" localSheetId="12">[6]BANPRO99!#REF!</definedName>
    <definedName name="_base" localSheetId="11">[6]BANPRO99!#REF!</definedName>
    <definedName name="_base" localSheetId="7">[6]BANPRO99!#REF!</definedName>
    <definedName name="_base">[6]BANPRO99!#REF!</definedName>
    <definedName name="_cad179" localSheetId="4">'[1]Mod Eco Controlados 99'!#REF!</definedName>
    <definedName name="_cad179" localSheetId="0">'[1]Mod Eco Controlados 99'!#REF!</definedName>
    <definedName name="_cad179" localSheetId="5">'[1]Mod Eco Controlados 99'!#REF!</definedName>
    <definedName name="_cad179" localSheetId="12">'[1]Mod Eco Controlados 99'!#REF!</definedName>
    <definedName name="_cad179" localSheetId="11">'[1]Mod Eco Controlados 99'!#REF!</definedName>
    <definedName name="_cad179" localSheetId="7">'[1]Mod Eco Controlados 99'!#REF!</definedName>
    <definedName name="_cad179">'[1]Mod Eco Controlados 99'!#REF!</definedName>
    <definedName name="_CFD02" localSheetId="4">#REF!</definedName>
    <definedName name="_CFD02" localSheetId="5">#REF!</definedName>
    <definedName name="_CFD02" localSheetId="12">#REF!</definedName>
    <definedName name="_CFD02" localSheetId="11">#REF!</definedName>
    <definedName name="_CFD02" localSheetId="7">#REF!</definedName>
    <definedName name="_CFD02">#REF!</definedName>
    <definedName name="_CFE96" localSheetId="4">#REF!</definedName>
    <definedName name="_CFE96" localSheetId="5">#REF!</definedName>
    <definedName name="_CFE96" localSheetId="12">#REF!</definedName>
    <definedName name="_CFE96" localSheetId="11">#REF!</definedName>
    <definedName name="_CFE96" localSheetId="7">#REF!</definedName>
    <definedName name="_CFE96">#REF!</definedName>
    <definedName name="_CON96" localSheetId="4">#REF!</definedName>
    <definedName name="_CON96" localSheetId="5">#REF!</definedName>
    <definedName name="_CON96" localSheetId="12">#REF!</definedName>
    <definedName name="_CON96" localSheetId="11">#REF!</definedName>
    <definedName name="_CON96" localSheetId="7">#REF!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5" hidden="1">#REF!</definedName>
    <definedName name="_Fill" localSheetId="12" hidden="1">#REF!</definedName>
    <definedName name="_Fill" localSheetId="2" hidden="1">#REF!</definedName>
    <definedName name="_Fill" localSheetId="11" hidden="1">#REF!</definedName>
    <definedName name="_Fill" localSheetId="7" hidden="1">#REF!</definedName>
    <definedName name="_Fill" hidden="1">#REF!</definedName>
    <definedName name="_xlnm._FilterDatabase" localSheetId="0" hidden="1">'Adecuaciones Presupuestarias'!$A$12:$J$70</definedName>
    <definedName name="_xlnm._FilterDatabase" localSheetId="12" hidden="1">'Gastos Obligatorios'!$A$12:$F$22</definedName>
    <definedName name="_xlnm._FilterDatabase" localSheetId="8" hidden="1">'Incrementos Salariales'!$A$12:$N$277</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5" hidden="1">#REF!</definedName>
    <definedName name="_Key1" localSheetId="12" hidden="1">#REF!</definedName>
    <definedName name="_Key1" localSheetId="2" hidden="1">#REF!</definedName>
    <definedName name="_Key1" localSheetId="11" hidden="1">#REF!</definedName>
    <definedName name="_Key1" localSheetId="7"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2" hidden="1">0</definedName>
    <definedName name="_Order1" hidden="1">255</definedName>
    <definedName name="_PEM96" localSheetId="4">#REF!</definedName>
    <definedName name="_PEM96" localSheetId="5">#REF!</definedName>
    <definedName name="_PEM96" localSheetId="12">#REF!</definedName>
    <definedName name="_PEM96" localSheetId="11">#REF!</definedName>
    <definedName name="_PEM96" localSheetId="7">#REF!</definedName>
    <definedName name="_PEM96">#REF!</definedName>
    <definedName name="_PIB08" localSheetId="4">#REF!</definedName>
    <definedName name="_PIB08" localSheetId="5">#REF!</definedName>
    <definedName name="_PIB08" localSheetId="12">#REF!</definedName>
    <definedName name="_PIB08" localSheetId="11">#REF!</definedName>
    <definedName name="_PIB08" localSheetId="7">#REF!</definedName>
    <definedName name="_PIB08">#REF!</definedName>
    <definedName name="_PIP96" localSheetId="4">#REF!</definedName>
    <definedName name="_PIP96" localSheetId="5">#REF!</definedName>
    <definedName name="_PIP96" localSheetId="12">#REF!</definedName>
    <definedName name="_PIP96" localSheetId="11">#REF!</definedName>
    <definedName name="_PIP96" localSheetId="7">#REF!</definedName>
    <definedName name="_PIP96">#REF!</definedName>
    <definedName name="_Regression_Int">1</definedName>
    <definedName name="_Regression_X" localSheetId="4" hidden="1">#REF!</definedName>
    <definedName name="_Regression_X" localSheetId="5" hidden="1">#REF!</definedName>
    <definedName name="_Regression_X" localSheetId="12" hidden="1">#REF!</definedName>
    <definedName name="_Regression_X" localSheetId="11" hidden="1">#REF!</definedName>
    <definedName name="_Regression_X" localSheetId="7" hidden="1">#REF!</definedName>
    <definedName name="_Regression_X" hidden="1">#REF!</definedName>
    <definedName name="_sec1" localSheetId="4">#REF!</definedName>
    <definedName name="_sec1" localSheetId="5">#REF!</definedName>
    <definedName name="_sec1" localSheetId="12">#REF!</definedName>
    <definedName name="_sec1" localSheetId="11">#REF!</definedName>
    <definedName name="_sec1" localSheetId="7">#REF!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5" hidden="1">#REF!</definedName>
    <definedName name="_Sort" localSheetId="12" hidden="1">#REF!</definedName>
    <definedName name="_Sort" localSheetId="2" hidden="1">#REF!</definedName>
    <definedName name="_Sort" localSheetId="11" hidden="1">#REF!</definedName>
    <definedName name="_Sort" localSheetId="7" hidden="1">#REF!</definedName>
    <definedName name="_Sort" hidden="1">#REF!</definedName>
    <definedName name="_syt03" localSheetId="4">#REF!</definedName>
    <definedName name="_syt03" localSheetId="5">#REF!</definedName>
    <definedName name="_syt03" localSheetId="12">#REF!</definedName>
    <definedName name="_syt03" localSheetId="11">#REF!</definedName>
    <definedName name="_syt03" localSheetId="7">#REF!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4">#REF!</definedName>
    <definedName name="A_Datos_2008_2009_sin_CESENyADUANAS" localSheetId="5">#REF!</definedName>
    <definedName name="A_Datos_2008_2009_sin_CESENyADUANAS" localSheetId="12">#REF!</definedName>
    <definedName name="A_Datos_2008_2009_sin_CESENyADUANAS" localSheetId="11">#REF!</definedName>
    <definedName name="A_Datos_2008_2009_sin_CESENyADUANAS" localSheetId="7">#REF!</definedName>
    <definedName name="A_Datos_2008_2009_sin_CESENyADUANAS">#REF!</definedName>
    <definedName name="A_impresión_IM" localSheetId="4">#REF!</definedName>
    <definedName name="A_impresión_IM" localSheetId="5">#REF!</definedName>
    <definedName name="A_impresión_IM" localSheetId="12">#REF!</definedName>
    <definedName name="A_impresión_IM" localSheetId="11">#REF!</definedName>
    <definedName name="A_impresión_IM" localSheetId="7">#REF!</definedName>
    <definedName name="A_impresión_IM">#REF!</definedName>
    <definedName name="AA">[2]!SEP&amp;[2]!OCT&amp;[2]!NOV&amp;[2]!DIC</definedName>
    <definedName name="AA1500_">#N/A</definedName>
    <definedName name="AAA" localSheetId="4">#REF!</definedName>
    <definedName name="AAA" localSheetId="5">#REF!</definedName>
    <definedName name="AAA" localSheetId="12">#REF!</definedName>
    <definedName name="AAA" localSheetId="11">#REF!</definedName>
    <definedName name="AAA" localSheetId="7">#REF!</definedName>
    <definedName name="AAA">#REF!</definedName>
    <definedName name="ABR">"; ABRIL.- "&amp;TEXT([9]edofza04!$C$24,"#,##0")</definedName>
    <definedName name="ABRIL" localSheetId="4">#REF!</definedName>
    <definedName name="ABRIL" localSheetId="0">#REF!</definedName>
    <definedName name="ABRIL" localSheetId="5">#REF!</definedName>
    <definedName name="ABRIL" localSheetId="12">#REF!</definedName>
    <definedName name="ABRIL" localSheetId="2">#REF!</definedName>
    <definedName name="ABRIL" localSheetId="11">#REF!</definedName>
    <definedName name="ABRIL" localSheetId="7">#REF!</definedName>
    <definedName name="ABRIL">#REF!</definedName>
    <definedName name="ABRIL_1" localSheetId="4">#REF!</definedName>
    <definedName name="ABRIL_1" localSheetId="0">#REF!</definedName>
    <definedName name="ABRIL_1" localSheetId="5">#REF!</definedName>
    <definedName name="ABRIL_1" localSheetId="12">#REF!</definedName>
    <definedName name="ABRIL_1" localSheetId="2">#REF!</definedName>
    <definedName name="ABRIL_1" localSheetId="11">#REF!</definedName>
    <definedName name="ABRIL_1" localSheetId="7">#REF!</definedName>
    <definedName name="ABRIL_1">#REF!</definedName>
    <definedName name="ABRIL_COMP" localSheetId="4">#REF!</definedName>
    <definedName name="ABRIL_COMP" localSheetId="0">#REF!</definedName>
    <definedName name="ABRIL_COMP" localSheetId="5">#REF!</definedName>
    <definedName name="ABRIL_COMP" localSheetId="12">#REF!</definedName>
    <definedName name="ABRIL_COMP" localSheetId="2">#REF!</definedName>
    <definedName name="ABRIL_COMP" localSheetId="11">#REF!</definedName>
    <definedName name="ABRIL_COMP" localSheetId="7">#REF!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5">#REF!</definedName>
    <definedName name="ACUM" localSheetId="12">#REF!</definedName>
    <definedName name="ACUM" localSheetId="2">#REF!</definedName>
    <definedName name="ACUM" localSheetId="11">#REF!</definedName>
    <definedName name="ACUM" localSheetId="7">#REF!</definedName>
    <definedName name="ACUM">#REF!</definedName>
    <definedName name="AD" localSheetId="4">[6]BANPRO99!#REF!</definedName>
    <definedName name="AD" localSheetId="0">[6]BANPRO99!#REF!</definedName>
    <definedName name="AD" localSheetId="5">[6]BANPRO99!#REF!</definedName>
    <definedName name="AD" localSheetId="12">[6]BANPRO99!#REF!</definedName>
    <definedName name="AD" localSheetId="11">[6]BANPRO99!#REF!</definedName>
    <definedName name="AD" localSheetId="7">[6]BANPRO99!#REF!</definedName>
    <definedName name="AD">[6]BANPRO99!#REF!</definedName>
    <definedName name="Admva">[12]Administrativa!$B$2:$I$59</definedName>
    <definedName name="AGO" localSheetId="4">#REF!</definedName>
    <definedName name="AGO" localSheetId="0">#REF!</definedName>
    <definedName name="AGO" localSheetId="5">#REF!</definedName>
    <definedName name="AGO" localSheetId="12">"; AGOSTO.- "&amp;TEXT([9]edofza08!$C$24,"#,##0")</definedName>
    <definedName name="AGO" localSheetId="2">#REF!</definedName>
    <definedName name="AGO" localSheetId="11">#REF!</definedName>
    <definedName name="AGO" localSheetId="7">#REF!</definedName>
    <definedName name="AGO">#REF!</definedName>
    <definedName name="AGUA" localSheetId="4">#REF!</definedName>
    <definedName name="AGUA" localSheetId="0">#REF!</definedName>
    <definedName name="AGUA" localSheetId="5">#REF!</definedName>
    <definedName name="AGUA" localSheetId="12">#REF!</definedName>
    <definedName name="AGUA" localSheetId="2">#REF!</definedName>
    <definedName name="AGUA" localSheetId="11">#REF!</definedName>
    <definedName name="AGUA" localSheetId="7">#REF!</definedName>
    <definedName name="AGUA">#REF!</definedName>
    <definedName name="ain" localSheetId="4">#REF!</definedName>
    <definedName name="ain" localSheetId="5">#REF!</definedName>
    <definedName name="ain" localSheetId="12">#REF!</definedName>
    <definedName name="ain" localSheetId="11">#REF!</definedName>
    <definedName name="ain" localSheetId="7">#REF!</definedName>
    <definedName name="ain">#REF!</definedName>
    <definedName name="Ajuste_SP">[13]Supuestos!$D$7</definedName>
    <definedName name="ampliaciones" localSheetId="4">#REF!</definedName>
    <definedName name="ampliaciones" localSheetId="5">#REF!</definedName>
    <definedName name="ampliaciones" localSheetId="12">#REF!</definedName>
    <definedName name="ampliaciones" localSheetId="11">#REF!</definedName>
    <definedName name="ampliaciones" localSheetId="7">#REF!</definedName>
    <definedName name="ampliaciones">#REF!</definedName>
    <definedName name="ANUAL" localSheetId="4">#REF!</definedName>
    <definedName name="ANUAL" localSheetId="0">#REF!</definedName>
    <definedName name="ANUAL" localSheetId="5">#REF!</definedName>
    <definedName name="ANUAL" localSheetId="12">#REF!</definedName>
    <definedName name="ANUAL" localSheetId="2">#REF!</definedName>
    <definedName name="ANUAL" localSheetId="11">#REF!</definedName>
    <definedName name="ANUAL" localSheetId="7">#REF!</definedName>
    <definedName name="ANUAL">#REF!</definedName>
    <definedName name="AÑO">+TEXT(IF(AND(OR(DAY([2]!FECHA)&gt;=1,DAY([2]!FECHA)&lt;=10),MONTH([2]!FECHA)=1),YEAR([2]!FECHA)-1,YEAR([2]!FECHA)),"0")</definedName>
    <definedName name="_xlnm.Extract" localSheetId="4">[14]EGRESOS!#REF!</definedName>
    <definedName name="_xlnm.Extract" localSheetId="0">[14]EGRESOS!#REF!</definedName>
    <definedName name="_xlnm.Extract" localSheetId="5">[14]EGRESOS!#REF!</definedName>
    <definedName name="_xlnm.Extract" localSheetId="12">[14]EGRESOS!#REF!</definedName>
    <definedName name="_xlnm.Extract" localSheetId="11">[14]EGRESOS!#REF!</definedName>
    <definedName name="_xlnm.Extract" localSheetId="7">[14]EGRESOS!#REF!</definedName>
    <definedName name="_xlnm.Extract">[14]EGRESOS!#REF!</definedName>
    <definedName name="_xlnm.Print_Area" localSheetId="4">'Acuerdos de Ministración'!$A$3:$D$20</definedName>
    <definedName name="_xlnm.Print_Area" localSheetId="0">'Adecuaciones Presupuestarias'!$A$4:$J$76</definedName>
    <definedName name="_xlnm.Print_Area" localSheetId="5">'Ahorro Poderes-Entes Autónomos'!$A$8:$F$24</definedName>
    <definedName name="_xlnm.Print_Area" localSheetId="3">'Aprovechamientos Otros'!$A$1:$C$15</definedName>
    <definedName name="_xlnm.Print_Area" localSheetId="6">Balances!$A$1:$G$29</definedName>
    <definedName name="_xlnm.Print_Area" localSheetId="12">'Gastos Obligatorios'!$A$1:$F$24</definedName>
    <definedName name="_xlnm.Print_Area" localSheetId="2">'Ing. Exc Infor.'!$A$1:$C$25</definedName>
    <definedName name="_xlnm.Print_Area" localSheetId="1">'Ing. Exc. Autorizados'!$A$2:$C$28</definedName>
    <definedName name="_xlnm.Print_Area" localSheetId="11">'Inversión Física'!$A$1:$F$13</definedName>
    <definedName name="_xlnm.Print_Area" localSheetId="7">'Seguridad Pública y Nacional'!$A$3:$E$19</definedName>
    <definedName name="_xlnm.Print_Area" localSheetId="10">'Subsidios Otorgados 1T 2019'!#REF!</definedName>
    <definedName name="_xlnm.Print_Area">#REF!</definedName>
    <definedName name="Area_de_paso" localSheetId="4">#REF!</definedName>
    <definedName name="Area_de_paso" localSheetId="5">#REF!</definedName>
    <definedName name="Area_de_paso" localSheetId="12">#REF!</definedName>
    <definedName name="Area_de_paso" localSheetId="11">#REF!</definedName>
    <definedName name="Area_de_paso" localSheetId="7">#REF!</definedName>
    <definedName name="Area_de_paso">#REF!</definedName>
    <definedName name="ARMANDO" localSheetId="5">[15]ARMANDO!$A$5:$I$6</definedName>
    <definedName name="ARMANDO" localSheetId="12">[15]ARMANDO!$A$5:$I$6</definedName>
    <definedName name="ARMANDO" localSheetId="2">[15]ARMANDO!$A$5:$I$6</definedName>
    <definedName name="ARMANDO" localSheetId="11">[15]ARMANDO!$A$5:$I$6</definedName>
    <definedName name="ARMANDO">[16]ARMANDO!$B$8:$F$270</definedName>
    <definedName name="as" localSheetId="4">#REF!</definedName>
    <definedName name="as" localSheetId="0">#REF!</definedName>
    <definedName name="as" localSheetId="5">#REF!</definedName>
    <definedName name="as" localSheetId="12">#REF!</definedName>
    <definedName name="as" localSheetId="2">#REF!</definedName>
    <definedName name="as" localSheetId="11">#REF!</definedName>
    <definedName name="as" localSheetId="7">#REF!</definedName>
    <definedName name="as">#REF!</definedName>
    <definedName name="asd" localSheetId="4" hidden="1">#REF!</definedName>
    <definedName name="asd" localSheetId="0" hidden="1">#REF!</definedName>
    <definedName name="asd" localSheetId="5" hidden="1">#REF!</definedName>
    <definedName name="asd" localSheetId="12" hidden="1">#REF!</definedName>
    <definedName name="asd" localSheetId="2" hidden="1">#REF!</definedName>
    <definedName name="asd" localSheetId="11" hidden="1">#REF!</definedName>
    <definedName name="asd" localSheetId="7" hidden="1">#REF!</definedName>
    <definedName name="asd" hidden="1">#REF!</definedName>
    <definedName name="ASIG_TEC">#N/A</definedName>
    <definedName name="ASISTENC" localSheetId="4">#REF!</definedName>
    <definedName name="ASISTENC" localSheetId="0">#REF!</definedName>
    <definedName name="ASISTENC" localSheetId="5">#REF!</definedName>
    <definedName name="ASISTENC" localSheetId="12">#REF!</definedName>
    <definedName name="ASISTENC" localSheetId="2">#REF!</definedName>
    <definedName name="ASISTENC" localSheetId="11">#REF!</definedName>
    <definedName name="ASISTENC" localSheetId="7">#REF!</definedName>
    <definedName name="ASISTENC">#REF!</definedName>
    <definedName name="ayer">'[4]Premisas IMSS'!$M$12</definedName>
    <definedName name="base" localSheetId="4">#REF!</definedName>
    <definedName name="base" localSheetId="5">#REF!</definedName>
    <definedName name="base" localSheetId="12">#REF!</definedName>
    <definedName name="base" localSheetId="11">#REF!</definedName>
    <definedName name="base" localSheetId="7">#REF!</definedName>
    <definedName name="base">#REF!</definedName>
    <definedName name="base03" localSheetId="4">#REF!</definedName>
    <definedName name="base03" localSheetId="5">#REF!</definedName>
    <definedName name="base03" localSheetId="12">#REF!</definedName>
    <definedName name="base03" localSheetId="11">#REF!</definedName>
    <definedName name="base03" localSheetId="7">#REF!</definedName>
    <definedName name="base03">#REF!</definedName>
    <definedName name="base03au" localSheetId="4">#REF!</definedName>
    <definedName name="base03au" localSheetId="5">#REF!</definedName>
    <definedName name="base03au" localSheetId="12">#REF!</definedName>
    <definedName name="base03au" localSheetId="11">#REF!</definedName>
    <definedName name="base03au" localSheetId="7">#REF!</definedName>
    <definedName name="base03au">#REF!</definedName>
    <definedName name="base04au" localSheetId="4">#REF!</definedName>
    <definedName name="base04au" localSheetId="5">#REF!</definedName>
    <definedName name="base04au" localSheetId="12">#REF!</definedName>
    <definedName name="base04au" localSheetId="11">#REF!</definedName>
    <definedName name="base04au" localSheetId="7">#REF!</definedName>
    <definedName name="base04au">#REF!</definedName>
    <definedName name="base05" localSheetId="4">#REF!</definedName>
    <definedName name="base05" localSheetId="5">#REF!</definedName>
    <definedName name="base05" localSheetId="12">#REF!</definedName>
    <definedName name="base05" localSheetId="11">#REF!</definedName>
    <definedName name="base05" localSheetId="7">#REF!</definedName>
    <definedName name="base05">#REF!</definedName>
    <definedName name="base05au" localSheetId="4">#REF!</definedName>
    <definedName name="base05au" localSheetId="5">#REF!</definedName>
    <definedName name="base05au" localSheetId="12">#REF!</definedName>
    <definedName name="base05au" localSheetId="11">#REF!</definedName>
    <definedName name="base05au" localSheetId="7">#REF!</definedName>
    <definedName name="base05au">#REF!</definedName>
    <definedName name="base2002" localSheetId="4">#REF!</definedName>
    <definedName name="base2002" localSheetId="5">#REF!</definedName>
    <definedName name="base2002" localSheetId="12">#REF!</definedName>
    <definedName name="base2002" localSheetId="11">#REF!</definedName>
    <definedName name="base2002" localSheetId="7">#REF!</definedName>
    <definedName name="base2002">#REF!</definedName>
    <definedName name="base2003orig" localSheetId="4">#REF!</definedName>
    <definedName name="base2003orig" localSheetId="5">#REF!</definedName>
    <definedName name="base2003orig" localSheetId="12">#REF!</definedName>
    <definedName name="base2003orig" localSheetId="11">#REF!</definedName>
    <definedName name="base2003orig" localSheetId="7">#REF!</definedName>
    <definedName name="base2003orig">#REF!</definedName>
    <definedName name="base2003origentidades" localSheetId="4">#REF!</definedName>
    <definedName name="base2003origentidades" localSheetId="5">#REF!</definedName>
    <definedName name="base2003origentidades" localSheetId="12">#REF!</definedName>
    <definedName name="base2003origentidades" localSheetId="11">#REF!</definedName>
    <definedName name="base2003origentidades" localSheetId="7">#REF!</definedName>
    <definedName name="base2003origentidades">#REF!</definedName>
    <definedName name="base2004" localSheetId="4">#REF!</definedName>
    <definedName name="base2004" localSheetId="5">#REF!</definedName>
    <definedName name="base2004" localSheetId="12">#REF!</definedName>
    <definedName name="base2004" localSheetId="11">#REF!</definedName>
    <definedName name="base2004" localSheetId="7">#REF!</definedName>
    <definedName name="base2004">#REF!</definedName>
    <definedName name="base2004entidades" localSheetId="4">#REF!</definedName>
    <definedName name="base2004entidades" localSheetId="5">#REF!</definedName>
    <definedName name="base2004entidades" localSheetId="12">#REF!</definedName>
    <definedName name="base2004entidades" localSheetId="11">#REF!</definedName>
    <definedName name="base2004entidades" localSheetId="7">#REF!</definedName>
    <definedName name="base2004entidades">#REF!</definedName>
    <definedName name="baseau" localSheetId="4">#REF!</definedName>
    <definedName name="baseau" localSheetId="5">#REF!</definedName>
    <definedName name="baseau" localSheetId="12">#REF!</definedName>
    <definedName name="baseau" localSheetId="11">#REF!</definedName>
    <definedName name="baseau" localSheetId="7">#REF!</definedName>
    <definedName name="baseau">#REF!</definedName>
    <definedName name="baseb" localSheetId="4">#REF!</definedName>
    <definedName name="baseb" localSheetId="5">#REF!</definedName>
    <definedName name="baseb" localSheetId="12">#REF!</definedName>
    <definedName name="baseb" localSheetId="11">#REF!</definedName>
    <definedName name="baseb" localSheetId="7">#REF!</definedName>
    <definedName name="baseb">#REF!</definedName>
    <definedName name="basecierre" localSheetId="4">[17]CP_2003!#REF!</definedName>
    <definedName name="basecierre" localSheetId="0">[17]CP_2003!#REF!</definedName>
    <definedName name="basecierre" localSheetId="5">[17]CP_2003!#REF!</definedName>
    <definedName name="basecierre" localSheetId="12">[17]CP_2003!#REF!</definedName>
    <definedName name="basecierre" localSheetId="11">[17]CP_2003!#REF!</definedName>
    <definedName name="basecierre" localSheetId="7">[17]CP_2003!#REF!</definedName>
    <definedName name="basecierre">[17]CP_2003!#REF!</definedName>
    <definedName name="_xlnm.Database" localSheetId="4">[18]REPORTO!#REF!</definedName>
    <definedName name="_xlnm.Database" localSheetId="0">[18]REPORTO!#REF!</definedName>
    <definedName name="_xlnm.Database" localSheetId="5">[18]REPORTO!#REF!</definedName>
    <definedName name="_xlnm.Database" localSheetId="12">[18]REPORTO!#REF!</definedName>
    <definedName name="_xlnm.Database" localSheetId="11">[18]REPORTO!#REF!</definedName>
    <definedName name="_xlnm.Database" localSheetId="7">[18]REPORTO!#REF!</definedName>
    <definedName name="_xlnm.Database">[18]REPORTO!#REF!</definedName>
    <definedName name="BBB" localSheetId="4">#REF!</definedName>
    <definedName name="BBB" localSheetId="5">#REF!</definedName>
    <definedName name="BBB" localSheetId="12">#REF!</definedName>
    <definedName name="BBB" localSheetId="11">#REF!</definedName>
    <definedName name="BBB" localSheetId="7">#REF!</definedName>
    <definedName name="BBB">#REF!</definedName>
    <definedName name="buena" localSheetId="4">#REF!</definedName>
    <definedName name="buena" localSheetId="0">#REF!</definedName>
    <definedName name="buena" localSheetId="5">#REF!</definedName>
    <definedName name="buena" localSheetId="12">#REF!</definedName>
    <definedName name="buena" localSheetId="2">#REF!</definedName>
    <definedName name="buena" localSheetId="11">#REF!</definedName>
    <definedName name="buena" localSheetId="7">#REF!</definedName>
    <definedName name="buena">#REF!</definedName>
    <definedName name="bun" localSheetId="4">#REF!</definedName>
    <definedName name="bun" localSheetId="0">#REF!</definedName>
    <definedName name="bun" localSheetId="5">#REF!</definedName>
    <definedName name="bun" localSheetId="12">#REF!</definedName>
    <definedName name="bun" localSheetId="2">#REF!</definedName>
    <definedName name="bun" localSheetId="11">#REF!</definedName>
    <definedName name="bun" localSheetId="7">#REF!</definedName>
    <definedName name="bun">#REF!</definedName>
    <definedName name="bUSCAR" localSheetId="4">#REF!</definedName>
    <definedName name="bUSCAR" localSheetId="5">#REF!</definedName>
    <definedName name="bUSCAR" localSheetId="12">#REF!</definedName>
    <definedName name="bUSCAR" localSheetId="11">#REF!</definedName>
    <definedName name="bUSCAR" localSheetId="7">#REF!</definedName>
    <definedName name="bUSCAR">#REF!</definedName>
    <definedName name="C_" localSheetId="4">[19]FP1996!#REF!</definedName>
    <definedName name="C_" localSheetId="0">[19]FP1996!#REF!</definedName>
    <definedName name="C_" localSheetId="5">[19]FP1996!#REF!</definedName>
    <definedName name="C_" localSheetId="12">[19]FP1996!#REF!</definedName>
    <definedName name="C_" localSheetId="11">[19]FP1996!#REF!</definedName>
    <definedName name="C_" localSheetId="7">[19]FP1996!#REF!</definedName>
    <definedName name="C_">[19]FP1996!#REF!</definedName>
    <definedName name="cálculos" localSheetId="4">#REF!</definedName>
    <definedName name="cálculos" localSheetId="5">#REF!</definedName>
    <definedName name="cálculos" localSheetId="12">#REF!</definedName>
    <definedName name="cálculos" localSheetId="11">#REF!</definedName>
    <definedName name="cálculos" localSheetId="7">#REF!</definedName>
    <definedName name="cálculos">#REF!</definedName>
    <definedName name="CALENDA">#N/A</definedName>
    <definedName name="CAPU96" localSheetId="4">#REF!</definedName>
    <definedName name="CAPU96" localSheetId="5">#REF!</definedName>
    <definedName name="CAPU96" localSheetId="12">#REF!</definedName>
    <definedName name="CAPU96" localSheetId="11">#REF!</definedName>
    <definedName name="CAPU96" localSheetId="7">#REF!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4">#REF!</definedName>
    <definedName name="CIC" localSheetId="5">#REF!</definedName>
    <definedName name="CIC" localSheetId="12">#REF!</definedName>
    <definedName name="CIC" localSheetId="11">#REF!</definedName>
    <definedName name="CIC" localSheetId="7">#REF!</definedName>
    <definedName name="CIC">#REF!</definedName>
    <definedName name="CicenyAduanas" localSheetId="4">#REF!</definedName>
    <definedName name="CicenyAduanas" localSheetId="5">#REF!</definedName>
    <definedName name="CicenyAduanas" localSheetId="12">#REF!</definedName>
    <definedName name="CicenyAduanas" localSheetId="11">#REF!</definedName>
    <definedName name="CicenyAduanas" localSheetId="7">#REF!</definedName>
    <definedName name="CicenyAduanas">#REF!</definedName>
    <definedName name="Cifras_Control" localSheetId="4">#REF!</definedName>
    <definedName name="Cifras_Control" localSheetId="5">#REF!</definedName>
    <definedName name="Cifras_Control" localSheetId="12">#REF!</definedName>
    <definedName name="Cifras_Control" localSheetId="11">#REF!</definedName>
    <definedName name="Cifras_Control" localSheetId="7">#REF!</definedName>
    <definedName name="Cifras_Control">#REF!</definedName>
    <definedName name="claseco" localSheetId="4">#REF!</definedName>
    <definedName name="claseco" localSheetId="5">#REF!</definedName>
    <definedName name="claseco" localSheetId="12">#REF!</definedName>
    <definedName name="claseco" localSheetId="11">#REF!</definedName>
    <definedName name="claseco" localSheetId="7">#REF!</definedName>
    <definedName name="claseco">#REF!</definedName>
    <definedName name="cmllvc198" localSheetId="4">#REF!</definedName>
    <definedName name="cmllvc198" localSheetId="5">#REF!</definedName>
    <definedName name="cmllvc198" localSheetId="12">#REF!</definedName>
    <definedName name="cmllvc198" localSheetId="11">#REF!</definedName>
    <definedName name="cmllvc198" localSheetId="7">#REF!</definedName>
    <definedName name="cmllvc198">#REF!</definedName>
    <definedName name="cmllvc298ieps" localSheetId="4">#REF!</definedName>
    <definedName name="cmllvc298ieps" localSheetId="5">#REF!</definedName>
    <definedName name="cmllvc298ieps" localSheetId="12">#REF!</definedName>
    <definedName name="cmllvc298ieps" localSheetId="11">#REF!</definedName>
    <definedName name="cmllvc298ieps" localSheetId="7">#REF!</definedName>
    <definedName name="cmllvc298ieps">#REF!</definedName>
    <definedName name="cmllvp198" localSheetId="4">#REF!</definedName>
    <definedName name="cmllvp198" localSheetId="5">#REF!</definedName>
    <definedName name="cmllvp198" localSheetId="12">#REF!</definedName>
    <definedName name="cmllvp198" localSheetId="11">#REF!</definedName>
    <definedName name="cmllvp198" localSheetId="7">#REF!</definedName>
    <definedName name="cmllvp198">#REF!</definedName>
    <definedName name="cmllvp199" localSheetId="4">#REF!</definedName>
    <definedName name="cmllvp199" localSheetId="5">#REF!</definedName>
    <definedName name="cmllvp199" localSheetId="12">#REF!</definedName>
    <definedName name="cmllvp199" localSheetId="11">#REF!</definedName>
    <definedName name="cmllvp199" localSheetId="7">#REF!</definedName>
    <definedName name="cmllvp199">#REF!</definedName>
    <definedName name="cmllvp298ieps" localSheetId="4">#REF!</definedName>
    <definedName name="cmllvp298ieps" localSheetId="5">#REF!</definedName>
    <definedName name="cmllvp298ieps" localSheetId="12">#REF!</definedName>
    <definedName name="cmllvp298ieps" localSheetId="11">#REF!</definedName>
    <definedName name="cmllvp298ieps" localSheetId="7">#REF!</definedName>
    <definedName name="cmllvp298ieps">#REF!</definedName>
    <definedName name="cmllvp299ieps" localSheetId="4">#REF!</definedName>
    <definedName name="cmllvp299ieps" localSheetId="5">#REF!</definedName>
    <definedName name="cmllvp299ieps" localSheetId="12">#REF!</definedName>
    <definedName name="cmllvp299ieps" localSheetId="11">#REF!</definedName>
    <definedName name="cmllvp299ieps" localSheetId="7">#REF!</definedName>
    <definedName name="cmllvp299ieps">#REF!</definedName>
    <definedName name="cmlvc198" localSheetId="4">#REF!</definedName>
    <definedName name="cmlvc198" localSheetId="5">#REF!</definedName>
    <definedName name="cmlvc198" localSheetId="12">#REF!</definedName>
    <definedName name="cmlvc198" localSheetId="11">#REF!</definedName>
    <definedName name="cmlvc198" localSheetId="7">#REF!</definedName>
    <definedName name="cmlvc198">#REF!</definedName>
    <definedName name="cmlvc298ieps" localSheetId="4">#REF!</definedName>
    <definedName name="cmlvc298ieps" localSheetId="5">#REF!</definedName>
    <definedName name="cmlvc298ieps" localSheetId="12">#REF!</definedName>
    <definedName name="cmlvc298ieps" localSheetId="11">#REF!</definedName>
    <definedName name="cmlvc298ieps" localSheetId="7">#REF!</definedName>
    <definedName name="cmlvc298ieps">#REF!</definedName>
    <definedName name="cmlvp198" localSheetId="4">#REF!</definedName>
    <definedName name="cmlvp198" localSheetId="5">#REF!</definedName>
    <definedName name="cmlvp198" localSheetId="12">#REF!</definedName>
    <definedName name="cmlvp198" localSheetId="11">#REF!</definedName>
    <definedName name="cmlvp198" localSheetId="7">#REF!</definedName>
    <definedName name="cmlvp198">#REF!</definedName>
    <definedName name="cmlvp199" localSheetId="4">#REF!</definedName>
    <definedName name="cmlvp199" localSheetId="5">#REF!</definedName>
    <definedName name="cmlvp199" localSheetId="12">#REF!</definedName>
    <definedName name="cmlvp199" localSheetId="11">#REF!</definedName>
    <definedName name="cmlvp199" localSheetId="7">#REF!</definedName>
    <definedName name="cmlvp199">#REF!</definedName>
    <definedName name="cmlvp298ieps" localSheetId="4">#REF!</definedName>
    <definedName name="cmlvp298ieps" localSheetId="5">#REF!</definedName>
    <definedName name="cmlvp298ieps" localSheetId="12">#REF!</definedName>
    <definedName name="cmlvp298ieps" localSheetId="11">#REF!</definedName>
    <definedName name="cmlvp298ieps" localSheetId="7">#REF!</definedName>
    <definedName name="cmlvp298ieps">#REF!</definedName>
    <definedName name="cmlvp299ieps" localSheetId="4">#REF!</definedName>
    <definedName name="cmlvp299ieps" localSheetId="5">#REF!</definedName>
    <definedName name="cmlvp299ieps" localSheetId="12">#REF!</definedName>
    <definedName name="cmlvp299ieps" localSheetId="11">#REF!</definedName>
    <definedName name="cmlvp299ieps" localSheetId="7">#REF!</definedName>
    <definedName name="cmlvp299ieps">#REF!</definedName>
    <definedName name="COMP" localSheetId="4">#REF!</definedName>
    <definedName name="COMP" localSheetId="0">#REF!</definedName>
    <definedName name="COMP" localSheetId="5">#REF!</definedName>
    <definedName name="COMP" localSheetId="12">#REF!</definedName>
    <definedName name="COMP" localSheetId="2">#REF!</definedName>
    <definedName name="COMP" localSheetId="11">#REF!</definedName>
    <definedName name="COMP" localSheetId="7">#REF!</definedName>
    <definedName name="COMP">#REF!</definedName>
    <definedName name="COMP_PANUAL" localSheetId="4">#REF!</definedName>
    <definedName name="COMP_PANUAL" localSheetId="0">#REF!</definedName>
    <definedName name="COMP_PANUAL" localSheetId="5">#REF!</definedName>
    <definedName name="COMP_PANUAL" localSheetId="12">#REF!</definedName>
    <definedName name="COMP_PANUAL" localSheetId="2">#REF!</definedName>
    <definedName name="COMP_PANUAL" localSheetId="11">#REF!</definedName>
    <definedName name="COMP_PANUAL" localSheetId="7">#REF!</definedName>
    <definedName name="COMP_PANUAL">#REF!</definedName>
    <definedName name="COMP_RAUL" localSheetId="4">#REF!</definedName>
    <definedName name="COMP_RAUL" localSheetId="0">#REF!</definedName>
    <definedName name="COMP_RAUL" localSheetId="5">#REF!</definedName>
    <definedName name="COMP_RAUL" localSheetId="12">#REF!</definedName>
    <definedName name="COMP_RAUL" localSheetId="2">#REF!</definedName>
    <definedName name="COMP_RAUL" localSheetId="11">#REF!</definedName>
    <definedName name="COMP_RAUL" localSheetId="7">#REF!</definedName>
    <definedName name="COMP_RAUL">#REF!</definedName>
    <definedName name="COMPARATIVO" localSheetId="4">#REF!</definedName>
    <definedName name="COMPARATIVO" localSheetId="0">#REF!</definedName>
    <definedName name="COMPARATIVO" localSheetId="5">#REF!</definedName>
    <definedName name="COMPARATIVO" localSheetId="12">[23]ADEF01!#REF!</definedName>
    <definedName name="COMPARATIVO" localSheetId="2">#REF!</definedName>
    <definedName name="COMPARATIVO" localSheetId="11">#REF!</definedName>
    <definedName name="COMPARATIVO" localSheetId="7">#REF!</definedName>
    <definedName name="COMPARATIVO">#REF!</definedName>
    <definedName name="CON_2006" localSheetId="4">#REF!</definedName>
    <definedName name="CON_2006" localSheetId="0">#REF!</definedName>
    <definedName name="CON_2006" localSheetId="5">#REF!</definedName>
    <definedName name="CON_2006" localSheetId="12">#REF!</definedName>
    <definedName name="CON_2006" localSheetId="2">#REF!</definedName>
    <definedName name="CON_2006" localSheetId="11">#REF!</definedName>
    <definedName name="CON_2006" localSheetId="7">#REF!</definedName>
    <definedName name="CON_2006">#REF!</definedName>
    <definedName name="CONA96" localSheetId="4">#REF!</definedName>
    <definedName name="CONA96" localSheetId="5">#REF!</definedName>
    <definedName name="CONA96" localSheetId="12">#REF!</definedName>
    <definedName name="CONA96" localSheetId="11">#REF!</definedName>
    <definedName name="CONA96" localSheetId="7">#REF!</definedName>
    <definedName name="CONA96">#REF!</definedName>
    <definedName name="concepto" localSheetId="4">'[24]BASE DEFINITIVA 2002'!#REF!</definedName>
    <definedName name="concepto" localSheetId="0">'[24]BASE DEFINITIVA 2002'!#REF!</definedName>
    <definedName name="concepto" localSheetId="5">'[24]BASE DEFINITIVA 2002'!#REF!</definedName>
    <definedName name="concepto" localSheetId="12">'[24]BASE DEFINITIVA 2002'!#REF!</definedName>
    <definedName name="concepto" localSheetId="11">'[24]BASE DEFINITIVA 2002'!#REF!</definedName>
    <definedName name="concepto" localSheetId="7">'[24]BASE DEFINITIVA 2002'!#REF!</definedName>
    <definedName name="concepto">'[24]BASE DEFINITIVA 2002'!#REF!</definedName>
    <definedName name="CONS" localSheetId="4">[6]BANPRO99!#REF!</definedName>
    <definedName name="CONS" localSheetId="0">[6]BANPRO99!#REF!</definedName>
    <definedName name="CONS" localSheetId="5">[6]BANPRO99!#REF!</definedName>
    <definedName name="CONS" localSheetId="12">[6]BANPRO99!#REF!</definedName>
    <definedName name="CONS" localSheetId="11">[6]BANPRO99!#REF!</definedName>
    <definedName name="CONS" localSheetId="7">[6]BANPRO99!#REF!</definedName>
    <definedName name="CONS">[6]BANPRO99!#REF!</definedName>
    <definedName name="CONSOLIDADO" localSheetId="4">[23]ADEF01!#REF!</definedName>
    <definedName name="CONSOLIDADO" localSheetId="0">[23]ADEF01!#REF!</definedName>
    <definedName name="CONSOLIDADO" localSheetId="5">[23]ADEF01!#REF!</definedName>
    <definedName name="CONSOLIDADO" localSheetId="12">[23]ADEF01!#REF!</definedName>
    <definedName name="CONSOLIDADO" localSheetId="11">[23]ADEF01!#REF!</definedName>
    <definedName name="CONSOLIDADO" localSheetId="7">[23]ADEF01!#REF!</definedName>
    <definedName name="CONSOLIDADO">[23]ADEF01!#REF!</definedName>
    <definedName name="copia_Clas_Admva" localSheetId="4">#REF!</definedName>
    <definedName name="copia_Clas_Admva" localSheetId="5">#REF!</definedName>
    <definedName name="copia_Clas_Admva" localSheetId="12">#REF!</definedName>
    <definedName name="copia_Clas_Admva" localSheetId="11">#REF!</definedName>
    <definedName name="copia_Clas_Admva" localSheetId="7">#REF!</definedName>
    <definedName name="copia_Clas_Admva">#REF!</definedName>
    <definedName name="copia_Clas_Econ">[25]Clas_Econ!$B$2:$M$25</definedName>
    <definedName name="copia_Clas_Fun" localSheetId="4">#REF!</definedName>
    <definedName name="copia_Clas_Fun" localSheetId="5">#REF!</definedName>
    <definedName name="copia_Clas_Fun" localSheetId="12">#REF!</definedName>
    <definedName name="copia_Clas_Fun" localSheetId="11">#REF!</definedName>
    <definedName name="copia_Clas_Fun" localSheetId="7">#REF!</definedName>
    <definedName name="copia_Clas_Fun">#REF!</definedName>
    <definedName name="copia_Clas_Func" localSheetId="4">[26]Clas_Fun!#REF!</definedName>
    <definedName name="copia_Clas_Func" localSheetId="0">[26]Clas_Fun!#REF!</definedName>
    <definedName name="copia_Clas_Func" localSheetId="5">[26]Clas_Fun!#REF!</definedName>
    <definedName name="copia_Clas_Func" localSheetId="12">[26]Clas_Fun!#REF!</definedName>
    <definedName name="copia_Clas_Func" localSheetId="11">[26]Clas_Fun!#REF!</definedName>
    <definedName name="copia_Clas_Func" localSheetId="7">[26]Clas_Fun!#REF!</definedName>
    <definedName name="copia_Clas_Func">[26]Clas_Fun!#REF!</definedName>
    <definedName name="copia_Doble_Consolid" localSheetId="4">#REF!</definedName>
    <definedName name="copia_Doble_Consolid" localSheetId="5">#REF!</definedName>
    <definedName name="copia_Doble_Consolid" localSheetId="12">#REF!</definedName>
    <definedName name="copia_Doble_Consolid" localSheetId="11">#REF!</definedName>
    <definedName name="copia_Doble_Consolid" localSheetId="7">#REF!</definedName>
    <definedName name="copia_Doble_Consolid">#REF!</definedName>
    <definedName name="copia_Doble_OECPD" localSheetId="4">#REF!</definedName>
    <definedName name="copia_Doble_OECPD" localSheetId="5">#REF!</definedName>
    <definedName name="copia_Doble_OECPD" localSheetId="12">#REF!</definedName>
    <definedName name="copia_Doble_OECPD" localSheetId="11">#REF!</definedName>
    <definedName name="copia_Doble_OECPD" localSheetId="7">#REF!</definedName>
    <definedName name="copia_Doble_OECPD">#REF!</definedName>
    <definedName name="copia_Doble_RAutonyAPC" localSheetId="4">#REF!</definedName>
    <definedName name="copia_Doble_RAutonyAPC" localSheetId="5">#REF!</definedName>
    <definedName name="copia_Doble_RAutonyAPC" localSheetId="12">#REF!</definedName>
    <definedName name="copia_Doble_RAutonyAPC" localSheetId="11">#REF!</definedName>
    <definedName name="copia_Doble_RAutonyAPC" localSheetId="7">#REF!</definedName>
    <definedName name="copia_Doble_RAutonyAPC">#REF!</definedName>
    <definedName name="copia_Gto_Ents_Fed">[25]Gto_Ent_Fed!$B$39:$L$73</definedName>
    <definedName name="copia_Gto_Federal" localSheetId="4">#REF!</definedName>
    <definedName name="copia_Gto_Federal" localSheetId="5">#REF!</definedName>
    <definedName name="copia_Gto_Federal" localSheetId="12">#REF!</definedName>
    <definedName name="copia_Gto_Federal" localSheetId="11">#REF!</definedName>
    <definedName name="copia_Gto_Federal" localSheetId="7">#REF!</definedName>
    <definedName name="copia_Gto_Federal">#REF!</definedName>
    <definedName name="copia_Gto_Neto" localSheetId="4">#REF!</definedName>
    <definedName name="copia_Gto_Neto" localSheetId="5">#REF!</definedName>
    <definedName name="copia_Gto_Neto" localSheetId="12">#REF!</definedName>
    <definedName name="copia_Gto_Neto" localSheetId="11">#REF!</definedName>
    <definedName name="copia_Gto_Neto" localSheetId="7">#REF!</definedName>
    <definedName name="copia_Gto_Neto">#REF!</definedName>
    <definedName name="copia_Ing_Pres" localSheetId="4">#REF!</definedName>
    <definedName name="copia_Ing_Pres" localSheetId="5">#REF!</definedName>
    <definedName name="copia_Ing_Pres" localSheetId="12">#REF!</definedName>
    <definedName name="copia_Ing_Pres" localSheetId="11">#REF!</definedName>
    <definedName name="copia_Ing_Pres" localSheetId="7">#REF!</definedName>
    <definedName name="copia_Ing_Pres">#REF!</definedName>
    <definedName name="COSTO">#N/A</definedName>
    <definedName name="CRI" localSheetId="4">[6]BANPRO99!#REF!</definedName>
    <definedName name="CRI" localSheetId="0">[6]BANPRO99!#REF!</definedName>
    <definedName name="CRI" localSheetId="5">[6]BANPRO99!#REF!</definedName>
    <definedName name="CRI" localSheetId="12">[6]BANPRO99!#REF!</definedName>
    <definedName name="CRI" localSheetId="11">[6]BANPRO99!#REF!</definedName>
    <definedName name="CRI" localSheetId="7">[6]BANPRO99!#REF!</definedName>
    <definedName name="CRI">[6]BANPRO99!#REF!</definedName>
    <definedName name="criterios23" localSheetId="4">#REF!</definedName>
    <definedName name="criterios23" localSheetId="5">#REF!</definedName>
    <definedName name="criterios23" localSheetId="12">#REF!</definedName>
    <definedName name="criterios23" localSheetId="11">#REF!</definedName>
    <definedName name="criterios23" localSheetId="7">#REF!</definedName>
    <definedName name="criterios23">#REF!</definedName>
    <definedName name="Criterios25" localSheetId="4">#REF!</definedName>
    <definedName name="Criterios25" localSheetId="5">#REF!</definedName>
    <definedName name="Criterios25" localSheetId="12">#REF!</definedName>
    <definedName name="Criterios25" localSheetId="11">#REF!</definedName>
    <definedName name="Criterios25" localSheetId="7">#REF!</definedName>
    <definedName name="Criterios25">#REF!</definedName>
    <definedName name="Criterios33" localSheetId="4">#REF!</definedName>
    <definedName name="Criterios33" localSheetId="5">#REF!</definedName>
    <definedName name="Criterios33" localSheetId="12">#REF!</definedName>
    <definedName name="Criterios33" localSheetId="11">#REF!</definedName>
    <definedName name="Criterios33" localSheetId="7">#REF!</definedName>
    <definedName name="Criterios33">#REF!</definedName>
    <definedName name="CTOS" localSheetId="4">#REF!</definedName>
    <definedName name="CTOS" localSheetId="0">#REF!</definedName>
    <definedName name="CTOS" localSheetId="5">#REF!</definedName>
    <definedName name="CTOS" localSheetId="12">#REF!</definedName>
    <definedName name="CTOS" localSheetId="2">#REF!</definedName>
    <definedName name="CTOS" localSheetId="11">#REF!</definedName>
    <definedName name="CTOS" localSheetId="7">#REF!</definedName>
    <definedName name="CTOS">#REF!</definedName>
    <definedName name="CTOS1" localSheetId="4">#REF!</definedName>
    <definedName name="CTOS1" localSheetId="0">#REF!</definedName>
    <definedName name="CTOS1" localSheetId="5">#REF!</definedName>
    <definedName name="CTOS1" localSheetId="12">#REF!</definedName>
    <definedName name="CTOS1" localSheetId="2">#REF!</definedName>
    <definedName name="CTOS1" localSheetId="11">#REF!</definedName>
    <definedName name="CTOS1" localSheetId="7">#REF!</definedName>
    <definedName name="CTOS1">#REF!</definedName>
    <definedName name="cuad" localSheetId="4">#REF!</definedName>
    <definedName name="cuad" localSheetId="5">#REF!</definedName>
    <definedName name="cuad" localSheetId="12">#REF!</definedName>
    <definedName name="cuad" localSheetId="11">#REF!</definedName>
    <definedName name="cuad" localSheetId="7">#REF!</definedName>
    <definedName name="cuad">#REF!</definedName>
    <definedName name="CUAD179" localSheetId="4">'[1]Mod Eco Controlados 99'!#REF!</definedName>
    <definedName name="CUAD179" localSheetId="0">'[1]Mod Eco Controlados 99'!#REF!</definedName>
    <definedName name="CUAD179" localSheetId="5">'[1]Mod Eco Controlados 99'!#REF!</definedName>
    <definedName name="CUAD179" localSheetId="12">'[1]Mod Eco Controlados 99'!#REF!</definedName>
    <definedName name="CUAD179" localSheetId="11">'[1]Mod Eco Controlados 99'!#REF!</definedName>
    <definedName name="CUAD179" localSheetId="7">'[1]Mod Eco Controlados 99'!#REF!</definedName>
    <definedName name="CUAD179">'[1]Mod Eco Controlados 99'!#REF!</definedName>
    <definedName name="CUAD179A" localSheetId="4">'[1]Mod Eco Controlados 99'!#REF!</definedName>
    <definedName name="CUAD179A" localSheetId="0">'[1]Mod Eco Controlados 99'!#REF!</definedName>
    <definedName name="CUAD179A" localSheetId="5">'[1]Mod Eco Controlados 99'!#REF!</definedName>
    <definedName name="CUAD179A" localSheetId="12">'[1]Mod Eco Controlados 99'!#REF!</definedName>
    <definedName name="CUAD179A" localSheetId="11">'[1]Mod Eco Controlados 99'!#REF!</definedName>
    <definedName name="CUAD179A" localSheetId="7">'[1]Mod Eco Controlados 99'!#REF!</definedName>
    <definedName name="CUAD179A">'[1]Mod Eco Controlados 99'!#REF!</definedName>
    <definedName name="CUAD180" localSheetId="4">'[1]Mod Eco Controlados 99'!#REF!</definedName>
    <definedName name="CUAD180" localSheetId="0">'[1]Mod Eco Controlados 99'!#REF!</definedName>
    <definedName name="CUAD180" localSheetId="5">'[1]Mod Eco Controlados 99'!#REF!</definedName>
    <definedName name="CUAD180" localSheetId="12">'[1]Mod Eco Controlados 99'!#REF!</definedName>
    <definedName name="CUAD180" localSheetId="11">'[1]Mod Eco Controlados 99'!#REF!</definedName>
    <definedName name="CUAD180" localSheetId="7">'[1]Mod Eco Controlados 99'!#REF!</definedName>
    <definedName name="CUAD180">'[1]Mod Eco Controlados 99'!#REF!</definedName>
    <definedName name="Cuadro16511" localSheetId="4">'[27]Ingresos serie'!#REF!</definedName>
    <definedName name="Cuadro16511" localSheetId="0">'[27]Ingresos serie'!#REF!</definedName>
    <definedName name="Cuadro16511" localSheetId="5">'[27]Ingresos serie'!#REF!</definedName>
    <definedName name="Cuadro16511" localSheetId="12">'[27]Ingresos serie'!#REF!</definedName>
    <definedName name="Cuadro16511" localSheetId="11">'[27]Ingresos serie'!#REF!</definedName>
    <definedName name="Cuadro16511" localSheetId="7">'[27]Ingresos serie'!#REF!</definedName>
    <definedName name="Cuadro16511">'[27]Ingresos serie'!#REF!</definedName>
    <definedName name="Cuadro18521" localSheetId="4">#REF!</definedName>
    <definedName name="Cuadro18521" localSheetId="5">#REF!</definedName>
    <definedName name="Cuadro18521" localSheetId="12">#REF!</definedName>
    <definedName name="Cuadro18521" localSheetId="11">#REF!</definedName>
    <definedName name="Cuadro18521" localSheetId="7">#REF!</definedName>
    <definedName name="Cuadro18521">#REF!</definedName>
    <definedName name="Cuadro19522" localSheetId="4">#REF!</definedName>
    <definedName name="Cuadro19522" localSheetId="5">#REF!</definedName>
    <definedName name="Cuadro19522" localSheetId="12">#REF!</definedName>
    <definedName name="Cuadro19522" localSheetId="11">#REF!</definedName>
    <definedName name="Cuadro19522" localSheetId="7">#REF!</definedName>
    <definedName name="Cuadro19522">#REF!</definedName>
    <definedName name="Cuadro20523" localSheetId="4">'[28]20-5.2.3'!#REF!</definedName>
    <definedName name="Cuadro20523" localSheetId="0">'[28]20-5.2.3'!#REF!</definedName>
    <definedName name="Cuadro20523" localSheetId="5">'[28]20-5.2.3'!#REF!</definedName>
    <definedName name="Cuadro20523" localSheetId="12">'[28]20-5.2.3'!#REF!</definedName>
    <definedName name="Cuadro20523" localSheetId="11">'[28]20-5.2.3'!#REF!</definedName>
    <definedName name="Cuadro20523" localSheetId="7">'[28]20-5.2.3'!#REF!</definedName>
    <definedName name="Cuadro20523">'[28]20-5.2.3'!#REF!</definedName>
    <definedName name="cUADRO26529CR" localSheetId="4">#REF!</definedName>
    <definedName name="cUADRO26529CR" localSheetId="5">#REF!</definedName>
    <definedName name="cUADRO26529CR" localSheetId="12">#REF!</definedName>
    <definedName name="cUADRO26529CR" localSheetId="11">#REF!</definedName>
    <definedName name="cUADRO26529CR" localSheetId="7">#REF!</definedName>
    <definedName name="cUADRO26529CR">#REF!</definedName>
    <definedName name="Cuadro30611">'[28]30-6.1.1'!$B$65:$M$120</definedName>
    <definedName name="Cuadro31613" localSheetId="4">#REF!</definedName>
    <definedName name="Cuadro31613" localSheetId="5">#REF!</definedName>
    <definedName name="Cuadro31613" localSheetId="12">#REF!</definedName>
    <definedName name="Cuadro31613" localSheetId="11">#REF!</definedName>
    <definedName name="Cuadro31613" localSheetId="7">#REF!</definedName>
    <definedName name="Cuadro31613">#REF!</definedName>
    <definedName name="Cuadro33621" localSheetId="4">#REF!</definedName>
    <definedName name="Cuadro33621" localSheetId="5">#REF!</definedName>
    <definedName name="Cuadro33621" localSheetId="12">#REF!</definedName>
    <definedName name="Cuadro33621" localSheetId="11">#REF!</definedName>
    <definedName name="Cuadro33621" localSheetId="7">#REF!</definedName>
    <definedName name="Cuadro33621">#REF!</definedName>
    <definedName name="cuapara2a">[29]BASE!$J$168:$W$206</definedName>
    <definedName name="cuapara2b">[29]BASE!$Z$168:$AM$207</definedName>
    <definedName name="cuatro" localSheetId="4">#REF!</definedName>
    <definedName name="cuatro" localSheetId="0">#REF!</definedName>
    <definedName name="cuatro" localSheetId="5">#REF!</definedName>
    <definedName name="cuatro" localSheetId="12">#REF!</definedName>
    <definedName name="cuatro" localSheetId="2">#REF!</definedName>
    <definedName name="cuatro" localSheetId="11">#REF!</definedName>
    <definedName name="cuatro" localSheetId="7">#REF!</definedName>
    <definedName name="cuatro">#REF!</definedName>
    <definedName name="cuotasem">'[4]Régimen financiero'!$E$3</definedName>
    <definedName name="DatodRamoUR">[30]DatosRamoUrEconomica!$A$1:$F$65536</definedName>
    <definedName name="DATOS" localSheetId="4">#REF!</definedName>
    <definedName name="DATOS" localSheetId="5">#REF!</definedName>
    <definedName name="Datos" localSheetId="12">#REF!</definedName>
    <definedName name="DATOS" localSheetId="11">#REF!</definedName>
    <definedName name="DATOS" localSheetId="7">#REF!</definedName>
    <definedName name="DATOS">#REF!</definedName>
    <definedName name="Datos_08_09_ServiciosPersonales" localSheetId="4">#REF!</definedName>
    <definedName name="Datos_08_09_ServiciosPersonales" localSheetId="5">#REF!</definedName>
    <definedName name="Datos_08_09_ServiciosPersonales" localSheetId="12">#REF!</definedName>
    <definedName name="Datos_08_09_ServiciosPersonales" localSheetId="11">#REF!</definedName>
    <definedName name="Datos_08_09_ServiciosPersonales" localSheetId="7">#REF!</definedName>
    <definedName name="Datos_08_09_ServiciosPersonales">#REF!</definedName>
    <definedName name="Datos_CRC">[31]Hoja1!$A$5:$D$45</definedName>
    <definedName name="Datos_Servicios_Personales" localSheetId="4">#REF!</definedName>
    <definedName name="Datos_Servicios_Personales" localSheetId="5">#REF!</definedName>
    <definedName name="Datos_Servicios_Personales" localSheetId="12">#REF!</definedName>
    <definedName name="Datos_Servicios_Personales" localSheetId="11">#REF!</definedName>
    <definedName name="Datos_Servicios_Personales" localSheetId="7">#REF!</definedName>
    <definedName name="Datos_Servicios_Personales">#REF!</definedName>
    <definedName name="datosb" localSheetId="4">#REF!</definedName>
    <definedName name="datosb" localSheetId="5">#REF!</definedName>
    <definedName name="datosb" localSheetId="12">#REF!</definedName>
    <definedName name="datosb" localSheetId="11">#REF!</definedName>
    <definedName name="datosb" localSheetId="7">#REF!</definedName>
    <definedName name="datosb">#REF!</definedName>
    <definedName name="DatosEconomica" localSheetId="4">#REF!</definedName>
    <definedName name="DatosEconomica" localSheetId="5">#REF!</definedName>
    <definedName name="DatosEconomica" localSheetId="12">#REF!</definedName>
    <definedName name="DatosEconomica" localSheetId="11">#REF!</definedName>
    <definedName name="DatosEconomica" localSheetId="7">#REF!</definedName>
    <definedName name="DatosEconomica">#REF!</definedName>
    <definedName name="DatosGrupoyModPp" localSheetId="4">#REF!</definedName>
    <definedName name="DatosGrupoyModPp" localSheetId="5">#REF!</definedName>
    <definedName name="DatosGrupoyModPp" localSheetId="12">#REF!</definedName>
    <definedName name="DatosGrupoyModPp" localSheetId="11">#REF!</definedName>
    <definedName name="DatosGrupoyModPp" localSheetId="7">#REF!</definedName>
    <definedName name="DatosGrupoyModPp">#REF!</definedName>
    <definedName name="DatosporProgPresupuestario" localSheetId="4">#REF!</definedName>
    <definedName name="DatosporProgPresupuestario" localSheetId="5">#REF!</definedName>
    <definedName name="DatosporProgPresupuestario" localSheetId="12">#REF!</definedName>
    <definedName name="DatosporProgPresupuestario" localSheetId="11">#REF!</definedName>
    <definedName name="DatosporProgPresupuestario" localSheetId="7">#REF!</definedName>
    <definedName name="DatosporProgPresupuestario">#REF!</definedName>
    <definedName name="DatosRamoFunción" localSheetId="4">#REF!</definedName>
    <definedName name="DatosRamoFunción" localSheetId="5">#REF!</definedName>
    <definedName name="DatosRamoFunción" localSheetId="12">#REF!</definedName>
    <definedName name="DatosRamoFunción" localSheetId="11">#REF!</definedName>
    <definedName name="DatosRamoFunción" localSheetId="7">#REF!</definedName>
    <definedName name="DatosRamoFunción">#REF!</definedName>
    <definedName name="DatosRamoUR" localSheetId="4">#REF!</definedName>
    <definedName name="DatosRamoUR" localSheetId="5">#REF!</definedName>
    <definedName name="DatosRamoUR" localSheetId="12">#REF!</definedName>
    <definedName name="DatosRamoUR" localSheetId="11">#REF!</definedName>
    <definedName name="DatosRamoUR" localSheetId="7">#REF!</definedName>
    <definedName name="DatosRamoUR">#REF!</definedName>
    <definedName name="ddd">[2]!AGO&amp;[2]!SEP&amp;[2]!OCT&amp;[2]!NOV&amp;[2]!DIC</definedName>
    <definedName name="dddd" localSheetId="4">#REF!</definedName>
    <definedName name="dddd" localSheetId="5">#REF!</definedName>
    <definedName name="dddd" localSheetId="12">#REF!</definedName>
    <definedName name="dddd" localSheetId="11">#REF!</definedName>
    <definedName name="dddd" localSheetId="7">#REF!</definedName>
    <definedName name="dddd">#REF!</definedName>
    <definedName name="ddddd">[32]Clas_Econ!$B$2:$M$25</definedName>
    <definedName name="defi">[2]!AGO&amp;[2]!SEP&amp;[2]!OCT&amp;[2]!NOV&amp;[2]!DIC</definedName>
    <definedName name="DEFICIT4" localSheetId="4">#REF!</definedName>
    <definedName name="DEFICIT4" localSheetId="5">#REF!</definedName>
    <definedName name="DEFICIT4" localSheetId="12">#REF!</definedName>
    <definedName name="DEFICIT4" localSheetId="11">#REF!</definedName>
    <definedName name="DEFICIT4" localSheetId="7">#REF!</definedName>
    <definedName name="DEFICIT4">#REF!</definedName>
    <definedName name="DESTINO" localSheetId="4">#REF!</definedName>
    <definedName name="DESTINO" localSheetId="0">#REF!</definedName>
    <definedName name="DESTINO" localSheetId="5">#REF!</definedName>
    <definedName name="DESTINO" localSheetId="12">#REF!</definedName>
    <definedName name="DESTINO" localSheetId="2">#REF!</definedName>
    <definedName name="DESTINO" localSheetId="11">#REF!</definedName>
    <definedName name="DESTINO" localSheetId="7">#REF!</definedName>
    <definedName name="DESTINO">#REF!</definedName>
    <definedName name="DFF" localSheetId="4">#REF!</definedName>
    <definedName name="DFF" localSheetId="0">#REF!</definedName>
    <definedName name="DFF" localSheetId="5">#REF!</definedName>
    <definedName name="DFF" localSheetId="12">#REF!</definedName>
    <definedName name="DFF" localSheetId="2">#REF!</definedName>
    <definedName name="DFF" localSheetId="11">#REF!</definedName>
    <definedName name="DFF" localSheetId="7">#REF!</definedName>
    <definedName name="DFF">#REF!</definedName>
    <definedName name="dfhzsdgzsd">[2]!AGO&amp;[2]!SEP&amp;[2]!OCT&amp;[2]!NOV&amp;[2]!DIC</definedName>
    <definedName name="DGD" localSheetId="4">#REF!</definedName>
    <definedName name="DGD" localSheetId="0">#REF!</definedName>
    <definedName name="DGD" localSheetId="5">#REF!</definedName>
    <definedName name="DGD" localSheetId="12">#REF!</definedName>
    <definedName name="DGD" localSheetId="2">#REF!</definedName>
    <definedName name="DGD" localSheetId="11">#REF!</definedName>
    <definedName name="DGD" localSheetId="7">#REF!</definedName>
    <definedName name="DGD">#REF!</definedName>
    <definedName name="DGDDG" localSheetId="4">#REF!</definedName>
    <definedName name="DGDDG" localSheetId="0">#REF!</definedName>
    <definedName name="DGDDG" localSheetId="5">#REF!</definedName>
    <definedName name="DGDDG" localSheetId="12">#REF!</definedName>
    <definedName name="DGDDG" localSheetId="2">#REF!</definedName>
    <definedName name="DGDDG" localSheetId="11">#REF!</definedName>
    <definedName name="DGDDG" localSheetId="7">#REF!</definedName>
    <definedName name="DGDDG">#REF!</definedName>
    <definedName name="DGDG" localSheetId="4">#REF!</definedName>
    <definedName name="DGDG" localSheetId="0">#REF!</definedName>
    <definedName name="DGDG" localSheetId="5">#REF!</definedName>
    <definedName name="DGDG" localSheetId="12">#REF!</definedName>
    <definedName name="DGDG" localSheetId="2">#REF!</definedName>
    <definedName name="DGDG" localSheetId="11">#REF!</definedName>
    <definedName name="DGDG" localSheetId="7">#REF!</definedName>
    <definedName name="DGDG">#REF!</definedName>
    <definedName name="DGDG1" localSheetId="4">#REF!</definedName>
    <definedName name="DGDG1" localSheetId="0">#REF!</definedName>
    <definedName name="DGDG1" localSheetId="5">#REF!</definedName>
    <definedName name="DGDG1" localSheetId="12">#REF!</definedName>
    <definedName name="DGDG1" localSheetId="2">#REF!</definedName>
    <definedName name="DGDG1" localSheetId="11">#REF!</definedName>
    <definedName name="DGDG1" localSheetId="7">#REF!</definedName>
    <definedName name="DGDG1">#REF!</definedName>
    <definedName name="DGGD" localSheetId="4">#REF!</definedName>
    <definedName name="DGGD" localSheetId="0">#REF!</definedName>
    <definedName name="DGGD" localSheetId="5">#REF!</definedName>
    <definedName name="DGGD" localSheetId="12">#REF!</definedName>
    <definedName name="DGGD" localSheetId="2">#REF!</definedName>
    <definedName name="DGGD" localSheetId="11">#REF!</definedName>
    <definedName name="DGGD" localSheetId="7">#REF!</definedName>
    <definedName name="DGGD">#REF!</definedName>
    <definedName name="DIC">"; DICIEMBRE.- "&amp;TEXT([9]edofza12!$C$24,"#,##0")</definedName>
    <definedName name="DIFERENCIAS">#N/A</definedName>
    <definedName name="direccion">'[33]ADEC II'!$B$9</definedName>
    <definedName name="directo" localSheetId="4">#REF!</definedName>
    <definedName name="directo" localSheetId="5">#REF!</definedName>
    <definedName name="directo" localSheetId="12">#REF!</definedName>
    <definedName name="directo" localSheetId="11">#REF!</definedName>
    <definedName name="directo" localSheetId="7">#REF!</definedName>
    <definedName name="directo">#REF!</definedName>
    <definedName name="directo03" localSheetId="4">#REF!</definedName>
    <definedName name="directo03" localSheetId="5">#REF!</definedName>
    <definedName name="directo03" localSheetId="12">#REF!</definedName>
    <definedName name="directo03" localSheetId="11">#REF!</definedName>
    <definedName name="directo03" localSheetId="7">#REF!</definedName>
    <definedName name="directo03">#REF!</definedName>
    <definedName name="directoc03" localSheetId="4">#REF!</definedName>
    <definedName name="directoc03" localSheetId="5">#REF!</definedName>
    <definedName name="directoc03" localSheetId="12">#REF!</definedName>
    <definedName name="directoc03" localSheetId="11">#REF!</definedName>
    <definedName name="directoc03" localSheetId="7">#REF!</definedName>
    <definedName name="directoc03">#REF!</definedName>
    <definedName name="directoppef" localSheetId="4">#REF!</definedName>
    <definedName name="directoppef" localSheetId="5">#REF!</definedName>
    <definedName name="directoppef" localSheetId="12">#REF!</definedName>
    <definedName name="directoppef" localSheetId="11">#REF!</definedName>
    <definedName name="directoppef" localSheetId="7">#REF!</definedName>
    <definedName name="directoppef">#REF!</definedName>
    <definedName name="DOLLY" localSheetId="4">#REF!</definedName>
    <definedName name="DOLLY" localSheetId="0">#REF!</definedName>
    <definedName name="DOLLY" localSheetId="5">#REF!</definedName>
    <definedName name="DOLLY" localSheetId="12">#REF!</definedName>
    <definedName name="DOLLY" localSheetId="2">#REF!</definedName>
    <definedName name="DOLLY" localSheetId="11">#REF!</definedName>
    <definedName name="DOLLY" localSheetId="7">#REF!</definedName>
    <definedName name="DOLLY">#REF!</definedName>
    <definedName name="DULCE" localSheetId="4">[34]DULCE!$A$5:$G$80</definedName>
    <definedName name="DULCE" localSheetId="0">[34]DULCE!$A$5:$G$80</definedName>
    <definedName name="DULCE" localSheetId="5">[34]DULCE!$A$5:$G$80</definedName>
    <definedName name="DULCE" localSheetId="12">[34]DULCE!$A$5:$G$80</definedName>
    <definedName name="DULCE" localSheetId="2">[34]DULCE!$A$5:$G$80</definedName>
    <definedName name="DULCE" localSheetId="11">[34]DULCE!$A$5:$G$80</definedName>
    <definedName name="DULCE" localSheetId="7">[34]DULCE!$A$5:$G$80</definedName>
    <definedName name="DULCE">[16]DULCE!$B$8:$E$270</definedName>
    <definedName name="ECOADV" localSheetId="4">#REF!</definedName>
    <definedName name="ECOADV" localSheetId="5">#REF!</definedName>
    <definedName name="ECOADV" localSheetId="12">#REF!</definedName>
    <definedName name="ECOADV" localSheetId="11">#REF!</definedName>
    <definedName name="ECOADV" localSheetId="7">#REF!</definedName>
    <definedName name="ECOADV">#REF!</definedName>
    <definedName name="ECOADV1" localSheetId="4">#REF!</definedName>
    <definedName name="ECOADV1" localSheetId="5">#REF!</definedName>
    <definedName name="ECOADV1" localSheetId="12">#REF!</definedName>
    <definedName name="ECOADV1" localSheetId="11">#REF!</definedName>
    <definedName name="ECOADV1" localSheetId="7">#REF!</definedName>
    <definedName name="ECOADV1">#REF!</definedName>
    <definedName name="ECPD02">[35]ECPD!$F$2:$I$29</definedName>
    <definedName name="ECPD1">[35]ECPD!$A$2:$E$1001</definedName>
    <definedName name="ecpi" localSheetId="4">#REF!</definedName>
    <definedName name="ecpi" localSheetId="5">#REF!</definedName>
    <definedName name="ecpi" localSheetId="12">#REF!</definedName>
    <definedName name="ecpi" localSheetId="11">#REF!</definedName>
    <definedName name="ecpi" localSheetId="7">#REF!</definedName>
    <definedName name="ecpi">#REF!</definedName>
    <definedName name="ecpi03" localSheetId="4">#REF!</definedName>
    <definedName name="ecpi03" localSheetId="5">#REF!</definedName>
    <definedName name="ecpi03" localSheetId="12">#REF!</definedName>
    <definedName name="ecpi03" localSheetId="11">#REF!</definedName>
    <definedName name="ecpi03" localSheetId="7">#REF!</definedName>
    <definedName name="ecpi03">#REF!</definedName>
    <definedName name="ecpic03" localSheetId="4">#REF!</definedName>
    <definedName name="ecpic03" localSheetId="5">#REF!</definedName>
    <definedName name="ecpic03" localSheetId="12">#REF!</definedName>
    <definedName name="ecpic03" localSheetId="11">#REF!</definedName>
    <definedName name="ecpic03" localSheetId="7">#REF!</definedName>
    <definedName name="ecpic03">#REF!</definedName>
    <definedName name="ecpippef" localSheetId="4">#REF!</definedName>
    <definedName name="ecpippef" localSheetId="5">#REF!</definedName>
    <definedName name="ecpippef" localSheetId="12">#REF!</definedName>
    <definedName name="ecpippef" localSheetId="11">#REF!</definedName>
    <definedName name="ecpippef" localSheetId="7">#REF!</definedName>
    <definedName name="ecpippef">#REF!</definedName>
    <definedName name="ee" localSheetId="4">#REF!</definedName>
    <definedName name="ee" localSheetId="5">#REF!</definedName>
    <definedName name="ee" localSheetId="12">#REF!</definedName>
    <definedName name="ee" localSheetId="11">#REF!</definedName>
    <definedName name="ee" localSheetId="7">#REF!</definedName>
    <definedName name="ee">#REF!</definedName>
    <definedName name="ejer_2007" localSheetId="4">#REF!</definedName>
    <definedName name="ejer_2007" localSheetId="0">#REF!</definedName>
    <definedName name="ejer_2007" localSheetId="5">#REF!</definedName>
    <definedName name="ejer_2007" localSheetId="12">#REF!</definedName>
    <definedName name="ejer_2007" localSheetId="2">#REF!</definedName>
    <definedName name="ejer_2007" localSheetId="11">#REF!</definedName>
    <definedName name="ejer_2007" localSheetId="7">#REF!</definedName>
    <definedName name="ejer_2007">#REF!</definedName>
    <definedName name="ELOY" localSheetId="4">#REF!</definedName>
    <definedName name="ELOY" localSheetId="5">#REF!</definedName>
    <definedName name="ELOY" localSheetId="12">#REF!</definedName>
    <definedName name="ELOY" localSheetId="11">#REF!</definedName>
    <definedName name="ELOY" localSheetId="7">#REF!</definedName>
    <definedName name="ELOY">#REF!</definedName>
    <definedName name="ENE">"ENERO.- "&amp;TEXT([9]edofza01!$C$24,"#,##0")</definedName>
    <definedName name="entidades2002" localSheetId="4">#REF!</definedName>
    <definedName name="entidades2002" localSheetId="5">#REF!</definedName>
    <definedName name="entidades2002" localSheetId="12">#REF!</definedName>
    <definedName name="entidades2002" localSheetId="11">#REF!</definedName>
    <definedName name="entidades2002" localSheetId="7">#REF!</definedName>
    <definedName name="entidades2002">#REF!</definedName>
    <definedName name="entidadescierre2003" localSheetId="4">#REF!</definedName>
    <definedName name="entidadescierre2003" localSheetId="5">#REF!</definedName>
    <definedName name="entidadescierre2003" localSheetId="12">#REF!</definedName>
    <definedName name="entidadescierre2003" localSheetId="11">#REF!</definedName>
    <definedName name="entidadescierre2003" localSheetId="7">#REF!</definedName>
    <definedName name="entidadescierre2003">#REF!</definedName>
    <definedName name="EYM" localSheetId="4">[6]BANPRO99!#REF!</definedName>
    <definedName name="EYM" localSheetId="0">[6]BANPRO99!#REF!</definedName>
    <definedName name="EYM" localSheetId="5">[6]BANPRO99!#REF!</definedName>
    <definedName name="EYM" localSheetId="12">[6]BANPRO99!#REF!</definedName>
    <definedName name="EYM" localSheetId="11">[6]BANPRO99!#REF!</definedName>
    <definedName name="EYM" localSheetId="7">[6]BANPRO99!#REF!</definedName>
    <definedName name="EYM">[6]BANPRO99!#REF!</definedName>
    <definedName name="familias" localSheetId="4">#REF!</definedName>
    <definedName name="familias" localSheetId="5">#REF!</definedName>
    <definedName name="familias" localSheetId="12">#REF!</definedName>
    <definedName name="familias" localSheetId="11">#REF!</definedName>
    <definedName name="familias" localSheetId="7">#REF!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5">#REF!</definedName>
    <definedName name="FEB_URS" localSheetId="12">#REF!</definedName>
    <definedName name="FEB_URS" localSheetId="2">#REF!</definedName>
    <definedName name="FEB_URS" localSheetId="11">#REF!</definedName>
    <definedName name="FEB_URS" localSheetId="7">#REF!</definedName>
    <definedName name="FEB_URS">#REF!</definedName>
    <definedName name="FECHA">[3]CONTROL!$A$1</definedName>
    <definedName name="federalizado" localSheetId="4">#REF!</definedName>
    <definedName name="federalizado" localSheetId="5">#REF!</definedName>
    <definedName name="federalizado" localSheetId="12">#REF!</definedName>
    <definedName name="federalizado" localSheetId="11">#REF!</definedName>
    <definedName name="federalizado" localSheetId="7">#REF!</definedName>
    <definedName name="federalizado">#REF!</definedName>
    <definedName name="federalizado03" localSheetId="4">#REF!</definedName>
    <definedName name="federalizado03" localSheetId="5">#REF!</definedName>
    <definedName name="federalizado03" localSheetId="12">#REF!</definedName>
    <definedName name="federalizado03" localSheetId="11">#REF!</definedName>
    <definedName name="federalizado03" localSheetId="7">#REF!</definedName>
    <definedName name="federalizado03">#REF!</definedName>
    <definedName name="federalizadoc03" localSheetId="4">#REF!</definedName>
    <definedName name="federalizadoc03" localSheetId="5">#REF!</definedName>
    <definedName name="federalizadoc03" localSheetId="12">#REF!</definedName>
    <definedName name="federalizadoc03" localSheetId="11">#REF!</definedName>
    <definedName name="federalizadoc03" localSheetId="7">#REF!</definedName>
    <definedName name="federalizadoc03">#REF!</definedName>
    <definedName name="federalizadoppef" localSheetId="4">#REF!</definedName>
    <definedName name="federalizadoppef" localSheetId="5">#REF!</definedName>
    <definedName name="federalizadoppef" localSheetId="12">#REF!</definedName>
    <definedName name="federalizadoppef" localSheetId="11">#REF!</definedName>
    <definedName name="federalizadoppef" localSheetId="7">#REF!</definedName>
    <definedName name="federalizadoppef">#REF!</definedName>
    <definedName name="FERRO96" localSheetId="4">#REF!</definedName>
    <definedName name="FERRO96" localSheetId="5">#REF!</definedName>
    <definedName name="FERRO96" localSheetId="12">#REF!</definedName>
    <definedName name="FERRO96" localSheetId="11">#REF!</definedName>
    <definedName name="FERRO96" localSheetId="7">#REF!</definedName>
    <definedName name="FERRO96">#REF!</definedName>
    <definedName name="FIDUCIARIO" localSheetId="4">#REF!</definedName>
    <definedName name="FIDUCIARIO" localSheetId="5">#REF!</definedName>
    <definedName name="FIDUCIARIO" localSheetId="12">#REF!</definedName>
    <definedName name="FIDUCIARIO" localSheetId="11">#REF!</definedName>
    <definedName name="FIDUCIARIO" localSheetId="7">#REF!</definedName>
    <definedName name="FIDUCIARIO">#REF!</definedName>
    <definedName name="fiduciario1" localSheetId="4">#REF!</definedName>
    <definedName name="fiduciario1" localSheetId="5">#REF!</definedName>
    <definedName name="fiduciario1" localSheetId="12">#REF!</definedName>
    <definedName name="fiduciario1" localSheetId="11">#REF!</definedName>
    <definedName name="fiduciario1" localSheetId="7">#REF!</definedName>
    <definedName name="fiduciario1">#REF!</definedName>
    <definedName name="fiduciario10" localSheetId="4">#REF!</definedName>
    <definedName name="fiduciario10" localSheetId="5">#REF!</definedName>
    <definedName name="fiduciario10" localSheetId="12">#REF!</definedName>
    <definedName name="fiduciario10" localSheetId="11">#REF!</definedName>
    <definedName name="fiduciario10" localSheetId="7">#REF!</definedName>
    <definedName name="fiduciario10">#REF!</definedName>
    <definedName name="FIDUCIARIOS" localSheetId="4">#REF!</definedName>
    <definedName name="FIDUCIARIOS" localSheetId="5">#REF!</definedName>
    <definedName name="FIDUCIARIOS" localSheetId="12">#REF!</definedName>
    <definedName name="FIDUCIARIOS" localSheetId="11">#REF!</definedName>
    <definedName name="FIDUCIARIOS" localSheetId="7">#REF!</definedName>
    <definedName name="FIDUCIARIOS">#REF!</definedName>
    <definedName name="fiduciarios1" localSheetId="4">#REF!</definedName>
    <definedName name="fiduciarios1" localSheetId="5">#REF!</definedName>
    <definedName name="fiduciarios1" localSheetId="12">#REF!</definedName>
    <definedName name="fiduciarios1" localSheetId="11">#REF!</definedName>
    <definedName name="fiduciarios1" localSheetId="7">#REF!</definedName>
    <definedName name="fiduciarios1">#REF!</definedName>
    <definedName name="fiduciarios10" localSheetId="4">#REF!</definedName>
    <definedName name="fiduciarios10" localSheetId="5">#REF!</definedName>
    <definedName name="fiduciarios10" localSheetId="12">#REF!</definedName>
    <definedName name="fiduciarios10" localSheetId="11">#REF!</definedName>
    <definedName name="fiduciarios10" localSheetId="7">#REF!</definedName>
    <definedName name="fiduciarios10">#REF!</definedName>
    <definedName name="FORM" localSheetId="4">#REF!</definedName>
    <definedName name="FORM" localSheetId="5">#REF!</definedName>
    <definedName name="FORM" localSheetId="12">#REF!</definedName>
    <definedName name="FORM" localSheetId="11">#REF!</definedName>
    <definedName name="FORM" localSheetId="7">#REF!</definedName>
    <definedName name="FORM">#REF!</definedName>
    <definedName name="four" localSheetId="4">#REF!</definedName>
    <definedName name="four" localSheetId="0">#REF!</definedName>
    <definedName name="four" localSheetId="5">#REF!</definedName>
    <definedName name="four" localSheetId="12">#REF!</definedName>
    <definedName name="four" localSheetId="2">#REF!</definedName>
    <definedName name="four" localSheetId="11">#REF!</definedName>
    <definedName name="four" localSheetId="7">#REF!</definedName>
    <definedName name="four">#REF!</definedName>
    <definedName name="FUN" localSheetId="4">#REF!</definedName>
    <definedName name="FUN" localSheetId="0">#REF!</definedName>
    <definedName name="FUN" localSheetId="5">#REF!</definedName>
    <definedName name="FUN" localSheetId="12">#REF!</definedName>
    <definedName name="FUN" localSheetId="2">#REF!</definedName>
    <definedName name="FUN" localSheetId="11">#REF!</definedName>
    <definedName name="FUN" localSheetId="7">#REF!</definedName>
    <definedName name="FUN">#REF!</definedName>
    <definedName name="FUN_LEG" localSheetId="4">#REF!</definedName>
    <definedName name="FUN_LEG" localSheetId="0">#REF!</definedName>
    <definedName name="FUN_LEG" localSheetId="5">#REF!</definedName>
    <definedName name="FUN_LEG" localSheetId="12">#REF!</definedName>
    <definedName name="FUN_LEG" localSheetId="2">#REF!</definedName>
    <definedName name="FUN_LEG" localSheetId="11">#REF!</definedName>
    <definedName name="FUN_LEG" localSheetId="7">#REF!</definedName>
    <definedName name="FUN_LEG">#REF!</definedName>
    <definedName name="FUNCION" localSheetId="4">#REF!</definedName>
    <definedName name="FUNCION" localSheetId="0">#REF!</definedName>
    <definedName name="FUNCION" localSheetId="5">#REF!</definedName>
    <definedName name="FUNCION" localSheetId="12">#REF!</definedName>
    <definedName name="FUNCION" localSheetId="2">#REF!</definedName>
    <definedName name="FUNCION" localSheetId="11">#REF!</definedName>
    <definedName name="FUNCION" localSheetId="7">#REF!</definedName>
    <definedName name="FUNCION">#REF!</definedName>
    <definedName name="función" localSheetId="4">#REF!</definedName>
    <definedName name="función" localSheetId="5">#REF!</definedName>
    <definedName name="función" localSheetId="12">#REF!</definedName>
    <definedName name="función" localSheetId="11">#REF!</definedName>
    <definedName name="función" localSheetId="7">#REF!</definedName>
    <definedName name="función">#REF!</definedName>
    <definedName name="GABRIEL" localSheetId="4">[34]GABRIEL!$A$5:$G$68</definedName>
    <definedName name="GABRIEL" localSheetId="0">[34]GABRIEL!$A$5:$G$68</definedName>
    <definedName name="GABRIEL" localSheetId="5">[34]GABRIEL!$A$5:$G$68</definedName>
    <definedName name="GABRIEL" localSheetId="12">[34]GABRIEL!$A$5:$G$68</definedName>
    <definedName name="GABRIEL" localSheetId="2">[34]GABRIEL!$A$5:$G$68</definedName>
    <definedName name="GABRIEL" localSheetId="11">[34]GABRIEL!$A$5:$G$68</definedName>
    <definedName name="GABRIEL" localSheetId="7">[34]GABRIEL!$A$5:$G$68</definedName>
    <definedName name="GABRIEL">[16]GABRIEL!$B$8:$E$270</definedName>
    <definedName name="GDGD" localSheetId="4">#REF!</definedName>
    <definedName name="GDGD" localSheetId="0">#REF!</definedName>
    <definedName name="GDGD" localSheetId="5">#REF!</definedName>
    <definedName name="GDGD" localSheetId="12">#REF!</definedName>
    <definedName name="GDGD" localSheetId="2">#REF!</definedName>
    <definedName name="GDGD" localSheetId="11">#REF!</definedName>
    <definedName name="GDGD" localSheetId="7">#REF!</definedName>
    <definedName name="GDGD">#REF!</definedName>
    <definedName name="GDGD1" localSheetId="4">#REF!</definedName>
    <definedName name="GDGD1" localSheetId="0">#REF!</definedName>
    <definedName name="GDGD1" localSheetId="5">#REF!</definedName>
    <definedName name="GDGD1" localSheetId="12">#REF!</definedName>
    <definedName name="GDGD1" localSheetId="2">#REF!</definedName>
    <definedName name="GDGD1" localSheetId="11">#REF!</definedName>
    <definedName name="GDGD1" localSheetId="7">#REF!</definedName>
    <definedName name="GDGD1">#REF!</definedName>
    <definedName name="geova" localSheetId="4">#REF!</definedName>
    <definedName name="geova" localSheetId="5">#REF!</definedName>
    <definedName name="geova" localSheetId="12">#REF!</definedName>
    <definedName name="geova" localSheetId="11">#REF!</definedName>
    <definedName name="geova" localSheetId="7">#REF!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5">#REF!</definedName>
    <definedName name="GGER" localSheetId="12">#REF!</definedName>
    <definedName name="GGER" localSheetId="2">#REF!</definedName>
    <definedName name="GGER" localSheetId="11">#REF!</definedName>
    <definedName name="GGER" localSheetId="7">#REF!</definedName>
    <definedName name="GGER">#REF!</definedName>
    <definedName name="ggg">[2]!FEB&amp;[2]!MAR&amp;[2]!ABR&amp;[2]!MAY&amp;[2]!JUN&amp;[2]!JUL</definedName>
    <definedName name="GPRG02" localSheetId="4">#REF!</definedName>
    <definedName name="GPRG02" localSheetId="5">#REF!</definedName>
    <definedName name="GPRG02" localSheetId="12">#REF!</definedName>
    <definedName name="GPRG02" localSheetId="11">#REF!</definedName>
    <definedName name="GPRG02" localSheetId="7">#REF!</definedName>
    <definedName name="GPRG02">#REF!</definedName>
    <definedName name="GPRG03" localSheetId="4">#REF!</definedName>
    <definedName name="GPRG03" localSheetId="5">#REF!</definedName>
    <definedName name="GPRG03" localSheetId="12">#REF!</definedName>
    <definedName name="GPRG03" localSheetId="11">#REF!</definedName>
    <definedName name="GPRG03" localSheetId="7">#REF!</definedName>
    <definedName name="GPRG03">#REF!</definedName>
    <definedName name="GPRG04" localSheetId="4">#REF!</definedName>
    <definedName name="GPRG04" localSheetId="5">#REF!</definedName>
    <definedName name="GPRG04" localSheetId="12">#REF!</definedName>
    <definedName name="GPRG04" localSheetId="11">#REF!</definedName>
    <definedName name="GPRG04" localSheetId="7">#REF!</definedName>
    <definedName name="GPRG04">#REF!</definedName>
    <definedName name="GPRG05" localSheetId="4">#REF!</definedName>
    <definedName name="GPRG05" localSheetId="5">#REF!</definedName>
    <definedName name="GPRG05" localSheetId="12">#REF!</definedName>
    <definedName name="GPRG05" localSheetId="11">#REF!</definedName>
    <definedName name="GPRG05" localSheetId="7">#REF!</definedName>
    <definedName name="GPRG05">#REF!</definedName>
    <definedName name="GPRG06" localSheetId="4">#REF!</definedName>
    <definedName name="GPRG06" localSheetId="5">#REF!</definedName>
    <definedName name="GPRG06" localSheetId="12">#REF!</definedName>
    <definedName name="GPRG06" localSheetId="11">#REF!</definedName>
    <definedName name="GPRG06" localSheetId="7">#REF!</definedName>
    <definedName name="GPRG06">#REF!</definedName>
    <definedName name="GPRG07" localSheetId="4">#REF!</definedName>
    <definedName name="GPRG07" localSheetId="5">#REF!</definedName>
    <definedName name="GPRG07" localSheetId="12">#REF!</definedName>
    <definedName name="GPRG07" localSheetId="11">#REF!</definedName>
    <definedName name="GPRG07" localSheetId="7">#REF!</definedName>
    <definedName name="GPRG07">#REF!</definedName>
    <definedName name="GPRG08" localSheetId="4">#REF!</definedName>
    <definedName name="GPRG08" localSheetId="5">#REF!</definedName>
    <definedName name="GPRG08" localSheetId="12">#REF!</definedName>
    <definedName name="GPRG08" localSheetId="11">#REF!</definedName>
    <definedName name="GPRG08" localSheetId="7">#REF!</definedName>
    <definedName name="GPRG08">#REF!</definedName>
    <definedName name="GPRG09" localSheetId="4">#REF!</definedName>
    <definedName name="GPRG09" localSheetId="5">#REF!</definedName>
    <definedName name="GPRG09" localSheetId="12">#REF!</definedName>
    <definedName name="GPRG09" localSheetId="11">#REF!</definedName>
    <definedName name="GPRG09" localSheetId="7">#REF!</definedName>
    <definedName name="GPRG09">#REF!</definedName>
    <definedName name="GPRG10" localSheetId="4">#REF!</definedName>
    <definedName name="GPRG10" localSheetId="5">#REF!</definedName>
    <definedName name="GPRG10" localSheetId="12">#REF!</definedName>
    <definedName name="GPRG10" localSheetId="11">#REF!</definedName>
    <definedName name="GPRG10" localSheetId="7">#REF!</definedName>
    <definedName name="GPRG10">#REF!</definedName>
    <definedName name="GPRG11" localSheetId="4">#REF!</definedName>
    <definedName name="GPRG11" localSheetId="5">#REF!</definedName>
    <definedName name="GPRG11" localSheetId="12">#REF!</definedName>
    <definedName name="GPRG11" localSheetId="11">#REF!</definedName>
    <definedName name="GPRG11" localSheetId="7">#REF!</definedName>
    <definedName name="GPRG11">#REF!</definedName>
    <definedName name="GPS" localSheetId="4">[6]BANPRO99!#REF!</definedName>
    <definedName name="GPS" localSheetId="0">[6]BANPRO99!#REF!</definedName>
    <definedName name="GPS" localSheetId="5">[6]BANPRO99!#REF!</definedName>
    <definedName name="GPS" localSheetId="12">[6]BANPRO99!#REF!</definedName>
    <definedName name="GPS" localSheetId="11">[6]BANPRO99!#REF!</definedName>
    <definedName name="GPS" localSheetId="7">[6]BANPRO99!#REF!</definedName>
    <definedName name="GPS">[6]BANPRO99!#REF!</definedName>
    <definedName name="_xlnm.Recorder" localSheetId="4">#REF!</definedName>
    <definedName name="_xlnm.Recorder" localSheetId="0">#REF!</definedName>
    <definedName name="_xlnm.Recorder" localSheetId="5">#REF!</definedName>
    <definedName name="_xlnm.Recorder" localSheetId="12">#REF!</definedName>
    <definedName name="_xlnm.Recorder" localSheetId="11">#REF!</definedName>
    <definedName name="_xlnm.Recorder" localSheetId="7">#REF!</definedName>
    <definedName name="_xlnm.Recorder">#REF!</definedName>
    <definedName name="GRAF" localSheetId="4">#REF!</definedName>
    <definedName name="GRAF" localSheetId="0">#REF!</definedName>
    <definedName name="GRAF" localSheetId="5">#REF!</definedName>
    <definedName name="GRAF" localSheetId="12">#REF!</definedName>
    <definedName name="GRAF" localSheetId="2">#REF!</definedName>
    <definedName name="GRAF" localSheetId="11">#REF!</definedName>
    <definedName name="GRAF" localSheetId="7">#REF!</definedName>
    <definedName name="GRAF">#REF!</definedName>
    <definedName name="grafica_aut" localSheetId="4">#REF!</definedName>
    <definedName name="grafica_aut" localSheetId="0">#REF!</definedName>
    <definedName name="grafica_aut" localSheetId="5">#REF!</definedName>
    <definedName name="grafica_aut" localSheetId="12">#REF!</definedName>
    <definedName name="grafica_aut" localSheetId="2">#REF!</definedName>
    <definedName name="grafica_aut" localSheetId="11">#REF!</definedName>
    <definedName name="grafica_aut" localSheetId="7">#REF!</definedName>
    <definedName name="grafica_aut">#REF!</definedName>
    <definedName name="GRAFICO" localSheetId="4">#REF!</definedName>
    <definedName name="GRAFICO" localSheetId="0">#REF!</definedName>
    <definedName name="GRAFICO" localSheetId="5">#REF!</definedName>
    <definedName name="GRAFICO" localSheetId="12">#REF!</definedName>
    <definedName name="GRAFICO" localSheetId="2">#REF!</definedName>
    <definedName name="GRAFICO" localSheetId="11">#REF!</definedName>
    <definedName name="GRAFICO" localSheetId="7">#REF!</definedName>
    <definedName name="GRAFICO">#REF!</definedName>
    <definedName name="GTOMEDES_OK" localSheetId="4">#REF!</definedName>
    <definedName name="GTOMEDES_OK" localSheetId="0">#REF!</definedName>
    <definedName name="GTOMEDES_OK" localSheetId="5">#REF!</definedName>
    <definedName name="GTOMEDES_OK" localSheetId="12">#REF!</definedName>
    <definedName name="GTOMEDES_OK" localSheetId="2">#REF!</definedName>
    <definedName name="GTOMEDES_OK" localSheetId="11">#REF!</definedName>
    <definedName name="GTOMEDES_OK" localSheetId="7">#REF!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4">#REF!</definedName>
    <definedName name="hoja1" localSheetId="5">#REF!</definedName>
    <definedName name="hoja1" localSheetId="12">#REF!</definedName>
    <definedName name="hoja1" localSheetId="11">#REF!</definedName>
    <definedName name="hoja1" localSheetId="7">#REF!</definedName>
    <definedName name="hoja1">#REF!</definedName>
    <definedName name="hoja2" localSheetId="4">#REF!</definedName>
    <definedName name="hoja2" localSheetId="5">#REF!</definedName>
    <definedName name="hoja2" localSheetId="12">#REF!</definedName>
    <definedName name="hoja2" localSheetId="11">#REF!</definedName>
    <definedName name="hoja2" localSheetId="7">#REF!</definedName>
    <definedName name="hoja2">#REF!</definedName>
    <definedName name="hoja3" localSheetId="4">#REF!</definedName>
    <definedName name="hoja3" localSheetId="5">#REF!</definedName>
    <definedName name="hoja3" localSheetId="12">#REF!</definedName>
    <definedName name="hoja3" localSheetId="11">#REF!</definedName>
    <definedName name="hoja3" localSheetId="7">#REF!</definedName>
    <definedName name="hoja3">#REF!</definedName>
    <definedName name="hoja4" localSheetId="4">#REF!+#REF!</definedName>
    <definedName name="hoja4" localSheetId="0">#REF!+#REF!</definedName>
    <definedName name="hoja4" localSheetId="5">#REF!+#REF!</definedName>
    <definedName name="hoja4" localSheetId="12">#REF!+#REF!</definedName>
    <definedName name="hoja4" localSheetId="11">#REF!+#REF!</definedName>
    <definedName name="hoja4" localSheetId="7">#REF!+#REF!</definedName>
    <definedName name="hoja4">#REF!+#REF!</definedName>
    <definedName name="HT_1" localSheetId="4">#REF!</definedName>
    <definedName name="HT_1" localSheetId="5">#REF!</definedName>
    <definedName name="HT_1" localSheetId="12">#REF!</definedName>
    <definedName name="HT_1" localSheetId="11">#REF!</definedName>
    <definedName name="HT_1" localSheetId="7">#REF!</definedName>
    <definedName name="HT_1">#REF!</definedName>
    <definedName name="I" localSheetId="4">#REF!</definedName>
    <definedName name="I" localSheetId="5">#REF!</definedName>
    <definedName name="I" localSheetId="12">#REF!</definedName>
    <definedName name="I" localSheetId="11">#REF!</definedName>
    <definedName name="I" localSheetId="7">#REF!</definedName>
    <definedName name="I">#REF!</definedName>
    <definedName name="iii" localSheetId="4">#REF!</definedName>
    <definedName name="iii" localSheetId="5">#REF!</definedName>
    <definedName name="iii" localSheetId="12">#REF!</definedName>
    <definedName name="iii" localSheetId="11">#REF!</definedName>
    <definedName name="iii" localSheetId="7">#REF!</definedName>
    <definedName name="iii">#REF!</definedName>
    <definedName name="IMP_APORTA" localSheetId="4">#REF!</definedName>
    <definedName name="IMP_APORTA" localSheetId="5">#REF!</definedName>
    <definedName name="IMP_APORTA" localSheetId="12">#REF!</definedName>
    <definedName name="IMP_APORTA" localSheetId="11">#REF!</definedName>
    <definedName name="IMP_APORTA" localSheetId="7">#REF!</definedName>
    <definedName name="IMP_APORTA">#REF!</definedName>
    <definedName name="IMP_BRUTOT" localSheetId="4">#REF!</definedName>
    <definedName name="IMP_BRUTOT" localSheetId="5">#REF!</definedName>
    <definedName name="IMP_BRUTOT" localSheetId="12">#REF!</definedName>
    <definedName name="IMP_BRUTOT" localSheetId="11">#REF!</definedName>
    <definedName name="IMP_BRUTOT" localSheetId="7">#REF!</definedName>
    <definedName name="IMP_BRUTOT">#REF!</definedName>
    <definedName name="imp_control" localSheetId="4">#REF!</definedName>
    <definedName name="imp_control" localSheetId="5">#REF!</definedName>
    <definedName name="imp_control" localSheetId="12">#REF!</definedName>
    <definedName name="imp_control" localSheetId="11">#REF!</definedName>
    <definedName name="imp_control" localSheetId="7">#REF!</definedName>
    <definedName name="imp_control">#REF!</definedName>
    <definedName name="Imprimir_área_IM" localSheetId="4">#REF!</definedName>
    <definedName name="Imprimir_área_IM" localSheetId="0">#REF!</definedName>
    <definedName name="Imprimir_área_IM" localSheetId="5">#REF!</definedName>
    <definedName name="Imprimir_área_IM" localSheetId="12">#REF!</definedName>
    <definedName name="Imprimir_área_IM" localSheetId="2">#REF!</definedName>
    <definedName name="Imprimir_área_IM" localSheetId="11">#REF!</definedName>
    <definedName name="Imprimir_área_IM" localSheetId="7">#REF!</definedName>
    <definedName name="Imprimir_área_IM">#REF!</definedName>
    <definedName name="IMSS96" localSheetId="4">#REF!</definedName>
    <definedName name="IMSS96" localSheetId="5">#REF!</definedName>
    <definedName name="IMSS96" localSheetId="12">#REF!</definedName>
    <definedName name="IMSS96" localSheetId="11">#REF!</definedName>
    <definedName name="IMSS96" localSheetId="7">#REF!</definedName>
    <definedName name="IMSS96">#REF!</definedName>
    <definedName name="IMSSE">'[22] '!$Z$99:$AE$143</definedName>
    <definedName name="IMSSM">'[22] '!$Z$51:$AE$95</definedName>
    <definedName name="IMSSO">'[22] '!$Z$3:$AE$47</definedName>
    <definedName name="ISSSTE96" localSheetId="4">#REF!</definedName>
    <definedName name="ISSSTE96" localSheetId="5">#REF!</definedName>
    <definedName name="ISSSTE96" localSheetId="12">#REF!</definedName>
    <definedName name="ISSSTE96" localSheetId="11">#REF!</definedName>
    <definedName name="ISSSTE96" localSheetId="7">#REF!</definedName>
    <definedName name="ISSSTE96">#REF!</definedName>
    <definedName name="ISSSTEE">'[22] '!$T$99:$Y$143</definedName>
    <definedName name="ISSSTEM">'[22] '!$T$51:$Y$95</definedName>
    <definedName name="ISSSTEO">'[22] '!$T$3:$Y$47</definedName>
    <definedName name="IV" localSheetId="4">[6]BANPRO99!#REF!</definedName>
    <definedName name="IV" localSheetId="0">[6]BANPRO99!#REF!</definedName>
    <definedName name="IV" localSheetId="5">[6]BANPRO99!#REF!</definedName>
    <definedName name="IV" localSheetId="12">[6]BANPRO99!#REF!</definedName>
    <definedName name="IV" localSheetId="11">[6]BANPRO99!#REF!</definedName>
    <definedName name="IV" localSheetId="7">[6]BANPRO99!#REF!</definedName>
    <definedName name="IV">[6]BANPRO99!#REF!</definedName>
    <definedName name="jjj" localSheetId="4">#REF!</definedName>
    <definedName name="jjj" localSheetId="5">#REF!</definedName>
    <definedName name="jjj" localSheetId="12">#REF!</definedName>
    <definedName name="jjj" localSheetId="11">#REF!</definedName>
    <definedName name="jjj" localSheetId="7">#REF!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5">#REF!</definedName>
    <definedName name="JUN" localSheetId="12">"; JUNIO.- "&amp;TEXT([9]edofza06!$C$24,"#,##0")</definedName>
    <definedName name="JUN" localSheetId="2">#REF!</definedName>
    <definedName name="JUN" localSheetId="11">#REF!</definedName>
    <definedName name="JUN" localSheetId="7">#REF!</definedName>
    <definedName name="JUN">#REF!</definedName>
    <definedName name="JUN_2" localSheetId="4">#REF!</definedName>
    <definedName name="JUN_2" localSheetId="0">#REF!</definedName>
    <definedName name="JUN_2" localSheetId="5">#REF!</definedName>
    <definedName name="JUN_2" localSheetId="12">#REF!</definedName>
    <definedName name="JUN_2" localSheetId="2">#REF!</definedName>
    <definedName name="JUN_2" localSheetId="11">#REF!</definedName>
    <definedName name="JUN_2" localSheetId="7">#REF!</definedName>
    <definedName name="JUN_2">#REF!</definedName>
    <definedName name="kkk" localSheetId="4">#REF!</definedName>
    <definedName name="kkk" localSheetId="5">#REF!</definedName>
    <definedName name="kkk" localSheetId="12">#REF!</definedName>
    <definedName name="kkk" localSheetId="11">#REF!</definedName>
    <definedName name="kkk" localSheetId="7">#REF!</definedName>
    <definedName name="kkk">#REF!</definedName>
    <definedName name="L_OC_DIC" localSheetId="4">#REF!</definedName>
    <definedName name="L_OC_DIC" localSheetId="0">#REF!</definedName>
    <definedName name="L_OC_DIC" localSheetId="5">#REF!</definedName>
    <definedName name="L_OC_DIC" localSheetId="12">#REF!</definedName>
    <definedName name="L_OC_DIC" localSheetId="2">#REF!</definedName>
    <definedName name="L_OC_DIC" localSheetId="11">#REF!</definedName>
    <definedName name="L_OC_DIC" localSheetId="7">#REF!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4">#REF!</definedName>
    <definedName name="libre" localSheetId="0">#REF!</definedName>
    <definedName name="libre" localSheetId="5">#REF!</definedName>
    <definedName name="libre" localSheetId="12">#REF!</definedName>
    <definedName name="libre" localSheetId="2">#REF!</definedName>
    <definedName name="libre" localSheetId="11">#REF!</definedName>
    <definedName name="libre" localSheetId="7">#REF!</definedName>
    <definedName name="libre">#REF!</definedName>
    <definedName name="LIQUI" localSheetId="4">#REF!</definedName>
    <definedName name="LIQUI" localSheetId="0">#REF!</definedName>
    <definedName name="LIQUI" localSheetId="5">#REF!</definedName>
    <definedName name="LIQUI" localSheetId="12">#REF!</definedName>
    <definedName name="LIQUI" localSheetId="2">#REF!</definedName>
    <definedName name="LIQUI" localSheetId="11">#REF!</definedName>
    <definedName name="LIQUI" localSheetId="7">#REF!</definedName>
    <definedName name="LIQUI">#REF!</definedName>
    <definedName name="lll">[2]!OCT&amp;[2]!NOV&amp;[2]!DIC</definedName>
    <definedName name="LOTE96" localSheetId="4">#REF!</definedName>
    <definedName name="LOTE96" localSheetId="5">#REF!</definedName>
    <definedName name="LOTE96" localSheetId="12">#REF!</definedName>
    <definedName name="LOTE96" localSheetId="11">#REF!</definedName>
    <definedName name="LOTE96" localSheetId="7">#REF!</definedName>
    <definedName name="LOTE96">#REF!</definedName>
    <definedName name="LUCY">#N/A</definedName>
    <definedName name="LYFC96" localSheetId="4">#REF!</definedName>
    <definedName name="LYFC96" localSheetId="5">#REF!</definedName>
    <definedName name="LYFC96" localSheetId="12">#REF!</definedName>
    <definedName name="LYFC96" localSheetId="11">#REF!</definedName>
    <definedName name="LYFC96" localSheetId="7">#REF!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5">#REF!,#REF!,#REF!,#REF!,#REF!</definedName>
    <definedName name="Marcelino_complemento" localSheetId="12">#REF!,#REF!,#REF!,#REF!,#REF!</definedName>
    <definedName name="Marcelino_complemento" localSheetId="2">#REF!,#REF!,#REF!,#REF!,#REF!</definedName>
    <definedName name="Marcelino_complemento" localSheetId="11">#REF!,#REF!,#REF!,#REF!,#REF!</definedName>
    <definedName name="Marcelino_complemento" localSheetId="7">#REF!,#REF!,#REF!,#REF!,#REF!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5">#REF!,#REF!,#REF!,#REF!,#REF!</definedName>
    <definedName name="Marcelino_Periodo" localSheetId="12">#REF!,#REF!,#REF!,#REF!,#REF!</definedName>
    <definedName name="Marcelino_Periodo" localSheetId="2">#REF!,#REF!,#REF!,#REF!,#REF!</definedName>
    <definedName name="Marcelino_Periodo" localSheetId="11">#REF!,#REF!,#REF!,#REF!,#REF!</definedName>
    <definedName name="Marcelino_Periodo" localSheetId="7">#REF!,#REF!,#REF!,#REF!,#REF!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0">[6]BANPRO99!#REF!</definedName>
    <definedName name="METAS" localSheetId="5">[6]BANPRO99!#REF!</definedName>
    <definedName name="METAS" localSheetId="12">[6]BANPRO99!#REF!</definedName>
    <definedName name="METAS" localSheetId="11">[6]BANPRO99!#REF!</definedName>
    <definedName name="METAS" localSheetId="7">[6]BANPRO99!#REF!</definedName>
    <definedName name="METAS">[6]BANPRO99!#REF!</definedName>
    <definedName name="Modif00" localSheetId="4">#REF!</definedName>
    <definedName name="Modif00" localSheetId="5">#REF!</definedName>
    <definedName name="Modif00" localSheetId="12">#REF!</definedName>
    <definedName name="Modif00" localSheetId="11">#REF!</definedName>
    <definedName name="Modif00" localSheetId="7">#REF!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4" hidden="1">#REF!</definedName>
    <definedName name="nuevo" localSheetId="5" hidden="1">#REF!</definedName>
    <definedName name="nuevo" localSheetId="12" hidden="1">#REF!</definedName>
    <definedName name="nuevo" localSheetId="11" hidden="1">#REF!</definedName>
    <definedName name="nuevo" localSheetId="7"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5">#REF!</definedName>
    <definedName name="OOO" localSheetId="12">#REF!</definedName>
    <definedName name="OOO" localSheetId="2">#REF!</definedName>
    <definedName name="OOO" localSheetId="11">#REF!</definedName>
    <definedName name="OOO" localSheetId="7">#REF!</definedName>
    <definedName name="OOO">#REF!</definedName>
    <definedName name="oooo" localSheetId="4">#REF!</definedName>
    <definedName name="oooo" localSheetId="5">#REF!</definedName>
    <definedName name="oooo" localSheetId="12">#REF!</definedName>
    <definedName name="oooo" localSheetId="11">#REF!</definedName>
    <definedName name="oooo" localSheetId="7">#REF!</definedName>
    <definedName name="oooo">#REF!</definedName>
    <definedName name="opc_1">[39]Listas!$A$1:$A$2</definedName>
    <definedName name="opc_2">[39]Listas!$B$1:$B$3</definedName>
    <definedName name="opc_3">[39]Listas!$C$1:$C$2</definedName>
    <definedName name="p" localSheetId="4">[40]SPC!#REF!</definedName>
    <definedName name="p" localSheetId="0">[40]SPC!#REF!</definedName>
    <definedName name="p" localSheetId="5">[40]SPC!#REF!</definedName>
    <definedName name="p" localSheetId="12">[40]SPC!#REF!</definedName>
    <definedName name="p" localSheetId="11">[40]SPC!#REF!</definedName>
    <definedName name="p" localSheetId="7">[40]SPC!#REF!</definedName>
    <definedName name="p">[40]SPC!#REF!</definedName>
    <definedName name="PAD" localSheetId="4">[6]BANPRO99!#REF!</definedName>
    <definedName name="PAD" localSheetId="0">[6]BANPRO99!#REF!</definedName>
    <definedName name="PAD" localSheetId="5">[6]BANPRO99!#REF!</definedName>
    <definedName name="PAD" localSheetId="12">[6]BANPRO99!#REF!</definedName>
    <definedName name="PAD" localSheetId="11">[6]BANPRO99!#REF!</definedName>
    <definedName name="PAD" localSheetId="7">[6]BANPRO99!#REF!</definedName>
    <definedName name="PAD">[6]BANPRO99!#REF!</definedName>
    <definedName name="papa">'[4]Premisas IMSS'!$M$15</definedName>
    <definedName name="PART" localSheetId="4">#REF!</definedName>
    <definedName name="PART" localSheetId="5">#REF!</definedName>
    <definedName name="PART" localSheetId="12">#REF!</definedName>
    <definedName name="PART" localSheetId="11">#REF!</definedName>
    <definedName name="PART" localSheetId="7">#REF!</definedName>
    <definedName name="PART">#REF!</definedName>
    <definedName name="PART1" localSheetId="4">#REF!</definedName>
    <definedName name="PART1" localSheetId="5">#REF!</definedName>
    <definedName name="PART1" localSheetId="12">#REF!</definedName>
    <definedName name="PART1" localSheetId="11">#REF!</definedName>
    <definedName name="PART1" localSheetId="7">#REF!</definedName>
    <definedName name="PART1">#REF!</definedName>
    <definedName name="PARTE" localSheetId="4">'[1]Mod Eco Controlados 99'!#REF!</definedName>
    <definedName name="PARTE" localSheetId="0">'[1]Mod Eco Controlados 99'!#REF!</definedName>
    <definedName name="PARTE" localSheetId="5">'[1]Mod Eco Controlados 99'!#REF!</definedName>
    <definedName name="PARTE" localSheetId="12">'[1]Mod Eco Controlados 99'!#REF!</definedName>
    <definedName name="PARTE" localSheetId="11">'[1]Mod Eco Controlados 99'!#REF!</definedName>
    <definedName name="PARTE" localSheetId="7">'[1]Mod Eco Controlados 99'!#REF!</definedName>
    <definedName name="PARTE">'[1]Mod Eco Controlados 99'!#REF!</definedName>
    <definedName name="Partida_4100_Capital" localSheetId="4">[23]ADEF01!#REF!</definedName>
    <definedName name="Partida_4100_Capital" localSheetId="0">[23]ADEF01!#REF!</definedName>
    <definedName name="Partida_4100_Capital" localSheetId="5">[23]ADEF01!#REF!</definedName>
    <definedName name="Partida_4100_Capital" localSheetId="12">[23]ADEF01!#REF!</definedName>
    <definedName name="Partida_4100_Capital" localSheetId="11">[23]ADEF01!#REF!</definedName>
    <definedName name="Partida_4100_Capital" localSheetId="7">[23]ADEF01!#REF!</definedName>
    <definedName name="Partida_4100_Capital">[23]ADEF01!#REF!</definedName>
    <definedName name="Partida_4200_Capital" localSheetId="4">[23]ADEF01!#REF!</definedName>
    <definedName name="Partida_4200_Capital" localSheetId="0">[23]ADEF01!#REF!</definedName>
    <definedName name="Partida_4200_Capital" localSheetId="5">[23]ADEF01!#REF!</definedName>
    <definedName name="Partida_4200_Capital" localSheetId="12">[23]ADEF01!#REF!</definedName>
    <definedName name="Partida_4200_Capital" localSheetId="11">[23]ADEF01!#REF!</definedName>
    <definedName name="Partida_4200_Capital" localSheetId="7">[23]ADEF01!#REF!</definedName>
    <definedName name="Partida_4200_Capital">[23]ADEF01!#REF!</definedName>
    <definedName name="Partida_4200_Corriente" localSheetId="4">[23]ADEF01!#REF!</definedName>
    <definedName name="Partida_4200_Corriente" localSheetId="0">[23]ADEF01!#REF!</definedName>
    <definedName name="Partida_4200_Corriente" localSheetId="5">[23]ADEF01!#REF!</definedName>
    <definedName name="Partida_4200_Corriente" localSheetId="12">[23]ADEF01!#REF!</definedName>
    <definedName name="Partida_4200_Corriente" localSheetId="11">[23]ADEF01!#REF!</definedName>
    <definedName name="Partida_4200_Corriente" localSheetId="7">[23]ADEF01!#REF!</definedName>
    <definedName name="Partida_4200_Corriente">[23]ADEF01!#REF!</definedName>
    <definedName name="Partida_4300_Capital" localSheetId="4">[23]ADEF01!#REF!</definedName>
    <definedName name="Partida_4300_Capital" localSheetId="0">[23]ADEF01!#REF!</definedName>
    <definedName name="Partida_4300_Capital" localSheetId="5">[23]ADEF01!#REF!</definedName>
    <definedName name="Partida_4300_Capital" localSheetId="12">[23]ADEF01!#REF!</definedName>
    <definedName name="Partida_4300_Capital" localSheetId="11">[23]ADEF01!#REF!</definedName>
    <definedName name="Partida_4300_Capital" localSheetId="7">[23]ADEF01!#REF!</definedName>
    <definedName name="Partida_4300_Capital">[23]ADEF01!#REF!</definedName>
    <definedName name="Partida_4300_Corriente" localSheetId="4">[23]ADEF01!#REF!</definedName>
    <definedName name="Partida_4300_Corriente" localSheetId="0">[23]ADEF01!#REF!</definedName>
    <definedName name="Partida_4300_Corriente" localSheetId="5">[23]ADEF01!#REF!</definedName>
    <definedName name="Partida_4300_Corriente" localSheetId="12">[23]ADEF01!#REF!</definedName>
    <definedName name="Partida_4300_Corriente" localSheetId="11">[23]ADEF01!#REF!</definedName>
    <definedName name="Partida_4300_Corriente" localSheetId="7">[23]ADEF01!#REF!</definedName>
    <definedName name="Partida_4300_Corriente">[23]ADEF01!#REF!</definedName>
    <definedName name="Partida_4400" localSheetId="4">[23]ADEF01!#REF!</definedName>
    <definedName name="Partida_4400" localSheetId="0">[23]ADEF01!#REF!</definedName>
    <definedName name="Partida_4400" localSheetId="5">[23]ADEF01!#REF!</definedName>
    <definedName name="Partida_4400" localSheetId="12">[23]ADEF01!#REF!</definedName>
    <definedName name="Partida_4400" localSheetId="11">[23]ADEF01!#REF!</definedName>
    <definedName name="Partida_4400" localSheetId="7">[23]ADEF01!#REF!</definedName>
    <definedName name="Partida_4400">[23]ADEF01!#REF!</definedName>
    <definedName name="Partida_4500_Capital" localSheetId="4">[23]ADEF01!#REF!</definedName>
    <definedName name="Partida_4500_Capital" localSheetId="0">[23]ADEF01!#REF!</definedName>
    <definedName name="Partida_4500_Capital" localSheetId="5">[23]ADEF01!#REF!</definedName>
    <definedName name="Partida_4500_Capital" localSheetId="12">[23]ADEF01!#REF!</definedName>
    <definedName name="Partida_4500_Capital" localSheetId="11">[23]ADEF01!#REF!</definedName>
    <definedName name="Partida_4500_Capital" localSheetId="7">[23]ADEF01!#REF!</definedName>
    <definedName name="Partida_4500_Capital">[23]ADEF01!#REF!</definedName>
    <definedName name="Partida_4600_Capital" localSheetId="4">[23]ADEF01!#REF!</definedName>
    <definedName name="Partida_4600_Capital" localSheetId="0">[23]ADEF01!#REF!</definedName>
    <definedName name="Partida_4600_Capital" localSheetId="5">[23]ADEF01!#REF!</definedName>
    <definedName name="Partida_4600_Capital" localSheetId="12">[23]ADEF01!#REF!</definedName>
    <definedName name="Partida_4600_Capital" localSheetId="11">[23]ADEF01!#REF!</definedName>
    <definedName name="Partida_4600_Capital" localSheetId="7">[23]ADEF01!#REF!</definedName>
    <definedName name="Partida_4600_Capital">[23]ADEF01!#REF!</definedName>
    <definedName name="Partida_4700_Capital" localSheetId="4">[23]ADEF01!#REF!</definedName>
    <definedName name="Partida_4700_Capital" localSheetId="0">[23]ADEF01!#REF!</definedName>
    <definedName name="Partida_4700_Capital" localSheetId="5">[23]ADEF01!#REF!</definedName>
    <definedName name="Partida_4700_Capital" localSheetId="12">[23]ADEF01!#REF!</definedName>
    <definedName name="Partida_4700_Capital" localSheetId="11">[23]ADEF01!#REF!</definedName>
    <definedName name="Partida_4700_Capital" localSheetId="7">[23]ADEF01!#REF!</definedName>
    <definedName name="Partida_4700_Capital">[23]ADEF01!#REF!</definedName>
    <definedName name="Partida_4700_Corriente" localSheetId="4">[23]ADEF01!#REF!</definedName>
    <definedName name="Partida_4700_Corriente" localSheetId="0">[23]ADEF01!#REF!</definedName>
    <definedName name="Partida_4700_Corriente" localSheetId="5">[23]ADEF01!#REF!</definedName>
    <definedName name="Partida_4700_Corriente" localSheetId="12">[23]ADEF01!#REF!</definedName>
    <definedName name="Partida_4700_Corriente" localSheetId="11">[23]ADEF01!#REF!</definedName>
    <definedName name="Partida_4700_Corriente" localSheetId="7">[23]ADEF01!#REF!</definedName>
    <definedName name="Partida_4700_Corriente">[23]ADEF01!#REF!</definedName>
    <definedName name="PASTA" localSheetId="4">#REF!</definedName>
    <definedName name="PASTA" localSheetId="0">#REF!</definedName>
    <definedName name="PASTA" localSheetId="5">#REF!</definedName>
    <definedName name="PASTA" localSheetId="12">#REF!</definedName>
    <definedName name="PASTA" localSheetId="2">#REF!</definedName>
    <definedName name="PASTA" localSheetId="11">#REF!</definedName>
    <definedName name="PASTA" localSheetId="7">#REF!</definedName>
    <definedName name="PASTA">#REF!</definedName>
    <definedName name="PAULA" localSheetId="4">[34]PAULA!$A$5:$G$95</definedName>
    <definedName name="PAULA" localSheetId="0">[34]PAULA!$A$5:$G$95</definedName>
    <definedName name="PAULA" localSheetId="5">[34]PAULA!$A$5:$G$95</definedName>
    <definedName name="PAULA" localSheetId="12">[34]PAULA!$A$5:$G$95</definedName>
    <definedName name="PAULA" localSheetId="2">[34]PAULA!$A$5:$G$95</definedName>
    <definedName name="PAULA" localSheetId="11">[34]PAULA!$A$5:$G$95</definedName>
    <definedName name="PAULA" localSheetId="7">[34]PAULA!$A$5:$G$95</definedName>
    <definedName name="PAULA">[16]PAULA!$B$8:$F$270</definedName>
    <definedName name="PCONS" localSheetId="4">[6]BANPRO99!#REF!</definedName>
    <definedName name="PCONS" localSheetId="0">[6]BANPRO99!#REF!</definedName>
    <definedName name="PCONS" localSheetId="5">[6]BANPRO99!#REF!</definedName>
    <definedName name="PCONS" localSheetId="12">[6]BANPRO99!#REF!</definedName>
    <definedName name="PCONS" localSheetId="11">[6]BANPRO99!#REF!</definedName>
    <definedName name="PCONS" localSheetId="7">[6]BANPRO99!#REF!</definedName>
    <definedName name="PCONS">[6]BANPRO99!#REF!</definedName>
    <definedName name="pec" localSheetId="4">#REF!</definedName>
    <definedName name="pec" localSheetId="5">#REF!</definedName>
    <definedName name="pec" localSheetId="12">#REF!</definedName>
    <definedName name="pec" localSheetId="11">#REF!</definedName>
    <definedName name="pec" localSheetId="7">#REF!</definedName>
    <definedName name="pec">#REF!</definedName>
    <definedName name="pef" localSheetId="4">#REF!</definedName>
    <definedName name="pef" localSheetId="5">#REF!</definedName>
    <definedName name="pef" localSheetId="12">#REF!</definedName>
    <definedName name="pef" localSheetId="11">#REF!</definedName>
    <definedName name="pef" localSheetId="7">#REF!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0">[6]BANPRO99!#REF!</definedName>
    <definedName name="PEyM" localSheetId="5">[6]BANPRO99!#REF!</definedName>
    <definedName name="PEyM" localSheetId="12">[6]BANPRO99!#REF!</definedName>
    <definedName name="PEyM" localSheetId="11">[6]BANPRO99!#REF!</definedName>
    <definedName name="PEyM" localSheetId="7">[6]BANPRO99!#REF!</definedName>
    <definedName name="PEyM">[6]BANPRO99!#REF!</definedName>
    <definedName name="PGPS" localSheetId="4">[6]BANPRO99!#REF!</definedName>
    <definedName name="PGPS" localSheetId="0">[6]BANPRO99!#REF!</definedName>
    <definedName name="PGPS" localSheetId="5">[6]BANPRO99!#REF!</definedName>
    <definedName name="PGPS" localSheetId="12">[6]BANPRO99!#REF!</definedName>
    <definedName name="PGPS" localSheetId="11">[6]BANPRO99!#REF!</definedName>
    <definedName name="PGPS" localSheetId="7">[6]BANPRO99!#REF!</definedName>
    <definedName name="PGPS">[6]BANPRO99!#REF!</definedName>
    <definedName name="PIBR" localSheetId="4">#REF!</definedName>
    <definedName name="PIBR" localSheetId="5">#REF!</definedName>
    <definedName name="PIBR" localSheetId="12">#REF!</definedName>
    <definedName name="PIBR" localSheetId="11">#REF!</definedName>
    <definedName name="PIBR" localSheetId="7">#REF!</definedName>
    <definedName name="PIBR">#REF!</definedName>
    <definedName name="PIV" localSheetId="4">[6]BANPRO99!#REF!</definedName>
    <definedName name="PIV" localSheetId="0">[6]BANPRO99!#REF!</definedName>
    <definedName name="PIV" localSheetId="5">[6]BANPRO99!#REF!</definedName>
    <definedName name="PIV" localSheetId="12">[6]BANPRO99!#REF!</definedName>
    <definedName name="PIV" localSheetId="11">[6]BANPRO99!#REF!</definedName>
    <definedName name="PIV" localSheetId="7">[6]BANPRO99!#REF!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5">#REF!</definedName>
    <definedName name="POR" localSheetId="12">#REF!</definedName>
    <definedName name="POR" localSheetId="2">#REF!</definedName>
    <definedName name="POR" localSheetId="11">#REF!</definedName>
    <definedName name="POR" localSheetId="7">#REF!</definedName>
    <definedName name="POR">#REF!</definedName>
    <definedName name="porcentaje" localSheetId="4">'[24]BASE DEFINITIVA 2002'!#REF!</definedName>
    <definedName name="porcentaje" localSheetId="0">'[24]BASE DEFINITIVA 2002'!#REF!</definedName>
    <definedName name="porcentaje" localSheetId="5">'[24]BASE DEFINITIVA 2002'!#REF!</definedName>
    <definedName name="porcentaje" localSheetId="12">'[24]BASE DEFINITIVA 2002'!#REF!</definedName>
    <definedName name="porcentaje" localSheetId="11">'[24]BASE DEFINITIVA 2002'!#REF!</definedName>
    <definedName name="porcentaje" localSheetId="7">'[24]BASE DEFINITIVA 2002'!#REF!</definedName>
    <definedName name="porcentaje">'[24]BASE DEFINITIVA 2002'!#REF!</definedName>
    <definedName name="pppp" localSheetId="4">#REF!</definedName>
    <definedName name="pppp" localSheetId="5">#REF!</definedName>
    <definedName name="pppp" localSheetId="12">#REF!</definedName>
    <definedName name="pppp" localSheetId="11">#REF!</definedName>
    <definedName name="pppp" localSheetId="7">#REF!</definedName>
    <definedName name="pppp">#REF!</definedName>
    <definedName name="PRCV" localSheetId="4">[6]BANPRO99!#REF!</definedName>
    <definedName name="PRCV" localSheetId="0">[6]BANPRO99!#REF!</definedName>
    <definedName name="PRCV" localSheetId="5">[6]BANPRO99!#REF!</definedName>
    <definedName name="PRCV" localSheetId="12">[6]BANPRO99!#REF!</definedName>
    <definedName name="PRCV" localSheetId="11">[6]BANPRO99!#REF!</definedName>
    <definedName name="PRCV" localSheetId="7">[6]BANPRO99!#REF!</definedName>
    <definedName name="PRCV">[6]BANPRO99!#REF!</definedName>
    <definedName name="PRESUPUESTO_1997" localSheetId="4">#REF!</definedName>
    <definedName name="PRESUPUESTO_1997" localSheetId="5">#REF!</definedName>
    <definedName name="PRESUPUESTO_1997" localSheetId="12">#REF!</definedName>
    <definedName name="PRESUPUESTO_1997" localSheetId="11">#REF!</definedName>
    <definedName name="PRESUPUESTO_1997" localSheetId="7">#REF!</definedName>
    <definedName name="PRESUPUESTO_1997">#REF!</definedName>
    <definedName name="PRIMAPS">#N/A</definedName>
    <definedName name="Print_Area_MI" localSheetId="4">[19]FP1996!#REF!</definedName>
    <definedName name="Print_Area_MI" localSheetId="0">[19]FP1996!#REF!</definedName>
    <definedName name="Print_Area_MI" localSheetId="5">[19]FP1996!#REF!</definedName>
    <definedName name="Print_Area_MI" localSheetId="12">[19]FP1996!#REF!</definedName>
    <definedName name="Print_Area_MI" localSheetId="11">[19]FP1996!#REF!</definedName>
    <definedName name="Print_Area_MI" localSheetId="7">[19]FP1996!#REF!</definedName>
    <definedName name="Print_Area_MI">[19]FP1996!#REF!</definedName>
    <definedName name="prior">'[41]sal 2'!$A$26:$AD$548</definedName>
    <definedName name="Prioritarios" localSheetId="4">#REF!</definedName>
    <definedName name="Prioritarios" localSheetId="5">#REF!</definedName>
    <definedName name="Prioritarios" localSheetId="12">#REF!</definedName>
    <definedName name="Prioritarios" localSheetId="11">#REF!</definedName>
    <definedName name="Prioritarios" localSheetId="7">#REF!</definedName>
    <definedName name="Prioritarios">#REF!</definedName>
    <definedName name="programas" localSheetId="4">#REF!</definedName>
    <definedName name="programas" localSheetId="5">#REF!</definedName>
    <definedName name="programas" localSheetId="12">#REF!</definedName>
    <definedName name="programas" localSheetId="11">#REF!</definedName>
    <definedName name="programas" localSheetId="7">#REF!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0">[6]BANPRO99!#REF!</definedName>
    <definedName name="PRT" localSheetId="5">[6]BANPRO99!#REF!</definedName>
    <definedName name="PRT" localSheetId="12">[6]BANPRO99!#REF!</definedName>
    <definedName name="PRT" localSheetId="11">[6]BANPRO99!#REF!</definedName>
    <definedName name="PRT" localSheetId="7">[6]BANPRO99!#REF!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0">[6]BANPRO99!#REF!</definedName>
    <definedName name="PSF" localSheetId="5">[6]BANPRO99!#REF!</definedName>
    <definedName name="PSF" localSheetId="12">[6]BANPRO99!#REF!</definedName>
    <definedName name="PSF" localSheetId="11">[6]BANPRO99!#REF!</definedName>
    <definedName name="PSF" localSheetId="7">[6]BANPRO99!#REF!</definedName>
    <definedName name="PSF">[6]BANPRO99!#REF!</definedName>
    <definedName name="PTA" localSheetId="4">#REF!</definedName>
    <definedName name="PTA" localSheetId="0">#REF!</definedName>
    <definedName name="PTA" localSheetId="5">#REF!</definedName>
    <definedName name="pta" localSheetId="12">#REF!</definedName>
    <definedName name="PTA" localSheetId="2">#REF!</definedName>
    <definedName name="PTA" localSheetId="11">#REF!</definedName>
    <definedName name="PTA" localSheetId="7">#REF!</definedName>
    <definedName name="PTA">#REF!</definedName>
    <definedName name="ptb" localSheetId="4">#REF!</definedName>
    <definedName name="ptb" localSheetId="5">#REF!</definedName>
    <definedName name="ptb" localSheetId="12">#REF!</definedName>
    <definedName name="ptb" localSheetId="11">#REF!</definedName>
    <definedName name="ptb" localSheetId="7">#REF!</definedName>
    <definedName name="ptb">#REF!</definedName>
    <definedName name="ptc" localSheetId="4">#REF!</definedName>
    <definedName name="ptc" localSheetId="5">#REF!</definedName>
    <definedName name="ptc" localSheetId="12">#REF!</definedName>
    <definedName name="ptc" localSheetId="11">#REF!</definedName>
    <definedName name="ptc" localSheetId="7">#REF!</definedName>
    <definedName name="ptc">#REF!</definedName>
    <definedName name="ptd" localSheetId="4">#REF!</definedName>
    <definedName name="ptd" localSheetId="5">#REF!</definedName>
    <definedName name="ptd" localSheetId="12">#REF!</definedName>
    <definedName name="ptd" localSheetId="11">#REF!</definedName>
    <definedName name="ptd" localSheetId="7">#REF!</definedName>
    <definedName name="ptd">#REF!</definedName>
    <definedName name="pte" localSheetId="4">#REF!</definedName>
    <definedName name="pte" localSheetId="5">#REF!</definedName>
    <definedName name="pte" localSheetId="12">#REF!</definedName>
    <definedName name="pte" localSheetId="11">#REF!</definedName>
    <definedName name="pte" localSheetId="7">#REF!</definedName>
    <definedName name="pte">#REF!</definedName>
    <definedName name="QQQ" localSheetId="4">#REF!</definedName>
    <definedName name="QQQ" localSheetId="5">#REF!</definedName>
    <definedName name="QQQ" localSheetId="12">#REF!</definedName>
    <definedName name="QQQ" localSheetId="11">#REF!</definedName>
    <definedName name="QQQ" localSheetId="7">#REF!</definedName>
    <definedName name="QQQ">#REF!</definedName>
    <definedName name="qww">[2]!FEB&amp;[2]!MAR&amp;[2]!ABR&amp;[2]!MAY&amp;[2]!JUN&amp;[2]!JUL</definedName>
    <definedName name="R_Bife">'[42]ADEC II'!$A$1:$A$1016</definedName>
    <definedName name="Ramo" localSheetId="4">#REF!</definedName>
    <definedName name="Ramo" localSheetId="5">#REF!</definedName>
    <definedName name="Ramo" localSheetId="12">#REF!</definedName>
    <definedName name="Ramo" localSheetId="11">#REF!</definedName>
    <definedName name="Ramo" localSheetId="7">#REF!</definedName>
    <definedName name="Ramo">#REF!</definedName>
    <definedName name="Ramo_Rubro" localSheetId="4">#REF!</definedName>
    <definedName name="Ramo_Rubro" localSheetId="5">#REF!</definedName>
    <definedName name="Ramo_Rubro" localSheetId="12">#REF!</definedName>
    <definedName name="Ramo_Rubro" localSheetId="11">#REF!</definedName>
    <definedName name="Ramo_Rubro" localSheetId="7">#REF!</definedName>
    <definedName name="Ramo_Rubro">#REF!</definedName>
    <definedName name="ramoscierredos2003" localSheetId="4">#REF!</definedName>
    <definedName name="ramoscierredos2003" localSheetId="5">#REF!</definedName>
    <definedName name="ramoscierredos2003" localSheetId="12">#REF!</definedName>
    <definedName name="ramoscierredos2003" localSheetId="11">#REF!</definedName>
    <definedName name="ramoscierredos2003" localSheetId="7">#REF!</definedName>
    <definedName name="ramoscierredos2003">#REF!</definedName>
    <definedName name="ramoscierreuno2003" localSheetId="4">#REF!</definedName>
    <definedName name="ramoscierreuno2003" localSheetId="5">#REF!</definedName>
    <definedName name="ramoscierreuno2003" localSheetId="12">#REF!</definedName>
    <definedName name="ramoscierreuno2003" localSheetId="11">#REF!</definedName>
    <definedName name="ramoscierreuno2003" localSheetId="7">#REF!</definedName>
    <definedName name="ramoscierreuno2003">#REF!</definedName>
    <definedName name="ramosdos2002" localSheetId="4">#REF!</definedName>
    <definedName name="ramosdos2002" localSheetId="5">#REF!</definedName>
    <definedName name="ramosdos2002" localSheetId="12">#REF!</definedName>
    <definedName name="ramosdos2002" localSheetId="11">#REF!</definedName>
    <definedName name="ramosdos2002" localSheetId="7">#REF!</definedName>
    <definedName name="ramosdos2002">#REF!</definedName>
    <definedName name="ramosuno2002" localSheetId="4">#REF!</definedName>
    <definedName name="ramosuno2002" localSheetId="5">#REF!</definedName>
    <definedName name="ramosuno2002" localSheetId="12">#REF!</definedName>
    <definedName name="ramosuno2002" localSheetId="11">#REF!</definedName>
    <definedName name="ramosuno2002" localSheetId="7">#REF!</definedName>
    <definedName name="ramosuno2002">#REF!</definedName>
    <definedName name="RANGO">#N/A</definedName>
    <definedName name="RANGO2">#N/A</definedName>
    <definedName name="RCV" localSheetId="4">[6]BANPRO99!#REF!</definedName>
    <definedName name="RCV" localSheetId="0">[6]BANPRO99!#REF!</definedName>
    <definedName name="RCV" localSheetId="5">[6]BANPRO99!#REF!</definedName>
    <definedName name="RCV" localSheetId="12">[6]BANPRO99!#REF!</definedName>
    <definedName name="RCV" localSheetId="11">[6]BANPRO99!#REF!</definedName>
    <definedName name="RCV" localSheetId="7">[6]BANPRO99!#REF!</definedName>
    <definedName name="RCV">[6]BANPRO99!#REF!</definedName>
    <definedName name="reducciones" localSheetId="4">#REF!</definedName>
    <definedName name="reducciones" localSheetId="5">#REF!</definedName>
    <definedName name="reducciones" localSheetId="12">#REF!</definedName>
    <definedName name="reducciones" localSheetId="11">#REF!</definedName>
    <definedName name="reducciones" localSheetId="7">#REF!</definedName>
    <definedName name="reducciones">#REF!</definedName>
    <definedName name="REG">#N/A</definedName>
    <definedName name="REPORTO" localSheetId="4">#REF!</definedName>
    <definedName name="REPORTO" localSheetId="5">#REF!</definedName>
    <definedName name="REPORTO" localSheetId="12">#REF!</definedName>
    <definedName name="REPORTO" localSheetId="11">#REF!</definedName>
    <definedName name="REPORTO" localSheetId="7">#REF!</definedName>
    <definedName name="REPORTO">#REF!</definedName>
    <definedName name="res" localSheetId="4">#REF!</definedName>
    <definedName name="res" localSheetId="5">#REF!</definedName>
    <definedName name="res" localSheetId="12">#REF!</definedName>
    <definedName name="res" localSheetId="11">#REF!</definedName>
    <definedName name="res" localSheetId="7">#REF!</definedName>
    <definedName name="res">#REF!</definedName>
    <definedName name="RF" localSheetId="4">[6]BANPRO99!#REF!</definedName>
    <definedName name="RF" localSheetId="0">[6]BANPRO99!#REF!</definedName>
    <definedName name="RF" localSheetId="5">[6]BANPRO99!#REF!</definedName>
    <definedName name="RF" localSheetId="12">[6]BANPRO99!#REF!</definedName>
    <definedName name="RF" localSheetId="11">[6]BANPRO99!#REF!</definedName>
    <definedName name="RF" localSheetId="7">[6]BANPRO99!#REF!</definedName>
    <definedName name="RF">[6]BANPRO99!#REF!</definedName>
    <definedName name="RP" localSheetId="4">[6]BANPRO99!#REF!</definedName>
    <definedName name="RP" localSheetId="0">[6]BANPRO99!#REF!</definedName>
    <definedName name="RP" localSheetId="5">[6]BANPRO99!#REF!</definedName>
    <definedName name="RP" localSheetId="12">[6]BANPRO99!#REF!</definedName>
    <definedName name="RP" localSheetId="11">[6]BANPRO99!#REF!</definedName>
    <definedName name="RP" localSheetId="7">[6]BANPRO99!#REF!</definedName>
    <definedName name="RP">[6]BANPRO99!#REF!</definedName>
    <definedName name="RT" localSheetId="4">[6]BANPRO99!#REF!</definedName>
    <definedName name="RT" localSheetId="0">[6]BANPRO99!#REF!</definedName>
    <definedName name="RT" localSheetId="5">[6]BANPRO99!#REF!</definedName>
    <definedName name="RT" localSheetId="12">[6]BANPRO99!#REF!</definedName>
    <definedName name="RT" localSheetId="11">[6]BANPRO99!#REF!</definedName>
    <definedName name="RT" localSheetId="7">[6]BANPRO99!#REF!</definedName>
    <definedName name="RT">[6]BANPRO99!#REF!</definedName>
    <definedName name="sa" localSheetId="4">#REF!</definedName>
    <definedName name="sa" localSheetId="5">#REF!</definedName>
    <definedName name="sa" localSheetId="12">#REF!</definedName>
    <definedName name="sa" localSheetId="11">#REF!</definedName>
    <definedName name="sa" localSheetId="7">#REF!</definedName>
    <definedName name="sa">#REF!</definedName>
    <definedName name="sb" localSheetId="4">#REF!</definedName>
    <definedName name="sb" localSheetId="5">#REF!</definedName>
    <definedName name="sb" localSheetId="12">#REF!</definedName>
    <definedName name="sb" localSheetId="11">#REF!</definedName>
    <definedName name="sb" localSheetId="7">#REF!</definedName>
    <definedName name="sb">#REF!</definedName>
    <definedName name="sc" localSheetId="4">#REF!</definedName>
    <definedName name="sc" localSheetId="5">#REF!</definedName>
    <definedName name="sc" localSheetId="12">#REF!</definedName>
    <definedName name="sc" localSheetId="11">#REF!</definedName>
    <definedName name="sc" localSheetId="7">#REF!</definedName>
    <definedName name="sc">#REF!</definedName>
    <definedName name="SCHP">'[4]Premisas IMSS'!$M$13</definedName>
    <definedName name="sd" localSheetId="4">#REF!</definedName>
    <definedName name="sd" localSheetId="5">#REF!</definedName>
    <definedName name="sd" localSheetId="12">#REF!</definedName>
    <definedName name="sd" localSheetId="11">#REF!</definedName>
    <definedName name="sd" localSheetId="7">#REF!</definedName>
    <definedName name="sd">#REF!</definedName>
    <definedName name="se" localSheetId="4">#REF!</definedName>
    <definedName name="se" localSheetId="5">#REF!</definedName>
    <definedName name="se" localSheetId="12">#REF!</definedName>
    <definedName name="se" localSheetId="11">#REF!</definedName>
    <definedName name="se" localSheetId="7">#REF!</definedName>
    <definedName name="se">#REF!</definedName>
    <definedName name="SEG_ENE">'[43]2da. ENERO-2000'!$A$10:$K$927</definedName>
    <definedName name="SEG_OCT" localSheetId="4">#REF!</definedName>
    <definedName name="SEG_OCT" localSheetId="0">#REF!</definedName>
    <definedName name="SEG_OCT" localSheetId="5">#REF!</definedName>
    <definedName name="SEG_OCT" localSheetId="12">#REF!</definedName>
    <definedName name="SEG_OCT" localSheetId="2">#REF!</definedName>
    <definedName name="SEG_OCT" localSheetId="11">#REF!</definedName>
    <definedName name="SEG_OCT" localSheetId="7">#REF!</definedName>
    <definedName name="SEG_OCT">#REF!</definedName>
    <definedName name="SEP">"; SEPTIEMBRE.- "&amp;TEXT([9]edofza09!$C$24,"#,##0")</definedName>
    <definedName name="serv.pers.millones" localSheetId="4">'[44]1999'!#REF!</definedName>
    <definedName name="serv.pers.millones" localSheetId="0">'[44]1999'!#REF!</definedName>
    <definedName name="serv.pers.millones" localSheetId="5">'[44]1999'!#REF!</definedName>
    <definedName name="serv.pers.millones" localSheetId="12">'[44]1999'!#REF!</definedName>
    <definedName name="serv.pers.millones" localSheetId="11">'[44]1999'!#REF!</definedName>
    <definedName name="serv.pers.millones" localSheetId="7">'[44]1999'!#REF!</definedName>
    <definedName name="serv.pers.millones">'[44]1999'!#REF!</definedName>
    <definedName name="SF" localSheetId="4">[6]BANPRO99!#REF!</definedName>
    <definedName name="SF" localSheetId="0">[6]BANPRO99!#REF!</definedName>
    <definedName name="SF" localSheetId="5">[6]BANPRO99!#REF!</definedName>
    <definedName name="SF" localSheetId="12">[6]BANPRO99!#REF!</definedName>
    <definedName name="SF" localSheetId="11">[6]BANPRO99!#REF!</definedName>
    <definedName name="SF" localSheetId="7">[6]BANPRO99!#REF!</definedName>
    <definedName name="SF">[6]BANPRO99!#REF!</definedName>
    <definedName name="SHCP" localSheetId="4" hidden="1">#REF!</definedName>
    <definedName name="SHCP" localSheetId="5" hidden="1">#REF!</definedName>
    <definedName name="SHCP" localSheetId="12" hidden="1">#REF!</definedName>
    <definedName name="SHCP" localSheetId="11" hidden="1">#REF!</definedName>
    <definedName name="SHCP" localSheetId="7" hidden="1">#REF!</definedName>
    <definedName name="SHCP" hidden="1">#REF!</definedName>
    <definedName name="SI" localSheetId="4">#REF!</definedName>
    <definedName name="SI" localSheetId="0">#REF!</definedName>
    <definedName name="SI" localSheetId="5">#REF!</definedName>
    <definedName name="SI" localSheetId="12">#REF!</definedName>
    <definedName name="SI" localSheetId="2">#REF!</definedName>
    <definedName name="SI" localSheetId="11">#REF!</definedName>
    <definedName name="SI" localSheetId="7">#REF!</definedName>
    <definedName name="SI">#REF!</definedName>
    <definedName name="sinpec" localSheetId="4">#REF!</definedName>
    <definedName name="sinpec" localSheetId="5">#REF!</definedName>
    <definedName name="sinpec" localSheetId="12">#REF!</definedName>
    <definedName name="sinpec" localSheetId="11">#REF!</definedName>
    <definedName name="sinpec" localSheetId="7">#REF!</definedName>
    <definedName name="sinpec">#REF!</definedName>
    <definedName name="smdf97">'[4]Premisa macro'!$C$4</definedName>
    <definedName name="SPEM96" localSheetId="4">#REF!</definedName>
    <definedName name="SPEM96" localSheetId="5">#REF!</definedName>
    <definedName name="SPEM96" localSheetId="12">#REF!</definedName>
    <definedName name="SPEM96" localSheetId="11">#REF!</definedName>
    <definedName name="SPEM96" localSheetId="7">#REF!</definedName>
    <definedName name="SPEM96">#REF!</definedName>
    <definedName name="sta" localSheetId="4">#REF!</definedName>
    <definedName name="sta" localSheetId="5">#REF!</definedName>
    <definedName name="sta" localSheetId="12">#REF!</definedName>
    <definedName name="sta" localSheetId="11">#REF!</definedName>
    <definedName name="sta" localSheetId="7">#REF!</definedName>
    <definedName name="sta">#REF!</definedName>
    <definedName name="stb" localSheetId="4">#REF!</definedName>
    <definedName name="stb" localSheetId="5">#REF!</definedName>
    <definedName name="stb" localSheetId="12">#REF!</definedName>
    <definedName name="stb" localSheetId="11">#REF!</definedName>
    <definedName name="stb" localSheetId="7">#REF!</definedName>
    <definedName name="stb">#REF!</definedName>
    <definedName name="stc" localSheetId="4">#REF!</definedName>
    <definedName name="stc" localSheetId="5">#REF!</definedName>
    <definedName name="stc" localSheetId="12">#REF!</definedName>
    <definedName name="stc" localSheetId="11">#REF!</definedName>
    <definedName name="stc" localSheetId="7">#REF!</definedName>
    <definedName name="stc">#REF!</definedName>
    <definedName name="std" localSheetId="4">#REF!</definedName>
    <definedName name="std" localSheetId="5">#REF!</definedName>
    <definedName name="std" localSheetId="12">#REF!</definedName>
    <definedName name="std" localSheetId="11">#REF!</definedName>
    <definedName name="std" localSheetId="7">#REF!</definedName>
    <definedName name="std">#REF!</definedName>
    <definedName name="ste" localSheetId="4">#REF!</definedName>
    <definedName name="ste" localSheetId="5">#REF!</definedName>
    <definedName name="ste" localSheetId="12">#REF!</definedName>
    <definedName name="ste" localSheetId="11">#REF!</definedName>
    <definedName name="ste" localSheetId="7">#REF!</definedName>
    <definedName name="ste">#REF!</definedName>
    <definedName name="subfunción" localSheetId="4">#REF!</definedName>
    <definedName name="subfunción" localSheetId="5">#REF!</definedName>
    <definedName name="subfunción" localSheetId="12">#REF!</definedName>
    <definedName name="subfunción" localSheetId="11">#REF!</definedName>
    <definedName name="subfunción" localSheetId="7">#REF!</definedName>
    <definedName name="subfunción">#REF!</definedName>
    <definedName name="syt" localSheetId="4">#REF!</definedName>
    <definedName name="syt" localSheetId="5">#REF!</definedName>
    <definedName name="syt" localSheetId="12">#REF!</definedName>
    <definedName name="syt" localSheetId="11">#REF!</definedName>
    <definedName name="syt" localSheetId="7">#REF!</definedName>
    <definedName name="syt">#REF!</definedName>
    <definedName name="sytc03" localSheetId="4">#REF!</definedName>
    <definedName name="sytc03" localSheetId="5">#REF!</definedName>
    <definedName name="sytc03" localSheetId="12">#REF!</definedName>
    <definedName name="sytc03" localSheetId="11">#REF!</definedName>
    <definedName name="sytc03" localSheetId="7">#REF!</definedName>
    <definedName name="sytc03">#REF!</definedName>
    <definedName name="sytppef" localSheetId="4">#REF!</definedName>
    <definedName name="sytppef" localSheetId="5">#REF!</definedName>
    <definedName name="sytppef" localSheetId="12">#REF!</definedName>
    <definedName name="sytppef" localSheetId="11">#REF!</definedName>
    <definedName name="sytppef" localSheetId="7">#REF!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4">#REF!</definedName>
    <definedName name="tabla2002" localSheetId="5">#REF!</definedName>
    <definedName name="tabla2002" localSheetId="12">#REF!</definedName>
    <definedName name="tabla2002" localSheetId="11">#REF!</definedName>
    <definedName name="tabla2002" localSheetId="7">#REF!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4">#REF!</definedName>
    <definedName name="TCFEEIS" localSheetId="5">#REF!</definedName>
    <definedName name="TCFEEIS" localSheetId="12">#REF!</definedName>
    <definedName name="TCFEEIS" localSheetId="11">#REF!</definedName>
    <definedName name="TCFEEIS" localSheetId="7">#REF!</definedName>
    <definedName name="TCFEEIS">#REF!</definedName>
    <definedName name="TECHO_PROG_ANUAL" localSheetId="4">#REF!</definedName>
    <definedName name="TECHO_PROG_ANUAL" localSheetId="0">#REF!</definedName>
    <definedName name="TECHO_PROG_ANUAL" localSheetId="5">#REF!</definedName>
    <definedName name="TECHO_PROG_ANUAL" localSheetId="12">#REF!</definedName>
    <definedName name="TECHO_PROG_ANUAL" localSheetId="2">#REF!</definedName>
    <definedName name="TECHO_PROG_ANUAL" localSheetId="11">#REF!</definedName>
    <definedName name="TECHO_PROG_ANUAL" localSheetId="7">#REF!</definedName>
    <definedName name="TECHO_PROG_ANUAL">#REF!</definedName>
    <definedName name="Temporal" localSheetId="4">#REF!</definedName>
    <definedName name="Temporal" localSheetId="0">#REF!</definedName>
    <definedName name="Temporal" localSheetId="5">#REF!</definedName>
    <definedName name="Temporal" localSheetId="12">#REF!</definedName>
    <definedName name="Temporal" localSheetId="2">#REF!</definedName>
    <definedName name="Temporal" localSheetId="11">#REF!</definedName>
    <definedName name="Temporal" localSheetId="7">#REF!</definedName>
    <definedName name="Temporal">#REF!</definedName>
    <definedName name="TIT" localSheetId="4">#REF!</definedName>
    <definedName name="TIT" localSheetId="5">#REF!</definedName>
    <definedName name="TIT" localSheetId="12">#REF!</definedName>
    <definedName name="TIT" localSheetId="11">#REF!</definedName>
    <definedName name="TIT" localSheetId="7">#REF!</definedName>
    <definedName name="TIT">#REF!</definedName>
    <definedName name="TITULO">[47]PPQ!$B$3</definedName>
    <definedName name="_xlnm.Print_Titles" localSheetId="4">#REF!</definedName>
    <definedName name="_xlnm.Print_Titles" localSheetId="0">'Adecuaciones Presupuestarias'!$4:$8</definedName>
    <definedName name="_xlnm.Print_Titles" localSheetId="9">'Donativos 1T 2019'!$2:$4</definedName>
    <definedName name="_xlnm.Print_Titles" localSheetId="1">'Ing. Exc. Autorizados'!$2:$6</definedName>
    <definedName name="_xlnm.Print_Titles" localSheetId="11">#REF!</definedName>
    <definedName name="_xlnm.Print_Titles" localSheetId="7">#REF!</definedName>
    <definedName name="_xlnm.Print_Titles" localSheetId="10">'Subsidios Otorgados 1T 2019'!$1:$5</definedName>
    <definedName name="_xlnm.Print_Titles">#REF!</definedName>
    <definedName name="TODO96" localSheetId="4">#REF!</definedName>
    <definedName name="TODO96" localSheetId="5">#REF!</definedName>
    <definedName name="TODO96" localSheetId="12">#REF!</definedName>
    <definedName name="TODO96" localSheetId="11">#REF!</definedName>
    <definedName name="TODO96" localSheetId="7">#REF!</definedName>
    <definedName name="TODO96">#REF!</definedName>
    <definedName name="TOTAL">#N/A</definedName>
    <definedName name="total_real" localSheetId="4">#REF!</definedName>
    <definedName name="total_real" localSheetId="5">#REF!</definedName>
    <definedName name="total_real" localSheetId="12">#REF!</definedName>
    <definedName name="total_real" localSheetId="11">#REF!</definedName>
    <definedName name="total_real" localSheetId="7">#REF!</definedName>
    <definedName name="total_real">#REF!</definedName>
    <definedName name="TOTAL01" localSheetId="4">#REF!</definedName>
    <definedName name="TOTAL01" localSheetId="5">#REF!</definedName>
    <definedName name="TOTAL01" localSheetId="12">#REF!</definedName>
    <definedName name="TOTAL01" localSheetId="11">#REF!</definedName>
    <definedName name="TOTAL01" localSheetId="7">#REF!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4">#REF!</definedName>
    <definedName name="TRASP" localSheetId="5">#REF!</definedName>
    <definedName name="TRASP" localSheetId="12">#REF!</definedName>
    <definedName name="TRASP" localSheetId="11">#REF!</definedName>
    <definedName name="TRASP" localSheetId="7">#REF!</definedName>
    <definedName name="TRASP">#REF!</definedName>
    <definedName name="tres" localSheetId="4">#REF!</definedName>
    <definedName name="tres" localSheetId="0">#REF!</definedName>
    <definedName name="tres" localSheetId="5">#REF!</definedName>
    <definedName name="tres" localSheetId="12">#REF!</definedName>
    <definedName name="tres" localSheetId="2">#REF!</definedName>
    <definedName name="tres" localSheetId="11">#REF!</definedName>
    <definedName name="tres" localSheetId="7">#REF!</definedName>
    <definedName name="tres">#REF!</definedName>
    <definedName name="U" localSheetId="4">#REF!</definedName>
    <definedName name="U" localSheetId="5">#REF!</definedName>
    <definedName name="U" localSheetId="12">#REF!</definedName>
    <definedName name="U" localSheetId="11">#REF!</definedName>
    <definedName name="U" localSheetId="7">#REF!</definedName>
    <definedName name="U">#REF!</definedName>
    <definedName name="UPCPICF_VMD50020" localSheetId="4">#REF!</definedName>
    <definedName name="UPCPICF_VMD50020" localSheetId="5">#REF!</definedName>
    <definedName name="UPCPICF_VMD50020" localSheetId="12">#REF!</definedName>
    <definedName name="UPCPICF_VMD50020" localSheetId="11">#REF!</definedName>
    <definedName name="UPCPICF_VMD50020" localSheetId="7">#REF!</definedName>
    <definedName name="UPCPICF_VMD50020">#REF!</definedName>
    <definedName name="V_Bife">'[42]ADEC II'!$A$1:$Z$1016</definedName>
    <definedName name="VARIABLES">#N/A</definedName>
    <definedName name="vcorta" localSheetId="4">#REF!</definedName>
    <definedName name="vcorta" localSheetId="5">#REF!</definedName>
    <definedName name="vcorta" localSheetId="12">#REF!</definedName>
    <definedName name="vcorta" localSheetId="11">#REF!</definedName>
    <definedName name="vcorta" localSheetId="7">#REF!</definedName>
    <definedName name="vcorta">#REF!</definedName>
    <definedName name="VELOZ" localSheetId="4">#REF!</definedName>
    <definedName name="VELOZ" localSheetId="0">#REF!</definedName>
    <definedName name="VELOZ" localSheetId="5">#REF!</definedName>
    <definedName name="VELOZ" localSheetId="12">#REF!</definedName>
    <definedName name="VELOZ" localSheetId="2">#REF!</definedName>
    <definedName name="VELOZ" localSheetId="11">#REF!</definedName>
    <definedName name="VELOZ" localSheetId="7">#REF!</definedName>
    <definedName name="VELOZ">#REF!</definedName>
    <definedName name="Vertientes" localSheetId="4">#REF!</definedName>
    <definedName name="Vertientes" localSheetId="5">#REF!</definedName>
    <definedName name="Vertientes" localSheetId="12">#REF!</definedName>
    <definedName name="Vertientes" localSheetId="11">#REF!</definedName>
    <definedName name="Vertientes" localSheetId="7">#REF!</definedName>
    <definedName name="Vertientes">#REF!</definedName>
    <definedName name="VIDA" localSheetId="4">#REF!</definedName>
    <definedName name="VIDA" localSheetId="0">#REF!</definedName>
    <definedName name="VIDA" localSheetId="5">#REF!</definedName>
    <definedName name="VIDA" localSheetId="12">#REF!</definedName>
    <definedName name="VIDA" localSheetId="2">#REF!</definedName>
    <definedName name="VIDA" localSheetId="11">#REF!</definedName>
    <definedName name="VIDA" localSheetId="7">#REF!</definedName>
    <definedName name="VIDA">#REF!</definedName>
    <definedName name="w" localSheetId="4">#REF!</definedName>
    <definedName name="w" localSheetId="5">#REF!</definedName>
    <definedName name="w" localSheetId="12">#REF!</definedName>
    <definedName name="w" localSheetId="11">#REF!</definedName>
    <definedName name="w" localSheetId="7">#REF!</definedName>
    <definedName name="w">#REF!</definedName>
    <definedName name="x" localSheetId="4">#REF!</definedName>
    <definedName name="x" localSheetId="5">#REF!</definedName>
    <definedName name="x" localSheetId="12">#REF!</definedName>
    <definedName name="x" localSheetId="11">#REF!</definedName>
    <definedName name="x" localSheetId="7">#REF!</definedName>
    <definedName name="x">#REF!</definedName>
    <definedName name="xxx" localSheetId="4">#REF!</definedName>
    <definedName name="xxx" localSheetId="5">#REF!</definedName>
    <definedName name="xxx" localSheetId="12">#REF!</definedName>
    <definedName name="xxx" localSheetId="11">#REF!</definedName>
    <definedName name="xxx" localSheetId="7">#REF!</definedName>
    <definedName name="xxx">#REF!</definedName>
    <definedName name="yes" localSheetId="4">#REF!</definedName>
    <definedName name="yes" localSheetId="0">#REF!</definedName>
    <definedName name="yes" localSheetId="5">#REF!</definedName>
    <definedName name="yes" localSheetId="12">#REF!</definedName>
    <definedName name="yes" localSheetId="2">#REF!</definedName>
    <definedName name="yes" localSheetId="11">#REF!</definedName>
    <definedName name="yes" localSheetId="7">#REF!</definedName>
    <definedName name="yes">#REF!</definedName>
    <definedName name="YO" localSheetId="4">#REF!</definedName>
    <definedName name="YO" localSheetId="0">#REF!</definedName>
    <definedName name="YO" localSheetId="5">#REF!</definedName>
    <definedName name="YO" localSheetId="12">#REF!</definedName>
    <definedName name="YO" localSheetId="2">#REF!</definedName>
    <definedName name="YO" localSheetId="11">#REF!</definedName>
    <definedName name="YO" localSheetId="7">#REF!</definedName>
    <definedName name="YO">#REF!</definedName>
    <definedName name="yyy" localSheetId="4">#REF!</definedName>
    <definedName name="yyy" localSheetId="5">#REF!</definedName>
    <definedName name="yyy" localSheetId="12">#REF!</definedName>
    <definedName name="yyy" localSheetId="11">#REF!</definedName>
    <definedName name="yyy" localSheetId="7">#REF!</definedName>
    <definedName name="yyy">#REF!</definedName>
    <definedName name="zz" localSheetId="4">#REF!</definedName>
    <definedName name="zz" localSheetId="5">#REF!</definedName>
    <definedName name="zz" localSheetId="12">#REF!</definedName>
    <definedName name="zz" localSheetId="11">#REF!</definedName>
    <definedName name="zz" localSheetId="7">#REF!</definedName>
    <definedName name="zz">#REF!</definedName>
  </definedNames>
  <calcPr calcId="152511"/>
</workbook>
</file>

<file path=xl/calcChain.xml><?xml version="1.0" encoding="utf-8"?>
<calcChain xmlns="http://schemas.openxmlformats.org/spreadsheetml/2006/main">
  <c r="D10" i="16" l="1"/>
  <c r="D11" i="16" s="1"/>
  <c r="C9" i="15" l="1"/>
  <c r="B9" i="15"/>
  <c r="D10" i="20" l="1"/>
  <c r="D8" i="20" s="1"/>
  <c r="F12" i="19"/>
  <c r="F9" i="19"/>
  <c r="F7" i="19" s="1"/>
  <c r="D10" i="18" l="1"/>
  <c r="D9" i="18" s="1"/>
  <c r="F10" i="8" l="1"/>
  <c r="F11" i="8"/>
  <c r="F13" i="8"/>
  <c r="F14" i="8"/>
  <c r="F274" i="17" l="1"/>
  <c r="G274" i="17" s="1"/>
  <c r="F273" i="17"/>
  <c r="G273" i="17" s="1"/>
  <c r="F272" i="17"/>
  <c r="G272" i="17" s="1"/>
  <c r="F271" i="17"/>
  <c r="G271" i="17" s="1"/>
  <c r="F270" i="17"/>
  <c r="G270" i="17" s="1"/>
  <c r="F269" i="17"/>
  <c r="G269" i="17" s="1"/>
  <c r="F268" i="17"/>
  <c r="G268" i="17" s="1"/>
  <c r="F267" i="17"/>
  <c r="G267" i="17" s="1"/>
  <c r="F266" i="17"/>
  <c r="G266" i="17" s="1"/>
  <c r="F265" i="17"/>
  <c r="G265" i="17" s="1"/>
  <c r="F264" i="17"/>
  <c r="G264" i="17" s="1"/>
  <c r="F263" i="17"/>
  <c r="G263" i="17" s="1"/>
  <c r="E262" i="17"/>
  <c r="D262" i="17"/>
  <c r="F262" i="17" s="1"/>
  <c r="G262" i="17" s="1"/>
  <c r="C262" i="17"/>
  <c r="G261" i="17"/>
  <c r="F261" i="17"/>
  <c r="G260" i="17"/>
  <c r="F260" i="17"/>
  <c r="G259" i="17"/>
  <c r="F259" i="17"/>
  <c r="G258" i="17"/>
  <c r="F258" i="17"/>
  <c r="G257" i="17"/>
  <c r="F257" i="17"/>
  <c r="G256" i="17"/>
  <c r="F256" i="17"/>
  <c r="G255" i="17"/>
  <c r="F255" i="17"/>
  <c r="G254" i="17"/>
  <c r="F254" i="17"/>
  <c r="E253" i="17"/>
  <c r="D253" i="17"/>
  <c r="C253" i="17"/>
  <c r="F252" i="17"/>
  <c r="G252" i="17" s="1"/>
  <c r="E251" i="17"/>
  <c r="D251" i="17"/>
  <c r="F251" i="17" s="1"/>
  <c r="G251" i="17" s="1"/>
  <c r="C251" i="17"/>
  <c r="G250" i="17"/>
  <c r="F250" i="17"/>
  <c r="E249" i="17"/>
  <c r="D249" i="17"/>
  <c r="F249" i="17" s="1"/>
  <c r="G249" i="17" s="1"/>
  <c r="C249" i="17"/>
  <c r="F248" i="17"/>
  <c r="G248" i="17" s="1"/>
  <c r="F247" i="17"/>
  <c r="G247" i="17" s="1"/>
  <c r="F246" i="17"/>
  <c r="G246" i="17" s="1"/>
  <c r="F245" i="17"/>
  <c r="G245" i="17" s="1"/>
  <c r="F244" i="17"/>
  <c r="G244" i="17" s="1"/>
  <c r="F243" i="17"/>
  <c r="G243" i="17" s="1"/>
  <c r="F242" i="17"/>
  <c r="G242" i="17" s="1"/>
  <c r="F241" i="17"/>
  <c r="G241" i="17" s="1"/>
  <c r="F240" i="17"/>
  <c r="G240" i="17" s="1"/>
  <c r="F239" i="17"/>
  <c r="G239" i="17" s="1"/>
  <c r="F238" i="17"/>
  <c r="G238" i="17" s="1"/>
  <c r="F237" i="17"/>
  <c r="G237" i="17" s="1"/>
  <c r="F236" i="17"/>
  <c r="G236" i="17" s="1"/>
  <c r="F235" i="17"/>
  <c r="G235" i="17" s="1"/>
  <c r="F234" i="17"/>
  <c r="G234" i="17" s="1"/>
  <c r="F233" i="17"/>
  <c r="G233" i="17" s="1"/>
  <c r="F232" i="17"/>
  <c r="G232" i="17" s="1"/>
  <c r="F231" i="17"/>
  <c r="G231" i="17" s="1"/>
  <c r="F230" i="17"/>
  <c r="G230" i="17" s="1"/>
  <c r="F229" i="17"/>
  <c r="G229" i="17" s="1"/>
  <c r="F228" i="17"/>
  <c r="G228" i="17" s="1"/>
  <c r="F227" i="17"/>
  <c r="G227" i="17" s="1"/>
  <c r="F226" i="17"/>
  <c r="G226" i="17" s="1"/>
  <c r="F225" i="17"/>
  <c r="G225" i="17" s="1"/>
  <c r="F224" i="17"/>
  <c r="G224" i="17" s="1"/>
  <c r="E223" i="17"/>
  <c r="D223" i="17"/>
  <c r="F223" i="17" s="1"/>
  <c r="G223" i="17" s="1"/>
  <c r="C223" i="17"/>
  <c r="G222" i="17"/>
  <c r="F222" i="17"/>
  <c r="E221" i="17"/>
  <c r="D221" i="17"/>
  <c r="C221" i="17"/>
  <c r="F220" i="17"/>
  <c r="G220" i="17" s="1"/>
  <c r="F219" i="17"/>
  <c r="G219" i="17" s="1"/>
  <c r="F218" i="17"/>
  <c r="G218" i="17" s="1"/>
  <c r="E217" i="17"/>
  <c r="D217" i="17"/>
  <c r="F217" i="17" s="1"/>
  <c r="G217" i="17" s="1"/>
  <c r="C217" i="17"/>
  <c r="G216" i="17"/>
  <c r="F216" i="17"/>
  <c r="E215" i="17"/>
  <c r="D215" i="17"/>
  <c r="F215" i="17" s="1"/>
  <c r="G215" i="17" s="1"/>
  <c r="C215" i="17"/>
  <c r="F214" i="17"/>
  <c r="G214" i="17" s="1"/>
  <c r="E213" i="17"/>
  <c r="D213" i="17"/>
  <c r="F213" i="17" s="1"/>
  <c r="G213" i="17" s="1"/>
  <c r="C213" i="17"/>
  <c r="G212" i="17"/>
  <c r="F212" i="17"/>
  <c r="E211" i="17"/>
  <c r="D211" i="17"/>
  <c r="C211" i="17"/>
  <c r="F210" i="17"/>
  <c r="G210" i="17" s="1"/>
  <c r="F209" i="17"/>
  <c r="G209" i="17" s="1"/>
  <c r="F208" i="17"/>
  <c r="G208" i="17" s="1"/>
  <c r="F207" i="17"/>
  <c r="G207" i="17" s="1"/>
  <c r="F206" i="17"/>
  <c r="G206" i="17" s="1"/>
  <c r="E205" i="17"/>
  <c r="D205" i="17"/>
  <c r="F205" i="17" s="1"/>
  <c r="G205" i="17" s="1"/>
  <c r="C205" i="17"/>
  <c r="G204" i="17"/>
  <c r="F204" i="17"/>
  <c r="G203" i="17"/>
  <c r="F203" i="17"/>
  <c r="G202" i="17"/>
  <c r="F202" i="17"/>
  <c r="G201" i="17"/>
  <c r="F201" i="17"/>
  <c r="G200" i="17"/>
  <c r="F200" i="17"/>
  <c r="G199" i="17"/>
  <c r="F199" i="17"/>
  <c r="G198" i="17"/>
  <c r="F198" i="17"/>
  <c r="G197" i="17"/>
  <c r="F197" i="17"/>
  <c r="G196" i="17"/>
  <c r="F196" i="17"/>
  <c r="E195" i="17"/>
  <c r="D195" i="17"/>
  <c r="F195" i="17" s="1"/>
  <c r="G195" i="17" s="1"/>
  <c r="C195" i="17"/>
  <c r="F194" i="17"/>
  <c r="G194" i="17" s="1"/>
  <c r="F193" i="17"/>
  <c r="G193" i="17" s="1"/>
  <c r="F192" i="17"/>
  <c r="G192" i="17" s="1"/>
  <c r="F191" i="17"/>
  <c r="G191" i="17" s="1"/>
  <c r="F190" i="17"/>
  <c r="G190" i="17" s="1"/>
  <c r="E189" i="17"/>
  <c r="D189" i="17"/>
  <c r="F189" i="17" s="1"/>
  <c r="G189" i="17" s="1"/>
  <c r="C189" i="17"/>
  <c r="G188" i="17"/>
  <c r="F188" i="17"/>
  <c r="G187" i="17"/>
  <c r="F187" i="17"/>
  <c r="G186" i="17"/>
  <c r="F186" i="17"/>
  <c r="G185" i="17"/>
  <c r="F185" i="17"/>
  <c r="G184" i="17"/>
  <c r="F184" i="17"/>
  <c r="G183" i="17"/>
  <c r="F183" i="17"/>
  <c r="G182" i="17"/>
  <c r="F182" i="17"/>
  <c r="E181" i="17"/>
  <c r="D181" i="17"/>
  <c r="C181" i="17"/>
  <c r="F180" i="17"/>
  <c r="G180" i="17" s="1"/>
  <c r="F179" i="17"/>
  <c r="G179" i="17" s="1"/>
  <c r="F178" i="17"/>
  <c r="G178" i="17" s="1"/>
  <c r="F177" i="17"/>
  <c r="G177" i="17" s="1"/>
  <c r="F176" i="17"/>
  <c r="G176" i="17" s="1"/>
  <c r="F175" i="17"/>
  <c r="G175" i="17" s="1"/>
  <c r="F174" i="17"/>
  <c r="G174" i="17" s="1"/>
  <c r="F173" i="17"/>
  <c r="G173" i="17" s="1"/>
  <c r="E172" i="17"/>
  <c r="D172" i="17"/>
  <c r="F172" i="17" s="1"/>
  <c r="G172" i="17" s="1"/>
  <c r="C172" i="17"/>
  <c r="G171" i="17"/>
  <c r="F171" i="17"/>
  <c r="G170" i="17"/>
  <c r="F170" i="17"/>
  <c r="G169" i="17"/>
  <c r="F169" i="17"/>
  <c r="G168" i="17"/>
  <c r="F168" i="17"/>
  <c r="G167" i="17"/>
  <c r="F167" i="17"/>
  <c r="E166" i="17"/>
  <c r="D166" i="17"/>
  <c r="C166" i="17"/>
  <c r="F165" i="17"/>
  <c r="G165" i="17" s="1"/>
  <c r="F164" i="17"/>
  <c r="G164" i="17" s="1"/>
  <c r="F163" i="17"/>
  <c r="G163" i="17" s="1"/>
  <c r="F162" i="17"/>
  <c r="G162" i="17" s="1"/>
  <c r="E161" i="17"/>
  <c r="D161" i="17"/>
  <c r="F161" i="17" s="1"/>
  <c r="G161" i="17" s="1"/>
  <c r="C161" i="17"/>
  <c r="G160" i="17"/>
  <c r="F160" i="17"/>
  <c r="E159" i="17"/>
  <c r="D159" i="17"/>
  <c r="C159" i="17"/>
  <c r="F158" i="17"/>
  <c r="G158" i="17" s="1"/>
  <c r="F157" i="17"/>
  <c r="G157" i="17" s="1"/>
  <c r="F156" i="17"/>
  <c r="G156" i="17" s="1"/>
  <c r="G155" i="17"/>
  <c r="F155" i="17"/>
  <c r="G154" i="17"/>
  <c r="F154" i="17"/>
  <c r="G153" i="17"/>
  <c r="F153" i="17"/>
  <c r="G152" i="17"/>
  <c r="F152" i="17"/>
  <c r="G151" i="17"/>
  <c r="F151" i="17"/>
  <c r="G150" i="17"/>
  <c r="F150" i="17"/>
  <c r="G149" i="17"/>
  <c r="F149" i="17"/>
  <c r="G148" i="17"/>
  <c r="F148" i="17"/>
  <c r="G147" i="17"/>
  <c r="F147" i="17"/>
  <c r="G146" i="17"/>
  <c r="F146" i="17"/>
  <c r="G145" i="17"/>
  <c r="F145" i="17"/>
  <c r="G144" i="17"/>
  <c r="F144" i="17"/>
  <c r="G143" i="17"/>
  <c r="F143" i="17"/>
  <c r="G142" i="17"/>
  <c r="F142" i="17"/>
  <c r="G141" i="17"/>
  <c r="F141" i="17"/>
  <c r="G140" i="17"/>
  <c r="F140" i="17"/>
  <c r="G139" i="17"/>
  <c r="F139" i="17"/>
  <c r="G138" i="17"/>
  <c r="F138" i="17"/>
  <c r="G137" i="17"/>
  <c r="F137" i="17"/>
  <c r="G136" i="17"/>
  <c r="F136" i="17"/>
  <c r="G135" i="17"/>
  <c r="F135" i="17"/>
  <c r="G134" i="17"/>
  <c r="F134" i="17"/>
  <c r="G133" i="17"/>
  <c r="F133" i="17"/>
  <c r="G132" i="17"/>
  <c r="F132" i="17"/>
  <c r="G131" i="17"/>
  <c r="F131" i="17"/>
  <c r="G130" i="17"/>
  <c r="F130" i="17"/>
  <c r="G129" i="17"/>
  <c r="F129" i="17"/>
  <c r="G128" i="17"/>
  <c r="F128" i="17"/>
  <c r="G127" i="17"/>
  <c r="F127" i="17"/>
  <c r="G126" i="17"/>
  <c r="F126" i="17"/>
  <c r="G125" i="17"/>
  <c r="F125" i="17"/>
  <c r="G124" i="17"/>
  <c r="F124" i="17"/>
  <c r="G123" i="17"/>
  <c r="F123" i="17"/>
  <c r="G122" i="17"/>
  <c r="F122" i="17"/>
  <c r="G121" i="17"/>
  <c r="F121" i="17"/>
  <c r="G120" i="17"/>
  <c r="F120" i="17"/>
  <c r="E119" i="17"/>
  <c r="D119" i="17"/>
  <c r="F119" i="17" s="1"/>
  <c r="G119" i="17" s="1"/>
  <c r="C119" i="17"/>
  <c r="F118" i="17"/>
  <c r="G118" i="17" s="1"/>
  <c r="F117" i="17"/>
  <c r="G117" i="17" s="1"/>
  <c r="F116" i="17"/>
  <c r="G116" i="17" s="1"/>
  <c r="F115" i="17"/>
  <c r="G115" i="17" s="1"/>
  <c r="F114" i="17"/>
  <c r="G114" i="17" s="1"/>
  <c r="F113" i="17"/>
  <c r="G113" i="17" s="1"/>
  <c r="F112" i="17"/>
  <c r="G112" i="17" s="1"/>
  <c r="F111" i="17"/>
  <c r="G111" i="17" s="1"/>
  <c r="F110" i="17"/>
  <c r="G110" i="17" s="1"/>
  <c r="F109" i="17"/>
  <c r="G109" i="17" s="1"/>
  <c r="F108" i="17"/>
  <c r="G108" i="17" s="1"/>
  <c r="F107" i="17"/>
  <c r="G107" i="17" s="1"/>
  <c r="F106" i="17"/>
  <c r="G106" i="17" s="1"/>
  <c r="F105" i="17"/>
  <c r="G105" i="17" s="1"/>
  <c r="F104" i="17"/>
  <c r="G104" i="17" s="1"/>
  <c r="F103" i="17"/>
  <c r="G103" i="17" s="1"/>
  <c r="F102" i="17"/>
  <c r="G102" i="17" s="1"/>
  <c r="F101" i="17"/>
  <c r="G101" i="17" s="1"/>
  <c r="F100" i="17"/>
  <c r="G100" i="17" s="1"/>
  <c r="F99" i="17"/>
  <c r="G99" i="17" s="1"/>
  <c r="F98" i="17"/>
  <c r="G98" i="17" s="1"/>
  <c r="F97" i="17"/>
  <c r="G97" i="17" s="1"/>
  <c r="F96" i="17"/>
  <c r="G96" i="17" s="1"/>
  <c r="F95" i="17"/>
  <c r="G95" i="17" s="1"/>
  <c r="F94" i="17"/>
  <c r="G94" i="17" s="1"/>
  <c r="F93" i="17"/>
  <c r="G93" i="17" s="1"/>
  <c r="F92" i="17"/>
  <c r="G92" i="17" s="1"/>
  <c r="E91" i="17"/>
  <c r="D91" i="17"/>
  <c r="F91" i="17" s="1"/>
  <c r="G91" i="17" s="1"/>
  <c r="C91" i="17"/>
  <c r="G90" i="17"/>
  <c r="F90" i="17"/>
  <c r="G89" i="17"/>
  <c r="F89" i="17"/>
  <c r="G88" i="17"/>
  <c r="F88" i="17"/>
  <c r="G87" i="17"/>
  <c r="F87" i="17"/>
  <c r="G86" i="17"/>
  <c r="F86" i="17"/>
  <c r="G85" i="17"/>
  <c r="F85" i="17"/>
  <c r="G84" i="17"/>
  <c r="F84" i="17"/>
  <c r="E83" i="17"/>
  <c r="D83" i="17"/>
  <c r="F83" i="17" s="1"/>
  <c r="G83" i="17" s="1"/>
  <c r="C83" i="17"/>
  <c r="F82" i="17"/>
  <c r="G82" i="17" s="1"/>
  <c r="F81" i="17"/>
  <c r="G81" i="17" s="1"/>
  <c r="F80" i="17"/>
  <c r="G80" i="17" s="1"/>
  <c r="F79" i="17"/>
  <c r="G79" i="17" s="1"/>
  <c r="F78" i="17"/>
  <c r="G78" i="17" s="1"/>
  <c r="F77" i="17"/>
  <c r="G77" i="17" s="1"/>
  <c r="F76" i="17"/>
  <c r="G76" i="17" s="1"/>
  <c r="F75" i="17"/>
  <c r="G75" i="17" s="1"/>
  <c r="F74" i="17"/>
  <c r="G74" i="17" s="1"/>
  <c r="F73" i="17"/>
  <c r="G73" i="17" s="1"/>
  <c r="E72" i="17"/>
  <c r="D72" i="17"/>
  <c r="F72" i="17" s="1"/>
  <c r="G72" i="17" s="1"/>
  <c r="C72" i="17"/>
  <c r="G71" i="17"/>
  <c r="F71" i="17"/>
  <c r="G70" i="17"/>
  <c r="F70" i="17"/>
  <c r="G69" i="17"/>
  <c r="F69" i="17"/>
  <c r="G68" i="17"/>
  <c r="F68" i="17"/>
  <c r="G67" i="17"/>
  <c r="F67" i="17"/>
  <c r="G66" i="17"/>
  <c r="F66" i="17"/>
  <c r="G65" i="17"/>
  <c r="F65" i="17"/>
  <c r="G64" i="17"/>
  <c r="F64" i="17"/>
  <c r="G63" i="17"/>
  <c r="F63" i="17"/>
  <c r="G62" i="17"/>
  <c r="F62" i="17"/>
  <c r="G61" i="17"/>
  <c r="F61" i="17"/>
  <c r="G60" i="17"/>
  <c r="F60" i="17"/>
  <c r="G59" i="17"/>
  <c r="F59" i="17"/>
  <c r="G58" i="17"/>
  <c r="F58" i="17"/>
  <c r="G57" i="17"/>
  <c r="F57" i="17"/>
  <c r="G56" i="17"/>
  <c r="F56" i="17"/>
  <c r="E55" i="17"/>
  <c r="D55" i="17"/>
  <c r="F55" i="17" s="1"/>
  <c r="G55" i="17" s="1"/>
  <c r="C55" i="17"/>
  <c r="F54" i="17"/>
  <c r="G54" i="17" s="1"/>
  <c r="E53" i="17"/>
  <c r="D53" i="17"/>
  <c r="F53" i="17" s="1"/>
  <c r="G53" i="17" s="1"/>
  <c r="C53" i="17"/>
  <c r="G52" i="17"/>
  <c r="F52" i="17"/>
  <c r="G51" i="17"/>
  <c r="F51" i="17"/>
  <c r="G50" i="17"/>
  <c r="F50" i="17"/>
  <c r="G49" i="17"/>
  <c r="F49" i="17"/>
  <c r="G48" i="17"/>
  <c r="F48" i="17"/>
  <c r="G47" i="17"/>
  <c r="F47" i="17"/>
  <c r="G46" i="17"/>
  <c r="F46" i="17"/>
  <c r="G45" i="17"/>
  <c r="F45" i="17"/>
  <c r="G44" i="17"/>
  <c r="F44" i="17"/>
  <c r="E43" i="17"/>
  <c r="D43" i="17"/>
  <c r="F43" i="17" s="1"/>
  <c r="G43" i="17" s="1"/>
  <c r="C43" i="17"/>
  <c r="F42" i="17"/>
  <c r="G42" i="17" s="1"/>
  <c r="F41" i="17"/>
  <c r="G41" i="17" s="1"/>
  <c r="F40" i="17"/>
  <c r="G40" i="17" s="1"/>
  <c r="F39" i="17"/>
  <c r="G39" i="17" s="1"/>
  <c r="F38" i="17"/>
  <c r="G38" i="17" s="1"/>
  <c r="F37" i="17"/>
  <c r="G37" i="17" s="1"/>
  <c r="E36" i="17"/>
  <c r="D36" i="17"/>
  <c r="F36" i="17" s="1"/>
  <c r="G36" i="17" s="1"/>
  <c r="C36" i="17"/>
  <c r="G35" i="17"/>
  <c r="F35" i="17"/>
  <c r="G34" i="17"/>
  <c r="F34" i="17"/>
  <c r="G33" i="17"/>
  <c r="F33" i="17"/>
  <c r="G32" i="17"/>
  <c r="F32" i="17"/>
  <c r="G31" i="17"/>
  <c r="F31" i="17"/>
  <c r="G30" i="17"/>
  <c r="F30" i="17"/>
  <c r="G29" i="17"/>
  <c r="F29" i="17"/>
  <c r="G28" i="17"/>
  <c r="F28" i="17"/>
  <c r="G27" i="17"/>
  <c r="F27" i="17"/>
  <c r="G26" i="17"/>
  <c r="F26" i="17"/>
  <c r="G25" i="17"/>
  <c r="F25" i="17"/>
  <c r="G24" i="17"/>
  <c r="F24" i="17"/>
  <c r="G23" i="17"/>
  <c r="F23" i="17"/>
  <c r="G22" i="17"/>
  <c r="F22" i="17"/>
  <c r="G21" i="17"/>
  <c r="F21" i="17"/>
  <c r="G20" i="17"/>
  <c r="F20" i="17"/>
  <c r="G19" i="17"/>
  <c r="F19" i="17"/>
  <c r="G18" i="17"/>
  <c r="F18" i="17"/>
  <c r="G17" i="17"/>
  <c r="F17" i="17"/>
  <c r="E16" i="17"/>
  <c r="D16" i="17"/>
  <c r="F16" i="17" s="1"/>
  <c r="G16" i="17" s="1"/>
  <c r="C16" i="17"/>
  <c r="F15" i="17"/>
  <c r="G15" i="17" s="1"/>
  <c r="E14" i="17"/>
  <c r="D14" i="17"/>
  <c r="D13" i="17" s="1"/>
  <c r="F13" i="17" s="1"/>
  <c r="G13" i="17" s="1"/>
  <c r="C14" i="17"/>
  <c r="E13" i="17"/>
  <c r="C13" i="17"/>
  <c r="F14" i="17" l="1"/>
  <c r="G14" i="17" s="1"/>
  <c r="F159" i="17"/>
  <c r="G159" i="17" s="1"/>
  <c r="F166" i="17"/>
  <c r="G166" i="17" s="1"/>
  <c r="F181" i="17"/>
  <c r="G181" i="17" s="1"/>
  <c r="F211" i="17"/>
  <c r="G211" i="17" s="1"/>
  <c r="F221" i="17"/>
  <c r="G221" i="17" s="1"/>
  <c r="F253" i="17"/>
  <c r="G253" i="17" s="1"/>
  <c r="E10" i="13" l="1"/>
  <c r="E9" i="13" s="1"/>
  <c r="C14" i="5" l="1"/>
  <c r="E9" i="8" l="1"/>
  <c r="F17" i="8"/>
  <c r="F22" i="8"/>
  <c r="F21" i="8"/>
  <c r="F20" i="8"/>
  <c r="F19" i="8"/>
  <c r="F18" i="8"/>
  <c r="F16" i="8"/>
  <c r="F15" i="8"/>
  <c r="E12" i="8"/>
  <c r="D12" i="8"/>
  <c r="C12" i="8"/>
  <c r="F9" i="8"/>
  <c r="D9" i="8"/>
  <c r="C9" i="8"/>
  <c r="E8" i="8"/>
  <c r="D8" i="8" l="1"/>
  <c r="C8" i="8"/>
  <c r="F12" i="8"/>
  <c r="F8" i="8" s="1"/>
  <c r="C9" i="7" l="1"/>
  <c r="C10" i="5" l="1"/>
  <c r="C9" i="5" s="1"/>
</calcChain>
</file>

<file path=xl/sharedStrings.xml><?xml version="1.0" encoding="utf-8"?>
<sst xmlns="http://schemas.openxmlformats.org/spreadsheetml/2006/main" count="628" uniqueCount="466">
  <si>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</si>
  <si>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</si>
  <si>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</si>
  <si>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</si>
  <si>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</si>
  <si>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</si>
  <si>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</si>
  <si>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</si>
  <si>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</si>
  <si>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</si>
  <si>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</si>
  <si>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</si>
  <si>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</si>
  <si>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</si>
  <si>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</si>
  <si>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</si>
  <si>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</si>
  <si>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</si>
  <si>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</si>
  <si>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</si>
  <si>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</si>
  <si>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</si>
  <si>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</si>
  <si>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</si>
  <si>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</si>
  <si>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</si>
  <si>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</si>
  <si>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</si>
  <si>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</si>
  <si>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</si>
  <si>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</si>
  <si>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</si>
  <si>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</si>
  <si>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</si>
  <si>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</si>
  <si>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</si>
  <si>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Centro de Investigación y Seguridad Nacional</t>
  </si>
  <si>
    <t>Instituto Nacional de Migración</t>
  </si>
  <si>
    <t>Secretaría Técnica de la Comisión Calificadora de Publicaciones y Revistas Ilustradas</t>
  </si>
  <si>
    <t>Coordinación General de la Comisión Mexicana de Ayuda a Refugiados</t>
  </si>
  <si>
    <t>Secretaría Ejecutiva del Sistema Nacional para la Protección Integral de Niñas, Niños y Adolescentes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</si>
  <si>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</si>
  <si>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</si>
  <si>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</si>
  <si>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</si>
  <si>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</si>
  <si>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</si>
  <si>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</si>
  <si>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</si>
  <si>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</si>
  <si>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</si>
  <si>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</si>
  <si>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</si>
  <si>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</si>
  <si>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</si>
  <si>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</si>
  <si>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</si>
  <si>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</si>
  <si>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</si>
  <si>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</si>
  <si>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</si>
  <si>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</si>
  <si>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</si>
  <si>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</si>
  <si>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Autoridad Federal para el Desarrollo de las Zonas Económicas Especiales</t>
  </si>
  <si>
    <t>Comisión Nacional para la Protección y Defensa de los Usuarios de Servicios Financieros</t>
  </si>
  <si>
    <t>Servicio de Administración y Enajenación de Bienes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</si>
  <si>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</si>
  <si>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</si>
  <si>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</si>
  <si>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</si>
  <si>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</si>
  <si>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</si>
  <si>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</si>
  <si>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</si>
  <si>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</si>
  <si>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</si>
  <si>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</si>
  <si>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</si>
  <si>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</si>
  <si>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</si>
  <si>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</si>
  <si>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</si>
  <si>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</si>
  <si>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</si>
  <si>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</si>
  <si>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</si>
  <si>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</si>
  <si>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</si>
  <si>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</si>
  <si>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</si>
  <si>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</si>
  <si>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</si>
  <si>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</si>
  <si>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</si>
  <si>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</si>
  <si>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</si>
  <si>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</si>
  <si>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</si>
  <si>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</si>
  <si>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</si>
  <si>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Instituto Nacional del Emprendedor</t>
  </si>
  <si>
    <t>Centro Nacional de Metrología</t>
  </si>
  <si>
    <t>ProMéxico</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</si>
  <si>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</si>
  <si>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</si>
  <si>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</si>
  <si>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</si>
  <si>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</si>
  <si>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</si>
  <si>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</si>
  <si>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</si>
  <si>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</si>
  <si>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</si>
  <si>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Coordinación Nacional del Servicio Profesional Docente</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</si>
  <si>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</si>
  <si>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</si>
  <si>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</si>
  <si>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</si>
  <si>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</si>
  <si>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</si>
  <si>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</si>
  <si>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</si>
  <si>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</si>
  <si>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</si>
  <si>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</si>
  <si>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</si>
  <si>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</si>
  <si>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</si>
  <si>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</si>
  <si>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</si>
  <si>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</si>
  <si>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</si>
  <si>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</si>
  <si>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</si>
  <si>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</si>
  <si>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</si>
  <si>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</si>
  <si>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</si>
  <si>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</si>
  <si>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</si>
  <si>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</si>
  <si>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</si>
  <si>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</si>
  <si>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</si>
  <si>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</si>
  <si>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</si>
  <si>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</si>
  <si>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</si>
  <si>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Protección Social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</si>
  <si>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</si>
  <si>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</si>
  <si>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</si>
  <si>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</si>
  <si>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</si>
  <si>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</si>
  <si>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</si>
  <si>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</si>
  <si>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</si>
  <si>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</si>
  <si>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</si>
  <si>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</si>
  <si>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</si>
  <si>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</si>
  <si>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</si>
  <si>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</si>
  <si>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</si>
  <si>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</si>
  <si>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</si>
  <si>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</si>
  <si>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</si>
  <si>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</si>
  <si>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</si>
  <si>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</si>
  <si>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</si>
  <si>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</si>
  <si>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</si>
  <si>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</si>
  <si>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</si>
  <si>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</si>
  <si>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</si>
  <si>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Comité Nacional Mixto de Protección al Salario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</si>
  <si>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</si>
  <si>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</si>
  <si>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</si>
  <si>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</si>
  <si>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</si>
  <si>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</si>
  <si>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</si>
  <si>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</si>
  <si>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</si>
  <si>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</si>
  <si>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</si>
  <si>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</si>
  <si>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Agencia Nacional de Seguridad Industrial y de Protección al Medio Ambiente del Sector Hidrocarburos  </t>
  </si>
  <si>
    <t>Comisión Nacional Forestal</t>
  </si>
  <si>
    <t>Instituto Mexicano de Tecnología del Agua</t>
  </si>
  <si>
    <t>Instituto Nacional de Ecología y Cambio Climático</t>
  </si>
  <si>
    <t>PROCURADURIA GENERAL DE LA REPUBLICA</t>
  </si>
  <si>
    <t>Procuraduía General de la República</t>
  </si>
  <si>
    <t>Centro Nacional de Planeación, Análisis e Información para el Combate a la Delincuencia</t>
  </si>
  <si>
    <t>Instituto de Formación Ministerial, Policial y Pericial</t>
  </si>
  <si>
    <t>Centro de Evaluación y Control de Confianza</t>
  </si>
  <si>
    <t>Centro Federal de Protección a Personas</t>
  </si>
  <si>
    <t>Agencia de Investigación Criminal</t>
  </si>
  <si>
    <t>Instituto Nacional de Ciencias Penales</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</si>
  <si>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</si>
  <si>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</si>
  <si>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</si>
  <si>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</si>
  <si>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</si>
  <si>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</si>
  <si>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</si>
  <si>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Coordinación Nacional de PROSPERA Programa de Inclusión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</si>
  <si>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</si>
  <si>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</si>
  <si>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</si>
  <si>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</si>
  <si>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</si>
  <si>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</si>
  <si>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</si>
  <si>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</si>
  <si>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</si>
  <si>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</si>
  <si>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Consejo de Promoción Turística de México, S.A. de C.V.</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</si>
  <si>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</si>
  <si>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</si>
  <si>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</si>
  <si>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</si>
  <si>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</si>
  <si>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</si>
  <si>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</si>
  <si>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</si>
  <si>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</si>
  <si>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</si>
  <si>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</si>
  <si>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</si>
  <si>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</si>
  <si>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</si>
  <si>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</si>
  <si>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</si>
  <si>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</si>
  <si>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</si>
  <si>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</si>
  <si>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</si>
  <si>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</si>
  <si>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</si>
  <si>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</si>
  <si>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</si>
  <si>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</si>
  <si>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</si>
  <si>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</si>
  <si>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</si>
  <si>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</si>
  <si>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</si>
  <si>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</si>
  <si>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</si>
  <si>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</si>
  <si>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</si>
  <si>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</si>
  <si>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</si>
  <si>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</si>
  <si>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</si>
  <si>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</si>
  <si>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</si>
  <si>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</si>
  <si>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</si>
  <si>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</si>
  <si>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</si>
  <si>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</si>
  <si>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</si>
  <si>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</si>
  <si>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</si>
  <si>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</si>
  <si>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</si>
  <si>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</si>
  <si>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</si>
  <si>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</si>
  <si>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</si>
  <si>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   Presupuesto aprobado por la H. Cámara de Diputados para servicios personales, sin las previsiones salariales y económicas.</t>
  </si>
  <si>
    <t>Nota 1: Las sumas parciales pueden no coincidir con el total, así como los cálculos porcentuales, debido al redondeo.</t>
  </si>
  <si>
    <t>Fuente: Secretaría de Hacienda y Crédito Público</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</si>
  <si>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</si>
  <si>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</si>
  <si>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</si>
  <si>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</si>
  <si>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</si>
  <si>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</si>
  <si>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</si>
  <si>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</si>
  <si>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</si>
  <si>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</si>
  <si>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</si>
  <si>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</si>
  <si>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</si>
  <si>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Nota: Las sumas parciales pueden no coincidir con los totales debido al redondeo de las cifras.</t>
  </si>
  <si>
    <t>Fuente: Poderes, Entes autónomos e Instituto Mexicano del Seguro Social.</t>
  </si>
  <si>
    <t>Instituto Nacional para la Evaluación de la Educación</t>
  </si>
  <si>
    <t>Ramo/Entidad</t>
  </si>
  <si>
    <t>Periodo</t>
  </si>
  <si>
    <t>5 Relaciones Exteriores</t>
  </si>
  <si>
    <t>6 Hacienda y Crédito Público</t>
  </si>
  <si>
    <t>9 Comunicaciones y Transportes</t>
  </si>
  <si>
    <t>Procuraduría General de la República</t>
  </si>
  <si>
    <t>Autoridad Educativa Federal en la Ciudad de México</t>
  </si>
  <si>
    <t>Consejo Nacional de Ciencia y Tecnología</t>
  </si>
  <si>
    <t>45 Comisión Reguladora de Energía</t>
  </si>
  <si>
    <t>46 Comisión Nacional de Hidrocarburos</t>
  </si>
  <si>
    <t>Instituto Nacional de Estudios Históricos de las Revoluciones de México </t>
  </si>
  <si>
    <t>Instituto Mexicano de Cinematografía </t>
  </si>
  <si>
    <t>1_/</t>
  </si>
  <si>
    <t>2_/</t>
  </si>
  <si>
    <t>Ramo</t>
  </si>
  <si>
    <t>Denominación</t>
  </si>
  <si>
    <t>Gobernación</t>
  </si>
  <si>
    <t>Relaciones Exteriores</t>
  </si>
  <si>
    <t>Hacienda y Crédito Público</t>
  </si>
  <si>
    <t>Defensa Nacional</t>
  </si>
  <si>
    <t>Comunicaciones y Transportes</t>
  </si>
  <si>
    <t>Educación Pública</t>
  </si>
  <si>
    <t>Salud</t>
  </si>
  <si>
    <t>Marina</t>
  </si>
  <si>
    <t>Energía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</si>
  <si>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</si>
  <si>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</si>
  <si>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</si>
  <si>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</si>
  <si>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</si>
  <si>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</si>
  <si>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</si>
  <si>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</si>
  <si>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</si>
  <si>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</si>
  <si>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</si>
  <si>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</si>
  <si>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</si>
  <si>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</si>
  <si>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</si>
  <si>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Total con Pensiones y Jubilaciones</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</si>
  <si>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</si>
  <si>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</si>
  <si>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</si>
  <si>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</si>
  <si>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</si>
  <si>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</si>
  <si>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</si>
  <si>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</si>
  <si>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</si>
  <si>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</si>
  <si>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</si>
  <si>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</si>
  <si>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</si>
  <si>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</si>
  <si>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</si>
  <si>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</si>
  <si>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</si>
  <si>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</si>
  <si>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</si>
  <si>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r>
      <t xml:space="preserve">Obligaciones contractuales plurianuales cuya suspensión implique costos adicionales, incluyendo las correspondientes a la inversión pública. </t>
    </r>
    <r>
      <rPr>
        <vertAlign val="superscript"/>
        <sz val="10"/>
        <color theme="1"/>
        <rFont val="Montserrat"/>
      </rPr>
      <t>1_/</t>
    </r>
  </si>
  <si>
    <r>
      <t xml:space="preserve">Gasto corriente aprobado para el año anterior hasta por el equivalente a un 20 por ciento con base mensual. </t>
    </r>
    <r>
      <rPr>
        <vertAlign val="superscript"/>
        <sz val="10"/>
        <color theme="1"/>
        <rFont val="Montserrat"/>
      </rPr>
      <t>2_/</t>
    </r>
  </si>
  <si>
    <t>Ramos Administrativos</t>
  </si>
  <si>
    <t>Función Pública</t>
  </si>
  <si>
    <t>Nota: Las sumas pueden no coincidir debido al redondeo de las cifras.</t>
  </si>
  <si>
    <t>Ramo / Entidad / Unidad Responsable</t>
  </si>
  <si>
    <t>Anual a</t>
  </si>
  <si>
    <t>(3) = (2/1)</t>
  </si>
  <si>
    <t>Programable</t>
  </si>
  <si>
    <t>Sector central</t>
  </si>
  <si>
    <t>Órganos Desconcentrados</t>
  </si>
  <si>
    <t>A00</t>
  </si>
  <si>
    <t>D00</t>
  </si>
  <si>
    <t>G00</t>
  </si>
  <si>
    <t>Policía Federal  </t>
  </si>
  <si>
    <t>M00</t>
  </si>
  <si>
    <t>N00</t>
  </si>
  <si>
    <t>Servicio de Protección Federal  </t>
  </si>
  <si>
    <t>Q00</t>
  </si>
  <si>
    <t>W00</t>
  </si>
  <si>
    <t>Comisión Nacional de Búsqueda de Personas</t>
  </si>
  <si>
    <t>Entidades apoyadas</t>
  </si>
  <si>
    <t>B00</t>
  </si>
  <si>
    <t>C00</t>
  </si>
  <si>
    <t>HJO</t>
  </si>
  <si>
    <t>Banco del Ahorro Nacional y Servicios Financieros, S.N.C.</t>
  </si>
  <si>
    <t>L9T</t>
  </si>
  <si>
    <t>NCE</t>
  </si>
  <si>
    <t>T0O</t>
  </si>
  <si>
    <t>Instituto Mexicano del Petróleo</t>
  </si>
  <si>
    <t>VUY</t>
  </si>
  <si>
    <t>Radio Educación </t>
  </si>
  <si>
    <t>Instituto Nacional del Derecho de Autor </t>
  </si>
  <si>
    <t>Centro de Capacitación Cinematográfica, A.C. </t>
  </si>
  <si>
    <t>Empresas Productivas del Estado</t>
  </si>
  <si>
    <t>Nota: Los porcentajes pueden variar debido al redondeo de las cifras.</t>
  </si>
  <si>
    <t>1_/ Corresponde al saldo registrado en cada periodo en el sistema establecido en el artículo 10, fracción IV, inciso b), del Reglamento de la LFPRH.</t>
  </si>
  <si>
    <t>2_/ Se obtiene al sumar o restar al presupuesto aprobado el monto de las adecuaciones correspondiente al periodo que se reporta, y el resultado (presupuesto modificado), se compara en términos porcentuales con el presupuesto aprobado.</t>
  </si>
  <si>
    <t>n.a.: No aplica. -o-: mayor de 100 por ciento.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</si>
  <si>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</si>
  <si>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</si>
  <si>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</si>
  <si>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</si>
  <si>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</si>
  <si>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</si>
  <si>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</si>
  <si>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</si>
  <si>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n.d.</t>
  </si>
  <si>
    <t>De acuerdo a los oficios 349-B-935, 349-B-042 y 044 de la Unidad de Política de Ingresos no Tributarios; para estar en condiciones de aportar 23,800.00 pesos a la cuenta del CONACYT</t>
  </si>
  <si>
    <t>Enero-marzo</t>
  </si>
  <si>
    <r>
      <t xml:space="preserve">Subsecretaría de Hacienda y Crédito Público </t>
    </r>
    <r>
      <rPr>
        <vertAlign val="superscript"/>
        <sz val="10"/>
        <color theme="1"/>
        <rFont val="Montserrat"/>
      </rPr>
      <t>1_/</t>
    </r>
  </si>
  <si>
    <r>
      <t xml:space="preserve">18 Energía </t>
    </r>
    <r>
      <rPr>
        <b/>
        <vertAlign val="superscript"/>
        <sz val="10"/>
        <color theme="1"/>
        <rFont val="Montserrat"/>
      </rPr>
      <t>2_/</t>
    </r>
  </si>
  <si>
    <t>Primer Trimestre de 2019</t>
  </si>
  <si>
    <t>De acuerdo a los oficios 349-B-935, 349-B-042 y 044 de la Unidad de Política de Ingresos no Tributarios; para estar en condiciones de aportar 34,400.00 pesos a la cuenta del Fondo de Estabilización de los Ingresos Presupuestarios (FEIP).</t>
  </si>
  <si>
    <t>Periodo
Enero-marzo</t>
  </si>
  <si>
    <t>En términos del Artículo 15, último párrafo, del Decreto de Presupuesto de Egresos de la Federación 2019</t>
  </si>
  <si>
    <t>Impacto del Incremento Salarial Autorizado en el Presupuesto Regularizable PEF 2019</t>
  </si>
  <si>
    <t>Presupuesto Regularizable PEF 2019 (*)</t>
  </si>
  <si>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</si>
  <si>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</si>
  <si>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</si>
  <si>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</si>
  <si>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</si>
  <si>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</si>
  <si>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</si>
  <si>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</si>
  <si>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Enero-marzo 1_/</t>
  </si>
  <si>
    <t>Enero-marzo p/</t>
  </si>
  <si>
    <t>Enero - marzo</t>
  </si>
  <si>
    <t>GASTOS OBLIGATORIOS
Enero-marzo 2019
(Pesos)</t>
  </si>
  <si>
    <r>
      <t xml:space="preserve">METAS DE BALANCE DE OPERACIÓN, PRIMARIO Y FINANCIERO
En términos del artículo 22, segundo párrafo, de la Ley Federal de Presupuesto y Responsabilidad Hacendaria
Enero - marzo de 2019
</t>
    </r>
    <r>
      <rPr>
        <sz val="12"/>
        <rFont val="Montserrat"/>
      </rPr>
      <t>(Millones de pesos)</t>
    </r>
  </si>
  <si>
    <t>Dependencia /Entidad que otorga</t>
  </si>
  <si>
    <t>Nombre o razón social del beneficiario</t>
  </si>
  <si>
    <t>Fin específico</t>
  </si>
  <si>
    <t>Partida a la que se carga el monto otorgado</t>
  </si>
  <si>
    <t>Asociación Nacional de Organismos de Fiscalización Superior y Control Gubernamental, A.C. (ASOFIS)</t>
  </si>
  <si>
    <t>Pagar cuota anual por concepto de membresía de la Auditoría Superior de la Federación como miembro de la ASOFIS.</t>
  </si>
  <si>
    <t>Fundación UNAM, A.C.</t>
  </si>
  <si>
    <t>Apoyar la operación y funcionamiento del programa de Becas de excelencia académica “Generación Centenario 2017” y “Generación Supremacía Constitucional 2018”,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</si>
  <si>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</si>
  <si>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</si>
  <si>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</si>
  <si>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</si>
  <si>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Sector Central</t>
  </si>
  <si>
    <t>Asociación Nacional de Universidades e Instituciones de Educación Superior de la República Mexicana (ANUIES), A.C.</t>
  </si>
  <si>
    <r>
      <t xml:space="preserve">ANEXO I. DONATIVOS OTORGADOS
</t>
    </r>
    <r>
      <rPr>
        <sz val="13"/>
        <color theme="1"/>
        <rFont val="Montserrat"/>
      </rPr>
      <t>(Pesos)</t>
    </r>
  </si>
  <si>
    <t>Monto otorgado
Enero-marzo</t>
  </si>
  <si>
    <r>
      <t xml:space="preserve">ANEXO I. SUBSIDIOS OTORGADOS A SOCIEDADES Y ASOCIACIONES CIVILES
</t>
    </r>
    <r>
      <rPr>
        <sz val="13"/>
        <color theme="1"/>
        <rFont val="Montserrat"/>
      </rPr>
      <t>(Pesos)</t>
    </r>
  </si>
  <si>
    <t xml:space="preserve">Monto otorgado
Enero-marzo
</t>
  </si>
  <si>
    <t>-o-</t>
  </si>
  <si>
    <t>Agricultura y Desarrollo Rural</t>
  </si>
  <si>
    <t>JBP</t>
  </si>
  <si>
    <t>Seguridad Alimentaria Mexicana</t>
  </si>
  <si>
    <t>J3L</t>
  </si>
  <si>
    <t>KDN</t>
  </si>
  <si>
    <t>Aeropuerto Internacional de la Ciudad de México, S.A. de C.V.</t>
  </si>
  <si>
    <t>Bienestar</t>
  </si>
  <si>
    <r>
      <t xml:space="preserve">ADECUACIONES PRESUPUESTARIAS SUPERIORES A 5%
Enero - marzo de 2019
</t>
    </r>
    <r>
      <rPr>
        <sz val="12"/>
        <rFont val="Montserrat"/>
      </rPr>
      <t>(Millones de pesos)</t>
    </r>
  </si>
  <si>
    <r>
      <t xml:space="preserve">IMPACTO DE LOS INCREMENTOS SALARIALES EN EL PRESUPUESTO REGULARIZABLE
Enero - marzo de 2019
</t>
    </r>
    <r>
      <rPr>
        <sz val="12"/>
        <rFont val="Montserrat"/>
      </rPr>
      <t>(Millones de Pesos)</t>
    </r>
  </si>
  <si>
    <r>
      <t xml:space="preserve">INGRESOS EXCEDENTES AUTORIZADOS
Enero - marzo 2019
</t>
    </r>
    <r>
      <rPr>
        <sz val="12"/>
        <rFont val="Montserrat"/>
      </rPr>
      <t>(Pesos)</t>
    </r>
  </si>
  <si>
    <r>
      <t xml:space="preserve">INGRESOS EXCEDENTES INFORMADOS
Enero -marzo 2019
</t>
    </r>
    <r>
      <rPr>
        <sz val="12"/>
        <rFont val="Montserrat"/>
      </rPr>
      <t>(Pesos)</t>
    </r>
  </si>
  <si>
    <r>
      <t xml:space="preserve">INGRESOS EXCEDENTES, APROVECHAMIENTOS, OTROS (1o.6.61.22.04)
Enero - marzo 2019
</t>
    </r>
    <r>
      <rPr>
        <sz val="12"/>
        <rFont val="Montserrat"/>
      </rPr>
      <t>(Pesos)</t>
    </r>
  </si>
  <si>
    <r>
      <t xml:space="preserve">RECURSOS EROGADOS MEDIANTE ACUERDOS DE MINISTRACIÓN PENDIENTES DE REGULARIZAR
Enero - marzo de 2019
</t>
    </r>
    <r>
      <rPr>
        <sz val="12"/>
        <rFont val="Montserrat"/>
      </rPr>
      <t>(Millones de pesos )</t>
    </r>
  </si>
  <si>
    <r>
      <t xml:space="preserve">AHORROS OBTENIDOS POR LA APLICACIÓN DE LAS MEDIDAS DE AUSTERIDAD Y DISCIPLINA PRESUPUESTARIA
PODERES LEGISLATIVO Y JUDICIAL Y LOS ENTES AUTÓNOMOS
Enero - marzo 2019
</t>
    </r>
    <r>
      <rPr>
        <sz val="12"/>
        <rFont val="Montserrat"/>
      </rPr>
      <t>(Pesos)</t>
    </r>
  </si>
  <si>
    <r>
      <t xml:space="preserve">EROGACIONES EN PARTIDAS PARA SEGURIDAD PÚBLICA Y NACIONAL
Enero - marzo de 2019
</t>
    </r>
    <r>
      <rPr>
        <sz val="12"/>
        <rFont val="Montserrat"/>
      </rPr>
      <t>(Millones de pesos )</t>
    </r>
  </si>
  <si>
    <r>
      <t xml:space="preserve">INVERSIÓN FÍSICA PRESUPUESTARIA
Enero - marzo 2019
</t>
    </r>
    <r>
      <rPr>
        <sz val="12"/>
        <color theme="1"/>
        <rFont val="Montserrat"/>
      </rPr>
      <t>(Millones de pesos)</t>
    </r>
  </si>
  <si>
    <t>n.d.: No disponible.
n.a.: No aplicable.
p_/ Cifra preliminar del presupuesto pagado.
1_/ La información del Anexo de Finanzas Públicas número IV de este informe no es comparable con las obligaciones contractuales plurianuales consideradas en los Gastos Obligatorios del Presupuesto de Egresos de la Federación para el Ejercicio Fiscal 2019,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</si>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</sst>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_-;\-* #,##0_-;_-* &quot;-&quot;??_-;_-@_-"/>
    <numFmt numFmtId="171" formatCode="_-\ #,##0.0_-;\-\ #,##0.0_-;_-\ &quot;-&quot;??_-;_-@_-"/>
    <numFmt numFmtId="172" formatCode="000"/>
    <numFmt numFmtId="173" formatCode="#,##0.00000"/>
  </numFmts>
  <fonts count="69">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vertAlign val="superscrip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4"/>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sz val="10"/>
      <color rgb="FF000000"/>
      <name val="Montserrat"/>
    </font>
    <font>
      <b/>
      <sz val="10"/>
      <color rgb="FF000000"/>
      <name val="Montserrat"/>
    </font>
    <font>
      <vertAlign val="superscript"/>
      <sz val="8"/>
      <color theme="1"/>
      <name val="Montserrat"/>
    </font>
    <font>
      <sz val="7"/>
      <color theme="1"/>
      <name val="Montserrat"/>
    </font>
    <font>
      <b/>
      <vertAlign val="superscript"/>
      <sz val="10"/>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sz val="14"/>
      <color theme="1"/>
      <name val="Soberana Titular"/>
      <family val="3"/>
    </font>
    <font>
      <sz val="13"/>
      <color theme="1"/>
      <name val="Montserrat"/>
    </font>
    <font>
      <sz val="12"/>
      <color theme="1"/>
      <name val="Montserra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1">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medium">
        <color rgb="FF808080"/>
      </top>
      <bottom/>
      <diagonal/>
    </border>
    <border>
      <left/>
      <right/>
      <top/>
      <bottom style="medium">
        <color rgb="FF808080"/>
      </bottom>
      <diagonal/>
    </border>
    <border>
      <left/>
      <right/>
      <top style="medium">
        <color rgb="FF808080"/>
      </top>
      <bottom style="medium">
        <color rgb="FF808080"/>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8" fillId="0" borderId="0"/>
    <xf numFmtId="0" fontId="2" fillId="0" borderId="0"/>
  </cellStyleXfs>
  <cellXfs count="456">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6" fillId="5" borderId="0" xfId="4" applyFont="1" applyFill="1" applyBorder="1" applyAlignment="1" applyProtection="1">
      <alignment horizontal="left" vertical="center"/>
    </xf>
    <xf numFmtId="4" fontId="6" fillId="5" borderId="0" xfId="4" applyNumberFormat="1" applyFont="1" applyFill="1" applyBorder="1" applyAlignment="1" applyProtection="1">
      <alignment vertical="center"/>
    </xf>
    <xf numFmtId="0" fontId="10" fillId="0" borderId="0" xfId="4" applyFont="1" applyFill="1" applyProtection="1"/>
    <xf numFmtId="4" fontId="10" fillId="0" borderId="0" xfId="4" applyNumberFormat="1" applyFont="1" applyFill="1" applyProtection="1"/>
    <xf numFmtId="0" fontId="6" fillId="5" borderId="0" xfId="4" quotePrefix="1" applyFont="1" applyFill="1" applyBorder="1" applyAlignment="1" applyProtection="1">
      <alignment horizontal="center" vertical="center"/>
    </xf>
    <xf numFmtId="4" fontId="6" fillId="5" borderId="0" xfId="4" applyNumberFormat="1" applyFont="1" applyFill="1" applyBorder="1" applyAlignment="1" applyProtection="1">
      <alignment horizontal="left" vertical="center"/>
    </xf>
    <xf numFmtId="4" fontId="6" fillId="5" borderId="0" xfId="4" applyNumberFormat="1" applyFont="1" applyFill="1" applyBorder="1" applyAlignment="1" applyProtection="1">
      <alignment horizontal="right" vertical="center"/>
    </xf>
    <xf numFmtId="0" fontId="9" fillId="0" borderId="0" xfId="4" applyFont="1" applyFill="1" applyAlignment="1" applyProtection="1"/>
    <xf numFmtId="0" fontId="7" fillId="5" borderId="0" xfId="4" quotePrefix="1" applyFont="1" applyFill="1" applyBorder="1" applyAlignment="1" applyProtection="1">
      <alignment horizontal="center" vertical="center"/>
    </xf>
    <xf numFmtId="4" fontId="7" fillId="5" borderId="0" xfId="4" applyNumberFormat="1" applyFont="1" applyFill="1" applyBorder="1" applyAlignment="1" applyProtection="1">
      <alignment horizontal="left" vertical="center" wrapText="1"/>
    </xf>
    <xf numFmtId="4" fontId="7" fillId="5" borderId="0" xfId="4" applyNumberFormat="1" applyFont="1" applyFill="1" applyBorder="1" applyAlignment="1" applyProtection="1">
      <alignment horizontal="right" vertical="center" wrapText="1"/>
      <protection hidden="1"/>
    </xf>
    <xf numFmtId="4" fontId="7" fillId="5" borderId="0" xfId="4" applyNumberFormat="1" applyFont="1" applyFill="1" applyBorder="1" applyAlignment="1" applyProtection="1">
      <alignment horizontal="right" vertical="center" wrapText="1"/>
      <protection locked="0"/>
    </xf>
    <xf numFmtId="4" fontId="7" fillId="5" borderId="0" xfId="4" applyNumberFormat="1" applyFont="1" applyFill="1" applyBorder="1" applyAlignment="1" applyProtection="1">
      <alignment vertical="center"/>
    </xf>
    <xf numFmtId="4" fontId="6"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left" vertical="center"/>
    </xf>
    <xf numFmtId="4" fontId="7" fillId="5" borderId="0" xfId="4" applyNumberFormat="1" applyFont="1" applyFill="1" applyBorder="1" applyAlignment="1" applyProtection="1">
      <alignment horizontal="right" vertical="center" wrapText="1"/>
    </xf>
    <xf numFmtId="0" fontId="7" fillId="5" borderId="0" xfId="4" applyFont="1" applyFill="1" applyAlignment="1" applyProtection="1"/>
    <xf numFmtId="0" fontId="7" fillId="6" borderId="0" xfId="4" quotePrefix="1" applyFont="1" applyFill="1" applyBorder="1" applyAlignment="1" applyProtection="1">
      <alignment horizontal="center" vertical="center"/>
    </xf>
    <xf numFmtId="0" fontId="7" fillId="6" borderId="0" xfId="4" applyFont="1" applyFill="1" applyAlignment="1" applyProtection="1"/>
    <xf numFmtId="4" fontId="7" fillId="6" borderId="0" xfId="4" applyNumberFormat="1" applyFont="1" applyFill="1" applyBorder="1" applyAlignment="1" applyProtection="1">
      <alignment horizontal="right" vertical="center" wrapText="1"/>
      <protection hidden="1"/>
    </xf>
    <xf numFmtId="4" fontId="7" fillId="6" borderId="0" xfId="4" applyNumberFormat="1" applyFont="1" applyFill="1" applyBorder="1" applyAlignment="1" applyProtection="1">
      <alignment horizontal="right" vertical="center" wrapText="1"/>
      <protection locked="0"/>
    </xf>
    <xf numFmtId="4" fontId="7" fillId="6" borderId="0" xfId="4" applyNumberFormat="1" applyFont="1" applyFill="1" applyBorder="1" applyAlignment="1" applyProtection="1">
      <alignment horizontal="right" vertical="center" wrapText="1"/>
    </xf>
    <xf numFmtId="4" fontId="7" fillId="6" borderId="0" xfId="4" applyNumberFormat="1" applyFont="1" applyFill="1" applyBorder="1" applyAlignment="1" applyProtection="1">
      <alignment vertical="center"/>
    </xf>
    <xf numFmtId="0" fontId="7" fillId="5" borderId="0" xfId="4" quotePrefix="1" applyFont="1" applyFill="1" applyBorder="1" applyAlignment="1" applyProtection="1">
      <alignment horizontal="left" vertical="center"/>
    </xf>
    <xf numFmtId="0" fontId="7" fillId="5" borderId="0" xfId="4" applyFont="1" applyFill="1" applyBorder="1" applyAlignment="1" applyProtection="1">
      <alignment horizontal="center" vertical="center"/>
    </xf>
    <xf numFmtId="4" fontId="7" fillId="5" borderId="0" xfId="4" applyNumberFormat="1" applyFont="1" applyFill="1" applyBorder="1" applyAlignment="1" applyProtection="1">
      <alignment vertical="center"/>
      <protection hidden="1"/>
    </xf>
    <xf numFmtId="4" fontId="7" fillId="5" borderId="0" xfId="4" applyNumberFormat="1" applyFont="1" applyFill="1" applyBorder="1" applyAlignment="1" applyProtection="1">
      <alignment vertical="center"/>
      <protection locked="0"/>
    </xf>
    <xf numFmtId="4" fontId="7" fillId="5" borderId="0" xfId="4" applyNumberFormat="1" applyFont="1" applyFill="1" applyBorder="1" applyAlignment="1" applyProtection="1">
      <alignment horizontal="right" vertical="center"/>
      <protection hidden="1"/>
    </xf>
    <xf numFmtId="4" fontId="7" fillId="5" borderId="0" xfId="4" applyNumberFormat="1" applyFont="1" applyFill="1" applyBorder="1" applyAlignment="1" applyProtection="1">
      <alignment horizontal="right" vertical="center"/>
      <protection locked="0"/>
    </xf>
    <xf numFmtId="0" fontId="9" fillId="0" borderId="0" xfId="4" applyFont="1" applyFill="1" applyBorder="1" applyAlignment="1" applyProtection="1"/>
    <xf numFmtId="0" fontId="7" fillId="5" borderId="0" xfId="4" applyFont="1" applyFill="1" applyBorder="1" applyAlignment="1" applyProtection="1">
      <alignment vertical="center"/>
    </xf>
    <xf numFmtId="0" fontId="7" fillId="0" borderId="0" xfId="4" applyFont="1" applyFill="1" applyAlignment="1" applyProtection="1"/>
    <xf numFmtId="0" fontId="13" fillId="0" borderId="0" xfId="4" applyFont="1" applyFill="1" applyProtection="1"/>
    <xf numFmtId="0" fontId="7" fillId="0" borderId="0" xfId="4" applyFont="1" applyFill="1" applyBorder="1" applyAlignment="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1" fillId="4" borderId="0" xfId="0" applyFont="1" applyFill="1" applyBorder="1" applyAlignment="1" applyProtection="1">
      <alignment horizontal="center" vertical="center"/>
      <protection locked="0"/>
    </xf>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20" fillId="0" borderId="0" xfId="0" applyFont="1" applyAlignment="1">
      <alignment horizontal="left" vertical="center"/>
    </xf>
    <xf numFmtId="0" fontId="20" fillId="0" borderId="0" xfId="6" applyFont="1"/>
    <xf numFmtId="0" fontId="22" fillId="0" borderId="0" xfId="11" applyFont="1"/>
    <xf numFmtId="43" fontId="22" fillId="0" borderId="0" xfId="10" applyFont="1" applyFill="1" applyBorder="1"/>
    <xf numFmtId="0" fontId="22" fillId="0" borderId="0" xfId="8" applyFont="1"/>
    <xf numFmtId="0" fontId="19"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5" fillId="0" borderId="0" xfId="6" applyFont="1"/>
    <xf numFmtId="0" fontId="25" fillId="0" borderId="0" xfId="6" applyFont="1" applyFill="1" applyAlignment="1"/>
    <xf numFmtId="0" fontId="25" fillId="0" borderId="0" xfId="6" applyFont="1" applyAlignment="1"/>
    <xf numFmtId="0" fontId="20" fillId="0" borderId="0" xfId="0" applyFont="1" applyFill="1" applyBorder="1"/>
    <xf numFmtId="0" fontId="20" fillId="0" borderId="0" xfId="0" applyFont="1"/>
    <xf numFmtId="0" fontId="17" fillId="0" borderId="0" xfId="0" applyFont="1" applyFill="1" applyBorder="1"/>
    <xf numFmtId="0" fontId="28" fillId="0" borderId="0" xfId="6" applyFont="1" applyFill="1" applyBorder="1" applyAlignment="1">
      <alignment vertical="top" wrapText="1"/>
    </xf>
    <xf numFmtId="0" fontId="25" fillId="0" borderId="0" xfId="6" applyFont="1" applyAlignment="1">
      <alignment vertical="top"/>
    </xf>
    <xf numFmtId="0" fontId="25" fillId="0" borderId="0" xfId="6" applyFont="1" applyFill="1" applyAlignment="1">
      <alignment vertical="top"/>
    </xf>
    <xf numFmtId="0" fontId="20" fillId="0" borderId="0" xfId="0" applyFont="1" applyFill="1" applyBorder="1" applyAlignment="1">
      <alignment vertical="top"/>
    </xf>
    <xf numFmtId="0" fontId="20"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1" fillId="4" borderId="0" xfId="3" applyFont="1" applyFill="1" applyAlignment="1">
      <alignment horizontal="center" vertical="top"/>
    </xf>
    <xf numFmtId="0" fontId="17" fillId="0" borderId="0" xfId="0" applyFont="1" applyFill="1" applyBorder="1" applyAlignment="1">
      <alignment vertical="top"/>
    </xf>
    <xf numFmtId="0" fontId="17" fillId="0" borderId="0" xfId="0" applyFont="1" applyAlignment="1">
      <alignment vertical="top"/>
    </xf>
    <xf numFmtId="0" fontId="17" fillId="0" borderId="0" xfId="0" applyFont="1" applyAlignment="1">
      <alignment vertical="top" wrapText="1"/>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6" fillId="6" borderId="0" xfId="0" applyFont="1" applyFill="1" applyBorder="1" applyAlignment="1">
      <alignment vertical="top"/>
    </xf>
    <xf numFmtId="0" fontId="16" fillId="6" borderId="0" xfId="0" applyFont="1" applyFill="1" applyBorder="1" applyAlignment="1">
      <alignment vertical="top" wrapText="1"/>
    </xf>
    <xf numFmtId="3" fontId="16" fillId="6" borderId="0" xfId="0" applyNumberFormat="1" applyFont="1" applyFill="1" applyBorder="1" applyAlignment="1">
      <alignment vertical="top"/>
    </xf>
    <xf numFmtId="0" fontId="17" fillId="6" borderId="0" xfId="0" applyFont="1" applyFill="1" applyBorder="1" applyAlignment="1">
      <alignment vertical="top" wrapText="1"/>
    </xf>
    <xf numFmtId="0" fontId="19" fillId="0" borderId="0" xfId="8" applyFont="1" applyAlignment="1">
      <alignment vertical="top"/>
    </xf>
    <xf numFmtId="0" fontId="19" fillId="0" borderId="0" xfId="6" applyFont="1" applyAlignment="1">
      <alignment vertical="top" wrapText="1"/>
    </xf>
    <xf numFmtId="0" fontId="19" fillId="0" borderId="0" xfId="6" applyFont="1" applyAlignment="1">
      <alignment vertical="top"/>
    </xf>
    <xf numFmtId="0" fontId="20" fillId="0" borderId="0" xfId="6" applyFont="1" applyAlignment="1">
      <alignment vertical="top"/>
    </xf>
    <xf numFmtId="0" fontId="20" fillId="0" borderId="0" xfId="0" applyFont="1" applyAlignment="1">
      <alignment vertical="top" wrapText="1"/>
    </xf>
    <xf numFmtId="0" fontId="30" fillId="0" borderId="0" xfId="6" applyFont="1" applyFill="1" applyBorder="1" applyAlignment="1">
      <alignment vertical="center" wrapText="1"/>
    </xf>
    <xf numFmtId="0" fontId="31" fillId="0" borderId="0" xfId="6" applyFont="1" applyBorder="1" applyAlignment="1">
      <alignment horizontal="left" vertical="center" wrapText="1"/>
    </xf>
    <xf numFmtId="0" fontId="31" fillId="0" borderId="0" xfId="6" applyFont="1" applyBorder="1" applyAlignment="1">
      <alignment vertical="center" wrapText="1"/>
    </xf>
    <xf numFmtId="0" fontId="32" fillId="0" borderId="0" xfId="6" applyFont="1" applyBorder="1"/>
    <xf numFmtId="0" fontId="25"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11" fontId="25" fillId="0" borderId="0" xfId="8" applyNumberFormat="1" applyFont="1"/>
    <xf numFmtId="0" fontId="17" fillId="0" borderId="2" xfId="8" applyFont="1" applyBorder="1" applyAlignment="1">
      <alignment horizontal="center" vertical="center" wrapText="1"/>
    </xf>
    <xf numFmtId="0" fontId="7" fillId="0" borderId="2" xfId="9" applyFont="1" applyBorder="1" applyAlignment="1">
      <alignment horizontal="center"/>
    </xf>
    <xf numFmtId="3" fontId="16" fillId="6" borderId="0" xfId="10" applyNumberFormat="1" applyFont="1" applyFill="1" applyBorder="1" applyAlignment="1">
      <alignment horizontal="right" vertical="top" wrapText="1"/>
    </xf>
    <xf numFmtId="43" fontId="25"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169" fontId="17" fillId="6" borderId="0" xfId="10" applyNumberFormat="1" applyFont="1" applyFill="1" applyBorder="1" applyAlignment="1">
      <alignment vertical="top"/>
    </xf>
    <xf numFmtId="3" fontId="17" fillId="6" borderId="0" xfId="10" applyNumberFormat="1" applyFont="1" applyFill="1" applyBorder="1" applyAlignment="1">
      <alignment vertical="top"/>
    </xf>
    <xf numFmtId="169" fontId="16" fillId="6" borderId="0" xfId="8" applyNumberFormat="1" applyFont="1" applyFill="1" applyBorder="1" applyAlignment="1">
      <alignment vertical="top" wrapText="1"/>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3" fillId="0" borderId="0" xfId="6" applyFont="1" applyFill="1" applyBorder="1" applyAlignment="1">
      <alignment vertical="center" wrapText="1"/>
    </xf>
    <xf numFmtId="0" fontId="26" fillId="0" borderId="0" xfId="6" applyFont="1" applyFill="1" applyBorder="1" applyAlignment="1">
      <alignment horizontal="left" vertical="center" wrapText="1"/>
    </xf>
    <xf numFmtId="0" fontId="20" fillId="0" borderId="0" xfId="7" applyFont="1"/>
    <xf numFmtId="0" fontId="27" fillId="0" borderId="0" xfId="7" applyFont="1" applyFill="1" applyBorder="1" applyAlignment="1">
      <alignment vertical="center"/>
    </xf>
    <xf numFmtId="0" fontId="20" fillId="0" borderId="0" xfId="7" applyFont="1" applyFill="1" applyBorder="1"/>
    <xf numFmtId="0" fontId="20" fillId="0" borderId="0" xfId="7" applyFont="1" applyFill="1"/>
    <xf numFmtId="0" fontId="5" fillId="0" borderId="0" xfId="0" applyFont="1" applyFill="1" applyBorder="1"/>
    <xf numFmtId="0" fontId="5" fillId="0" borderId="0" xfId="0" applyFont="1" applyFill="1" applyBorder="1" applyAlignment="1">
      <alignment wrapText="1"/>
    </xf>
    <xf numFmtId="0" fontId="17" fillId="0" borderId="0" xfId="0" applyFont="1" applyFill="1"/>
    <xf numFmtId="0" fontId="20"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10" fillId="0" borderId="5"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7" xfId="4" applyFont="1" applyFill="1" applyBorder="1" applyAlignment="1" applyProtection="1">
      <alignment horizontal="center"/>
    </xf>
    <xf numFmtId="0" fontId="22" fillId="0" borderId="0" xfId="0" applyFont="1" applyAlignment="1">
      <alignment horizontal="left" vertical="center"/>
    </xf>
    <xf numFmtId="0" fontId="22" fillId="0" borderId="0" xfId="7" applyFont="1"/>
    <xf numFmtId="0" fontId="40" fillId="0" borderId="0" xfId="7" applyFont="1" applyFill="1" applyBorder="1" applyAlignment="1">
      <alignment vertical="center"/>
    </xf>
    <xf numFmtId="0" fontId="22" fillId="0" borderId="0" xfId="7" applyFont="1" applyFill="1" applyBorder="1"/>
    <xf numFmtId="0" fontId="15" fillId="0" borderId="0" xfId="0" applyFont="1" applyFill="1" applyBorder="1"/>
    <xf numFmtId="0" fontId="15" fillId="0" borderId="0" xfId="0" applyFont="1"/>
    <xf numFmtId="0" fontId="22" fillId="0" borderId="0" xfId="7" applyFont="1" applyFill="1"/>
    <xf numFmtId="0" fontId="42" fillId="0" borderId="0" xfId="0" applyFont="1" applyFill="1" applyBorder="1"/>
    <xf numFmtId="0" fontId="42" fillId="0" borderId="0" xfId="0" applyFont="1" applyFill="1" applyBorder="1" applyAlignment="1">
      <alignment wrapText="1"/>
    </xf>
    <xf numFmtId="0" fontId="15" fillId="0" borderId="0" xfId="0" applyFont="1" applyFill="1"/>
    <xf numFmtId="0" fontId="22" fillId="0" borderId="0" xfId="6" applyFont="1"/>
    <xf numFmtId="0" fontId="22" fillId="0" borderId="0" xfId="6" applyFont="1" applyFill="1"/>
    <xf numFmtId="0" fontId="15" fillId="0" borderId="0" xfId="6" applyFont="1"/>
    <xf numFmtId="0" fontId="11" fillId="4" borderId="0" xfId="6" applyFont="1" applyFill="1" applyBorder="1" applyAlignment="1">
      <alignment horizontal="center" vertical="center" wrapText="1"/>
    </xf>
    <xf numFmtId="0" fontId="17" fillId="0" borderId="0" xfId="6" applyFont="1" applyBorder="1" applyAlignment="1">
      <alignment vertical="top"/>
    </xf>
    <xf numFmtId="0" fontId="6" fillId="6" borderId="0" xfId="6" applyFont="1" applyFill="1" applyBorder="1" applyAlignment="1">
      <alignment vertical="top"/>
    </xf>
    <xf numFmtId="171" fontId="6" fillId="6" borderId="0" xfId="6" applyNumberFormat="1" applyFont="1" applyFill="1" applyBorder="1" applyAlignment="1">
      <alignment vertical="top"/>
    </xf>
    <xf numFmtId="171" fontId="6" fillId="6" borderId="0" xfId="6" applyNumberFormat="1" applyFont="1" applyFill="1" applyBorder="1" applyAlignment="1">
      <alignment horizontal="right" vertical="top"/>
    </xf>
    <xf numFmtId="0" fontId="17" fillId="6" borderId="0" xfId="6" applyFont="1" applyFill="1" applyBorder="1" applyAlignment="1">
      <alignment vertical="top"/>
    </xf>
    <xf numFmtId="171" fontId="17" fillId="0" borderId="0" xfId="6" applyNumberFormat="1" applyFont="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1" fontId="17" fillId="6" borderId="0" xfId="6" applyNumberFormat="1" applyFont="1" applyFill="1" applyBorder="1" applyAlignment="1">
      <alignment vertical="top"/>
    </xf>
    <xf numFmtId="171"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1" fontId="17" fillId="6" borderId="2" xfId="6" applyNumberFormat="1" applyFont="1" applyFill="1" applyBorder="1" applyAlignment="1">
      <alignment vertical="top"/>
    </xf>
    <xf numFmtId="0" fontId="44" fillId="0" borderId="0" xfId="6" applyFont="1"/>
    <xf numFmtId="0" fontId="46" fillId="0" borderId="0" xfId="6" applyFont="1" applyBorder="1" applyAlignment="1">
      <alignment vertical="center" wrapText="1"/>
    </xf>
    <xf numFmtId="0" fontId="47" fillId="0" borderId="0" xfId="6" applyFont="1" applyBorder="1"/>
    <xf numFmtId="0" fontId="16" fillId="0" borderId="0" xfId="6" applyFont="1" applyBorder="1" applyAlignment="1">
      <alignment horizontal="left" vertical="center" wrapText="1"/>
    </xf>
    <xf numFmtId="0" fontId="45" fillId="0" borderId="0" xfId="6" applyFont="1" applyBorder="1" applyAlignment="1">
      <alignment horizontal="left" vertical="center" wrapText="1"/>
    </xf>
    <xf numFmtId="0" fontId="49" fillId="0" borderId="0" xfId="16" applyFont="1" applyAlignment="1">
      <alignment vertical="top"/>
    </xf>
    <xf numFmtId="0" fontId="50" fillId="0" borderId="0" xfId="16" applyFont="1" applyAlignment="1">
      <alignment vertical="top"/>
    </xf>
    <xf numFmtId="0" fontId="49" fillId="0" borderId="0" xfId="0" applyFont="1" applyAlignment="1">
      <alignment vertical="top"/>
    </xf>
    <xf numFmtId="0" fontId="49" fillId="0" borderId="0" xfId="0" applyFont="1" applyFill="1" applyBorder="1" applyAlignment="1">
      <alignment vertical="top"/>
    </xf>
    <xf numFmtId="0" fontId="12" fillId="4" borderId="0" xfId="16" applyFont="1" applyFill="1" applyBorder="1" applyAlignment="1">
      <alignment vertical="top"/>
    </xf>
    <xf numFmtId="0" fontId="49"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9" fillId="0" borderId="0" xfId="16" applyFont="1" applyAlignment="1">
      <alignment vertical="top"/>
    </xf>
    <xf numFmtId="168" fontId="50" fillId="0" borderId="0" xfId="16" applyNumberFormat="1" applyFont="1" applyAlignment="1">
      <alignment vertical="top"/>
    </xf>
    <xf numFmtId="0" fontId="25" fillId="0" borderId="0" xfId="16" applyFont="1" applyAlignment="1">
      <alignment vertical="top"/>
    </xf>
    <xf numFmtId="0" fontId="29"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7" fillId="0" borderId="0" xfId="16" applyFont="1" applyAlignment="1">
      <alignment vertical="top"/>
    </xf>
    <xf numFmtId="0" fontId="16" fillId="0" borderId="0" xfId="16" applyFont="1" applyFill="1" applyAlignment="1">
      <alignment vertical="top"/>
    </xf>
    <xf numFmtId="164" fontId="16" fillId="0" borderId="0" xfId="16" applyNumberFormat="1" applyFont="1" applyFill="1" applyAlignment="1">
      <alignment vertical="top"/>
    </xf>
    <xf numFmtId="168" fontId="17" fillId="0" borderId="0" xfId="16" applyNumberFormat="1" applyFont="1" applyAlignment="1">
      <alignment horizontal="left" vertical="top"/>
    </xf>
    <xf numFmtId="0" fontId="17" fillId="0" borderId="0" xfId="16" applyFont="1" applyAlignment="1">
      <alignment horizontal="left" vertical="top"/>
    </xf>
    <xf numFmtId="164" fontId="17" fillId="0" borderId="0" xfId="16" applyNumberFormat="1" applyFont="1" applyAlignment="1">
      <alignment vertical="top"/>
    </xf>
    <xf numFmtId="0" fontId="19" fillId="0" borderId="4" xfId="0" applyFont="1" applyBorder="1" applyAlignment="1">
      <alignment horizontal="left" wrapText="1"/>
    </xf>
    <xf numFmtId="0" fontId="6" fillId="0" borderId="4" xfId="0" quotePrefix="1" applyFont="1" applyFill="1" applyBorder="1" applyAlignment="1">
      <alignment vertical="top"/>
    </xf>
    <xf numFmtId="0" fontId="19" fillId="0" borderId="2" xfId="0" applyFont="1" applyBorder="1" applyAlignment="1">
      <alignment horizontal="left" wrapText="1"/>
    </xf>
    <xf numFmtId="0" fontId="19" fillId="0" borderId="3" xfId="0" applyFont="1" applyBorder="1" applyAlignment="1">
      <alignment horizontal="left" wrapText="1"/>
    </xf>
    <xf numFmtId="0" fontId="25" fillId="0" borderId="2" xfId="16" applyFont="1" applyBorder="1" applyAlignment="1">
      <alignment vertical="top"/>
    </xf>
    <xf numFmtId="164" fontId="25" fillId="0" borderId="2" xfId="16" applyNumberFormat="1" applyFont="1" applyBorder="1" applyAlignment="1">
      <alignment vertical="top"/>
    </xf>
    <xf numFmtId="0" fontId="11" fillId="4" borderId="0" xfId="6" applyFont="1" applyFill="1" applyBorder="1" applyAlignment="1">
      <alignment horizontal="center" vertical="center"/>
    </xf>
    <xf numFmtId="0" fontId="0" fillId="0" borderId="0" xfId="0" applyAlignment="1">
      <alignment vertical="top"/>
    </xf>
    <xf numFmtId="0" fontId="19" fillId="0" borderId="0" xfId="0" applyFont="1" applyAlignment="1">
      <alignment vertical="top"/>
    </xf>
    <xf numFmtId="0" fontId="19" fillId="0" borderId="0" xfId="0" applyFont="1" applyAlignment="1">
      <alignment vertical="top" wrapText="1"/>
    </xf>
    <xf numFmtId="0" fontId="43" fillId="0" borderId="0" xfId="0" applyFont="1" applyAlignment="1">
      <alignment horizontal="left"/>
    </xf>
    <xf numFmtId="0" fontId="43" fillId="0" borderId="0" xfId="0" applyFont="1" applyAlignment="1">
      <alignment horizontal="left" wrapText="1"/>
    </xf>
    <xf numFmtId="0" fontId="0" fillId="0" borderId="0" xfId="0" applyAlignment="1">
      <alignment vertical="top" wrapText="1"/>
    </xf>
    <xf numFmtId="0" fontId="11" fillId="4" borderId="0" xfId="16" applyFont="1" applyFill="1" applyBorder="1" applyAlignment="1">
      <alignment horizontal="center" vertical="top"/>
    </xf>
    <xf numFmtId="0" fontId="51" fillId="0" borderId="0" xfId="0" applyFont="1" applyAlignment="1">
      <alignment vertical="top"/>
    </xf>
    <xf numFmtId="0" fontId="52" fillId="6" borderId="0" xfId="0" applyFont="1" applyFill="1" applyBorder="1" applyAlignment="1">
      <alignment vertical="top"/>
    </xf>
    <xf numFmtId="0" fontId="52" fillId="6" borderId="0" xfId="0" applyFont="1" applyFill="1" applyBorder="1" applyAlignment="1">
      <alignment horizontal="center" vertical="top"/>
    </xf>
    <xf numFmtId="172" fontId="52" fillId="6" borderId="0" xfId="0" applyNumberFormat="1" applyFont="1" applyFill="1" applyBorder="1" applyAlignment="1">
      <alignment horizontal="left" vertical="top"/>
    </xf>
    <xf numFmtId="0" fontId="52" fillId="6" borderId="0" xfId="0" applyFont="1" applyFill="1" applyBorder="1" applyAlignment="1">
      <alignment horizontal="left" vertical="top" wrapText="1"/>
    </xf>
    <xf numFmtId="164" fontId="52" fillId="6" borderId="0" xfId="0" applyNumberFormat="1" applyFont="1" applyFill="1" applyBorder="1" applyAlignment="1">
      <alignment vertical="top"/>
    </xf>
    <xf numFmtId="164" fontId="52" fillId="6" borderId="0" xfId="0" applyNumberFormat="1" applyFont="1" applyFill="1" applyBorder="1" applyAlignment="1">
      <alignment horizontal="right" vertical="top"/>
    </xf>
    <xf numFmtId="0" fontId="17" fillId="6" borderId="2" xfId="0" applyFont="1" applyFill="1" applyBorder="1" applyAlignment="1"/>
    <xf numFmtId="0" fontId="17" fillId="6" borderId="2" xfId="0" applyFont="1" applyFill="1" applyBorder="1" applyAlignment="1">
      <alignment wrapText="1"/>
    </xf>
    <xf numFmtId="164" fontId="17" fillId="6" borderId="2" xfId="0" applyNumberFormat="1" applyFont="1" applyFill="1" applyBorder="1" applyAlignment="1"/>
    <xf numFmtId="0" fontId="16" fillId="6" borderId="4" xfId="0" applyFont="1" applyFill="1" applyBorder="1" applyAlignment="1">
      <alignment horizontal="left" vertical="top"/>
    </xf>
    <xf numFmtId="0" fontId="52" fillId="6" borderId="4" xfId="0" applyFont="1" applyFill="1" applyBorder="1" applyAlignment="1">
      <alignment vertical="top"/>
    </xf>
    <xf numFmtId="0" fontId="52" fillId="6" borderId="4" xfId="0" applyFont="1" applyFill="1" applyBorder="1" applyAlignment="1">
      <alignment horizontal="center" vertical="top"/>
    </xf>
    <xf numFmtId="172" fontId="52" fillId="6" borderId="4" xfId="0" applyNumberFormat="1" applyFont="1" applyFill="1" applyBorder="1" applyAlignment="1">
      <alignment horizontal="left" vertical="top"/>
    </xf>
    <xf numFmtId="0" fontId="52" fillId="6" borderId="4" xfId="0" applyFont="1" applyFill="1" applyBorder="1" applyAlignment="1">
      <alignment horizontal="left" vertical="top" wrapText="1"/>
    </xf>
    <xf numFmtId="164" fontId="52" fillId="6" borderId="4" xfId="0" applyNumberFormat="1" applyFont="1" applyFill="1" applyBorder="1" applyAlignment="1">
      <alignment vertical="top"/>
    </xf>
    <xf numFmtId="164" fontId="52" fillId="6" borderId="4" xfId="0" applyNumberFormat="1" applyFont="1" applyFill="1" applyBorder="1" applyAlignment="1">
      <alignment horizontal="right" vertical="top"/>
    </xf>
    <xf numFmtId="0" fontId="53" fillId="6" borderId="0" xfId="0" applyFont="1" applyFill="1" applyBorder="1" applyAlignment="1">
      <alignment horizontal="left" vertical="top"/>
    </xf>
    <xf numFmtId="0" fontId="53" fillId="6" borderId="0" xfId="0" applyFont="1" applyFill="1" applyBorder="1" applyAlignment="1">
      <alignment horizontal="left" vertical="top" wrapText="1"/>
    </xf>
    <xf numFmtId="164" fontId="53" fillId="6" borderId="0" xfId="0" applyNumberFormat="1" applyFont="1" applyFill="1" applyBorder="1" applyAlignment="1">
      <alignment horizontal="right" vertical="top"/>
    </xf>
    <xf numFmtId="0" fontId="53" fillId="6" borderId="0" xfId="0" applyFont="1" applyFill="1" applyBorder="1" applyAlignment="1">
      <alignment horizontal="right" vertical="top"/>
    </xf>
    <xf numFmtId="168" fontId="52" fillId="6" borderId="0" xfId="0" applyNumberFormat="1" applyFont="1" applyFill="1" applyBorder="1" applyAlignment="1">
      <alignment horizontal="center" vertical="top"/>
    </xf>
    <xf numFmtId="0" fontId="27" fillId="0" borderId="0" xfId="6" applyFont="1" applyFill="1" applyBorder="1" applyAlignment="1">
      <alignment vertical="center" wrapText="1"/>
    </xf>
    <xf numFmtId="43" fontId="5" fillId="0" borderId="0" xfId="1" applyFont="1"/>
    <xf numFmtId="165" fontId="20" fillId="0" borderId="0" xfId="6" applyNumberFormat="1" applyFont="1"/>
    <xf numFmtId="0" fontId="34" fillId="0" borderId="4" xfId="17" quotePrefix="1" applyFont="1" applyFill="1" applyBorder="1" applyAlignment="1">
      <alignment horizontal="left" wrapText="1"/>
    </xf>
    <xf numFmtId="0" fontId="34"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9" fillId="0" borderId="2" xfId="6" quotePrefix="1" applyFont="1" applyBorder="1" applyAlignment="1">
      <alignment horizontal="left" indent="2"/>
    </xf>
    <xf numFmtId="164" fontId="19" fillId="0" borderId="2" xfId="6" applyNumberFormat="1" applyFont="1" applyBorder="1"/>
    <xf numFmtId="0" fontId="19" fillId="0" borderId="0" xfId="6" applyFont="1"/>
    <xf numFmtId="0" fontId="55" fillId="0" borderId="0" xfId="6" quotePrefix="1" applyFont="1" applyAlignment="1">
      <alignment horizontal="left"/>
    </xf>
    <xf numFmtId="164" fontId="55" fillId="0" borderId="0" xfId="6" applyNumberFormat="1" applyFont="1"/>
    <xf numFmtId="164" fontId="55" fillId="0" borderId="0" xfId="6" applyNumberFormat="1" applyFont="1" applyBorder="1"/>
    <xf numFmtId="0" fontId="55" fillId="0" borderId="0" xfId="6" quotePrefix="1" applyFont="1" applyAlignment="1">
      <alignment horizontal="left" indent="1"/>
    </xf>
    <xf numFmtId="165" fontId="5" fillId="0" borderId="0" xfId="1" applyNumberFormat="1" applyFont="1" applyFill="1" applyBorder="1"/>
    <xf numFmtId="165" fontId="5" fillId="0" borderId="0" xfId="1" applyNumberFormat="1" applyFont="1" applyFill="1" applyBorder="1" applyAlignment="1">
      <alignment wrapText="1"/>
    </xf>
    <xf numFmtId="165" fontId="20" fillId="0" borderId="0" xfId="1" applyNumberFormat="1" applyFont="1"/>
    <xf numFmtId="165" fontId="20" fillId="0" borderId="0" xfId="1" applyNumberFormat="1" applyFont="1" applyFill="1"/>
    <xf numFmtId="165" fontId="17" fillId="0" borderId="0" xfId="1" applyNumberFormat="1" applyFont="1"/>
    <xf numFmtId="165" fontId="17" fillId="0" borderId="0" xfId="1" applyNumberFormat="1" applyFont="1" applyBorder="1" applyAlignment="1">
      <alignment vertical="top"/>
    </xf>
    <xf numFmtId="0" fontId="11" fillId="4" borderId="0" xfId="16" applyFont="1" applyFill="1" applyBorder="1" applyAlignment="1">
      <alignment horizontal="center" vertical="center"/>
    </xf>
    <xf numFmtId="0" fontId="16" fillId="0" borderId="0" xfId="16" applyFont="1" applyAlignment="1">
      <alignment horizontal="left" vertical="top" wrapText="1"/>
    </xf>
    <xf numFmtId="0" fontId="17" fillId="0" borderId="0" xfId="16" applyFont="1" applyAlignment="1">
      <alignment horizontal="left" vertical="top" wrapText="1"/>
    </xf>
    <xf numFmtId="0" fontId="16" fillId="0" borderId="0" xfId="0" applyFont="1" applyFill="1" applyBorder="1" applyAlignment="1">
      <alignment vertical="top"/>
    </xf>
    <xf numFmtId="0" fontId="16" fillId="0" borderId="0" xfId="0" applyFont="1" applyAlignment="1">
      <alignment vertical="top"/>
    </xf>
    <xf numFmtId="0" fontId="57" fillId="0" borderId="4" xfId="0" applyFont="1" applyBorder="1" applyAlignment="1">
      <alignment vertical="top" wrapText="1"/>
    </xf>
    <xf numFmtId="0" fontId="57" fillId="0" borderId="0" xfId="0" applyFont="1" applyBorder="1" applyAlignment="1">
      <alignment vertical="top" wrapText="1"/>
    </xf>
    <xf numFmtId="4" fontId="9" fillId="0" borderId="0" xfId="4" applyNumberFormat="1" applyFont="1" applyFill="1" applyAlignment="1" applyProtection="1"/>
    <xf numFmtId="0" fontId="7" fillId="5" borderId="9" xfId="4" applyFont="1" applyFill="1" applyBorder="1" applyAlignment="1" applyProtection="1">
      <alignment horizontal="center" vertical="center"/>
    </xf>
    <xf numFmtId="0" fontId="7" fillId="5" borderId="9" xfId="4" applyFont="1" applyFill="1" applyBorder="1" applyAlignment="1" applyProtection="1">
      <alignment vertical="center"/>
    </xf>
    <xf numFmtId="4" fontId="7" fillId="5" borderId="9" xfId="4" applyNumberFormat="1" applyFont="1" applyFill="1" applyBorder="1" applyAlignment="1" applyProtection="1">
      <alignment vertical="center"/>
      <protection hidden="1"/>
    </xf>
    <xf numFmtId="4" fontId="7" fillId="5" borderId="9" xfId="4" applyNumberFormat="1" applyFont="1" applyFill="1" applyBorder="1" applyAlignment="1" applyProtection="1">
      <alignment vertical="center"/>
      <protection locked="0"/>
    </xf>
    <xf numFmtId="4" fontId="7" fillId="5" borderId="9" xfId="4" applyNumberFormat="1" applyFont="1" applyFill="1" applyBorder="1" applyAlignment="1" applyProtection="1">
      <alignment horizontal="right" vertical="center" wrapText="1"/>
    </xf>
    <xf numFmtId="4" fontId="7" fillId="5" borderId="9" xfId="4" applyNumberFormat="1" applyFont="1" applyFill="1" applyBorder="1" applyAlignment="1" applyProtection="1">
      <alignment vertical="center"/>
    </xf>
    <xf numFmtId="4" fontId="7" fillId="0" borderId="0" xfId="4" applyNumberFormat="1" applyFont="1" applyFill="1" applyProtection="1"/>
    <xf numFmtId="0" fontId="11" fillId="4" borderId="0" xfId="6" applyFont="1" applyFill="1" applyBorder="1" applyAlignment="1">
      <alignment horizontal="center" vertical="center" wrapText="1"/>
    </xf>
    <xf numFmtId="0" fontId="60" fillId="4" borderId="0" xfId="0" applyFont="1" applyFill="1" applyBorder="1" applyAlignment="1">
      <alignment horizontal="center" vertical="center" wrapText="1"/>
    </xf>
    <xf numFmtId="0" fontId="19" fillId="6" borderId="0" xfId="0" applyFont="1" applyFill="1" applyAlignment="1">
      <alignment vertical="top"/>
    </xf>
    <xf numFmtId="0" fontId="61" fillId="6" borderId="0" xfId="0" applyFont="1" applyFill="1" applyAlignment="1">
      <alignment vertical="center"/>
    </xf>
    <xf numFmtId="0" fontId="19" fillId="6" borderId="0" xfId="0" applyFont="1" applyFill="1" applyAlignment="1">
      <alignment vertical="top" wrapText="1"/>
    </xf>
    <xf numFmtId="0" fontId="19" fillId="6" borderId="0" xfId="0" applyFont="1" applyFill="1" applyAlignment="1">
      <alignment horizontal="left" vertical="top" wrapText="1"/>
    </xf>
    <xf numFmtId="3" fontId="61" fillId="6" borderId="0" xfId="0" applyNumberFormat="1" applyFont="1" applyFill="1" applyAlignment="1">
      <alignment vertical="top"/>
    </xf>
    <xf numFmtId="3" fontId="19" fillId="0" borderId="0" xfId="0" applyNumberFormat="1" applyFont="1"/>
    <xf numFmtId="0" fontId="62" fillId="0" borderId="0" xfId="0" applyFont="1"/>
    <xf numFmtId="0" fontId="61" fillId="6" borderId="0" xfId="0" applyFont="1" applyFill="1" applyAlignment="1">
      <alignment horizontal="center" vertical="center"/>
    </xf>
    <xf numFmtId="0" fontId="61" fillId="6" borderId="0" xfId="0" applyFont="1" applyFill="1" applyAlignment="1">
      <alignment vertical="top"/>
    </xf>
    <xf numFmtId="0" fontId="61" fillId="6" borderId="0" xfId="0" applyFont="1" applyFill="1" applyAlignment="1">
      <alignment vertical="top" wrapText="1"/>
    </xf>
    <xf numFmtId="0" fontId="19" fillId="0" borderId="0" xfId="0" applyFont="1"/>
    <xf numFmtId="0" fontId="63" fillId="6" borderId="0" xfId="0" applyFont="1" applyFill="1" applyAlignment="1">
      <alignment vertical="top" wrapText="1"/>
    </xf>
    <xf numFmtId="0" fontId="63" fillId="6" borderId="0" xfId="0" applyFont="1" applyFill="1" applyAlignment="1">
      <alignment horizontal="justify" vertical="top" wrapText="1"/>
    </xf>
    <xf numFmtId="0" fontId="19" fillId="6" borderId="0" xfId="0" applyFont="1" applyFill="1" applyAlignment="1">
      <alignment horizontal="center" vertical="top" wrapText="1"/>
    </xf>
    <xf numFmtId="3" fontId="19" fillId="6" borderId="0" xfId="0" applyNumberFormat="1" applyFont="1" applyFill="1" applyAlignment="1">
      <alignment vertical="top"/>
    </xf>
    <xf numFmtId="0" fontId="64" fillId="0" borderId="0" xfId="0" applyFont="1"/>
    <xf numFmtId="0" fontId="61" fillId="6" borderId="0" xfId="0" applyFont="1" applyFill="1" applyAlignment="1">
      <alignment horizontal="left" vertical="top"/>
    </xf>
    <xf numFmtId="0" fontId="19" fillId="6" borderId="2" xfId="0" applyFont="1" applyFill="1" applyBorder="1" applyAlignment="1">
      <alignment vertical="top"/>
    </xf>
    <xf numFmtId="0" fontId="61" fillId="6" borderId="2" xfId="0" applyFont="1" applyFill="1" applyBorder="1" applyAlignment="1">
      <alignment vertical="top"/>
    </xf>
    <xf numFmtId="0" fontId="63" fillId="6" borderId="2" xfId="0" applyFont="1" applyFill="1" applyBorder="1" applyAlignment="1">
      <alignment vertical="top" wrapText="1"/>
    </xf>
    <xf numFmtId="0" fontId="63" fillId="6" borderId="2" xfId="0" applyFont="1" applyFill="1" applyBorder="1" applyAlignment="1">
      <alignment horizontal="justify" vertical="top" wrapText="1"/>
    </xf>
    <xf numFmtId="0" fontId="19" fillId="6" borderId="2" xfId="0" applyFont="1" applyFill="1" applyBorder="1" applyAlignment="1">
      <alignment horizontal="center" vertical="center" wrapText="1"/>
    </xf>
    <xf numFmtId="3" fontId="19" fillId="6" borderId="2" xfId="0" applyNumberFormat="1" applyFont="1" applyFill="1" applyBorder="1" applyAlignment="1">
      <alignment horizontal="right" vertical="center"/>
    </xf>
    <xf numFmtId="3" fontId="62" fillId="0" borderId="0" xfId="0" applyNumberFormat="1" applyFont="1"/>
    <xf numFmtId="0" fontId="19" fillId="0" borderId="0" xfId="0" applyFont="1" applyFill="1"/>
    <xf numFmtId="0" fontId="19" fillId="0" borderId="0" xfId="0" applyFont="1" applyFill="1" applyAlignment="1">
      <alignment horizontal="left" vertical="top" wrapText="1"/>
    </xf>
    <xf numFmtId="0" fontId="65" fillId="0" borderId="0" xfId="0" applyFont="1"/>
    <xf numFmtId="0" fontId="19" fillId="0" borderId="0" xfId="0" applyFont="1" applyAlignment="1">
      <alignment horizontal="left" vertical="top" wrapText="1"/>
    </xf>
    <xf numFmtId="0" fontId="65" fillId="0" borderId="0" xfId="0" applyFont="1" applyAlignment="1">
      <alignment horizontal="left" vertical="top" wrapText="1"/>
    </xf>
    <xf numFmtId="0" fontId="0" fillId="0" borderId="0" xfId="0" applyAlignment="1">
      <alignment horizontal="left" vertical="top" wrapText="1"/>
    </xf>
    <xf numFmtId="0" fontId="59" fillId="0" borderId="4" xfId="0" applyFont="1" applyBorder="1" applyAlignment="1">
      <alignment horizontal="left"/>
    </xf>
    <xf numFmtId="0" fontId="66" fillId="0" borderId="4" xfId="0" applyFont="1" applyBorder="1" applyAlignment="1">
      <alignment horizontal="left"/>
    </xf>
    <xf numFmtId="3" fontId="66" fillId="0" borderId="4" xfId="0" applyNumberFormat="1" applyFont="1" applyBorder="1" applyAlignment="1">
      <alignment horizontal="left" wrapText="1"/>
    </xf>
    <xf numFmtId="0" fontId="17" fillId="0" borderId="2" xfId="0" applyFont="1" applyBorder="1" applyAlignment="1">
      <alignment horizontal="center" vertical="center"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61" fillId="6" borderId="0" xfId="0" applyFont="1" applyFill="1" applyBorder="1" applyAlignment="1">
      <alignment vertical="top" wrapText="1"/>
    </xf>
    <xf numFmtId="3" fontId="61" fillId="6" borderId="0" xfId="0" applyNumberFormat="1" applyFont="1" applyFill="1" applyBorder="1" applyAlignment="1">
      <alignment vertical="top" wrapText="1"/>
    </xf>
    <xf numFmtId="3" fontId="65" fillId="0" borderId="0" xfId="0" applyNumberFormat="1" applyFont="1" applyFill="1" applyBorder="1"/>
    <xf numFmtId="0" fontId="65" fillId="0" borderId="0" xfId="0" applyFont="1" applyFill="1" applyBorder="1"/>
    <xf numFmtId="0" fontId="0" fillId="0" borderId="0" xfId="0" applyFill="1" applyBorder="1"/>
    <xf numFmtId="0" fontId="63" fillId="6" borderId="0" xfId="0" applyFont="1" applyFill="1" applyAlignment="1">
      <alignment vertical="center" wrapText="1"/>
    </xf>
    <xf numFmtId="0" fontId="61" fillId="6" borderId="0" xfId="0" applyFont="1" applyFill="1" applyAlignment="1">
      <alignment horizontal="left" vertical="top" wrapText="1" indent="2"/>
    </xf>
    <xf numFmtId="0" fontId="17" fillId="6" borderId="0" xfId="0" applyFont="1" applyFill="1" applyAlignment="1">
      <alignment vertical="top"/>
    </xf>
    <xf numFmtId="0" fontId="19" fillId="6" borderId="10" xfId="0" applyFont="1" applyFill="1" applyBorder="1"/>
    <xf numFmtId="0" fontId="61" fillId="6" borderId="10" xfId="0" applyFont="1" applyFill="1" applyBorder="1" applyAlignment="1">
      <alignment horizontal="left" vertical="top" wrapText="1" indent="2"/>
    </xf>
    <xf numFmtId="0" fontId="63" fillId="6" borderId="10" xfId="0" applyFont="1" applyFill="1" applyBorder="1" applyAlignment="1">
      <alignment vertical="center" wrapText="1"/>
    </xf>
    <xf numFmtId="3" fontId="19" fillId="6" borderId="10" xfId="0" applyNumberFormat="1" applyFont="1" applyFill="1" applyBorder="1" applyAlignment="1">
      <alignment vertical="top"/>
    </xf>
    <xf numFmtId="0" fontId="19" fillId="0" borderId="0" xfId="0" applyFont="1" applyAlignment="1">
      <alignment wrapText="1"/>
    </xf>
    <xf numFmtId="0" fontId="62" fillId="0" borderId="0" xfId="0" applyFont="1" applyAlignment="1">
      <alignment wrapText="1"/>
    </xf>
    <xf numFmtId="0" fontId="65" fillId="0" borderId="0" xfId="0" applyFont="1" applyAlignment="1">
      <alignment wrapText="1"/>
    </xf>
    <xf numFmtId="3" fontId="65"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170" fontId="7" fillId="6" borderId="0" xfId="4" applyNumberFormat="1" applyFont="1" applyFill="1" applyBorder="1"/>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3" fontId="55" fillId="0" borderId="0" xfId="6" applyNumberFormat="1" applyFont="1"/>
    <xf numFmtId="0" fontId="52" fillId="6" borderId="0" xfId="0" applyFont="1" applyFill="1" applyBorder="1" applyAlignment="1">
      <alignment horizontal="left" vertical="top"/>
    </xf>
    <xf numFmtId="0" fontId="23" fillId="0" borderId="0" xfId="17" applyFont="1" applyFill="1" applyBorder="1" applyAlignment="1">
      <alignment horizontal="left" vertical="top" wrapText="1"/>
    </xf>
    <xf numFmtId="0" fontId="34"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4" fillId="4" borderId="0" xfId="4" applyFont="1" applyFill="1" applyAlignment="1" applyProtection="1">
      <alignment horizontal="left" vertical="center" wrapText="1"/>
    </xf>
    <xf numFmtId="0" fontId="36" fillId="0" borderId="0" xfId="4" applyFont="1" applyFill="1" applyAlignment="1" applyProtection="1">
      <alignment horizontal="center" vertical="center"/>
    </xf>
    <xf numFmtId="0" fontId="43" fillId="0" borderId="0" xfId="0" applyFont="1" applyAlignment="1">
      <alignment horizontal="left" vertical="top" wrapText="1"/>
    </xf>
    <xf numFmtId="0" fontId="24" fillId="4" borderId="0" xfId="6" applyFont="1" applyFill="1" applyBorder="1" applyAlignment="1">
      <alignment horizontal="left" vertical="top" wrapText="1"/>
    </xf>
    <xf numFmtId="0" fontId="23" fillId="0" borderId="0" xfId="3" applyFont="1" applyBorder="1" applyAlignment="1">
      <alignment horizontal="left" vertical="top" wrapText="1"/>
    </xf>
    <xf numFmtId="0" fontId="23" fillId="0" borderId="0" xfId="3" applyFont="1" applyBorder="1" applyAlignment="1">
      <alignment horizontal="left" vertical="top"/>
    </xf>
    <xf numFmtId="0" fontId="11" fillId="4" borderId="0" xfId="3" applyFont="1" applyFill="1" applyAlignment="1">
      <alignment horizontal="center" vertical="center" wrapText="1"/>
    </xf>
    <xf numFmtId="0" fontId="19" fillId="0" borderId="4" xfId="0" applyFont="1" applyBorder="1" applyAlignment="1">
      <alignment horizontal="justify" vertical="top" wrapText="1"/>
    </xf>
    <xf numFmtId="0" fontId="19" fillId="0" borderId="0" xfId="0" applyFont="1" applyBorder="1" applyAlignment="1">
      <alignment horizontal="justify" vertical="top" wrapText="1"/>
    </xf>
    <xf numFmtId="0" fontId="19" fillId="0" borderId="0" xfId="8" applyFont="1" applyBorder="1" applyAlignment="1">
      <alignment horizontal="justify" vertical="center" wrapText="1"/>
    </xf>
    <xf numFmtId="0" fontId="19" fillId="0" borderId="0" xfId="8" applyFont="1" applyAlignment="1">
      <alignment horizontal="justify" vertical="center" wrapText="1"/>
    </xf>
    <xf numFmtId="0" fontId="24" fillId="4" borderId="0" xfId="6" applyFont="1" applyFill="1" applyBorder="1" applyAlignment="1">
      <alignment horizontal="left" vertical="center" wrapText="1"/>
    </xf>
    <xf numFmtId="0" fontId="23" fillId="0" borderId="0" xfId="8" applyFont="1" applyFill="1" applyAlignment="1">
      <alignment horizontal="left" vertical="center" wrapText="1"/>
    </xf>
    <xf numFmtId="0" fontId="23"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17" fillId="0" borderId="0" xfId="0" applyFont="1" applyAlignment="1">
      <alignment vertical="top" wrapText="1"/>
    </xf>
    <xf numFmtId="0" fontId="11" fillId="4" borderId="0" xfId="3" applyFont="1" applyFill="1" applyAlignment="1">
      <alignment horizontal="center" vertical="center"/>
    </xf>
    <xf numFmtId="0" fontId="23" fillId="0" borderId="0" xfId="3" applyFont="1" applyBorder="1" applyAlignment="1">
      <alignment horizontal="left" wrapText="1"/>
    </xf>
    <xf numFmtId="0" fontId="23" fillId="0" borderId="0" xfId="3" applyFont="1" applyBorder="1" applyAlignment="1">
      <alignment horizontal="left"/>
    </xf>
    <xf numFmtId="0" fontId="24" fillId="4" borderId="0" xfId="3" applyFont="1" applyFill="1" applyBorder="1" applyAlignment="1">
      <alignment horizontal="left" vertical="top" wrapText="1"/>
    </xf>
    <xf numFmtId="0" fontId="21" fillId="0" borderId="0" xfId="7" applyFont="1" applyFill="1" applyBorder="1" applyAlignment="1">
      <alignment horizontal="center" vertical="center" wrapText="1"/>
    </xf>
    <xf numFmtId="0" fontId="23" fillId="0" borderId="0" xfId="16" applyFont="1" applyFill="1" applyAlignment="1">
      <alignment vertical="top" wrapText="1"/>
    </xf>
    <xf numFmtId="0" fontId="13" fillId="0" borderId="0" xfId="16" applyFont="1" applyFill="1" applyAlignment="1">
      <alignmen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0" fontId="19" fillId="0" borderId="0" xfId="8" applyFont="1" applyBorder="1" applyAlignment="1"/>
    <xf numFmtId="0" fontId="19" fillId="0" borderId="0" xfId="0" applyFont="1" applyBorder="1" applyAlignment="1"/>
    <xf numFmtId="0" fontId="37" fillId="4" borderId="0" xfId="3" applyFont="1" applyFill="1" applyBorder="1" applyAlignment="1">
      <alignment horizontal="left" vertical="top" wrapText="1"/>
    </xf>
    <xf numFmtId="0" fontId="38" fillId="0" borderId="0" xfId="3" applyFont="1" applyBorder="1" applyAlignment="1">
      <alignment horizontal="left" vertical="center" wrapText="1"/>
    </xf>
    <xf numFmtId="0" fontId="39" fillId="0" borderId="0" xfId="7" applyFont="1" applyFill="1" applyBorder="1" applyAlignment="1">
      <alignment horizontal="center" vertical="center" wrapText="1"/>
    </xf>
    <xf numFmtId="0" fontId="41" fillId="0" borderId="0" xfId="7" applyFont="1" applyFill="1" applyBorder="1" applyAlignment="1">
      <alignment horizontal="left" vertical="center" wrapText="1"/>
    </xf>
    <xf numFmtId="0" fontId="23" fillId="0" borderId="0" xfId="0" applyFont="1" applyFill="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36" fillId="0" borderId="0" xfId="4" applyFont="1" applyFill="1" applyBorder="1" applyAlignment="1" applyProtection="1">
      <alignment horizontal="left" vertical="center"/>
    </xf>
    <xf numFmtId="0" fontId="24"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4" fillId="0" borderId="0" xfId="0" applyFont="1" applyBorder="1" applyAlignment="1">
      <alignment horizontal="left"/>
    </xf>
    <xf numFmtId="0" fontId="7" fillId="0" borderId="0" xfId="4" quotePrefix="1" applyFont="1" applyFill="1" applyBorder="1" applyAlignment="1" applyProtection="1">
      <alignment horizontal="left" wrapText="1"/>
    </xf>
    <xf numFmtId="0" fontId="7" fillId="0" borderId="0" xfId="4" applyFont="1" applyFill="1" applyBorder="1" applyAlignment="1" applyProtection="1">
      <alignment wrapText="1"/>
    </xf>
    <xf numFmtId="0" fontId="7" fillId="0" borderId="0" xfId="4" quotePrefix="1" applyFont="1" applyFill="1" applyBorder="1" applyAlignment="1" applyProtection="1">
      <alignment horizontal="left" vertical="center" wrapText="1"/>
    </xf>
    <xf numFmtId="0" fontId="36" fillId="0" borderId="0" xfId="4" applyFont="1" applyFill="1" applyAlignment="1" applyProtection="1">
      <alignment horizontal="left" vertical="center"/>
    </xf>
    <xf numFmtId="0" fontId="23" fillId="0" borderId="0" xfId="4" applyFont="1" applyFill="1" applyBorder="1" applyAlignment="1" applyProtection="1">
      <alignment horizontal="left"/>
    </xf>
    <xf numFmtId="0" fontId="23"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61" fillId="6" borderId="0" xfId="0" applyFont="1" applyFill="1" applyAlignment="1">
      <alignment horizontal="left" vertical="top" wrapText="1"/>
    </xf>
    <xf numFmtId="0" fontId="19" fillId="0" borderId="0" xfId="0" applyFont="1" applyFill="1" applyBorder="1" applyAlignment="1">
      <alignment horizontal="left" vertical="center" wrapText="1"/>
    </xf>
    <xf numFmtId="0" fontId="58" fillId="4" borderId="0" xfId="3" applyFont="1" applyFill="1" applyBorder="1" applyAlignment="1">
      <alignment horizontal="center" vertical="center" wrapText="1"/>
    </xf>
    <xf numFmtId="0" fontId="33" fillId="0" borderId="0" xfId="0" applyFont="1" applyFill="1" applyBorder="1" applyAlignment="1">
      <alignment horizontal="left" vertical="center" wrapText="1"/>
    </xf>
    <xf numFmtId="0" fontId="59" fillId="0" borderId="2" xfId="0" applyFont="1" applyBorder="1" applyAlignment="1">
      <alignment horizontal="left" wrapText="1"/>
    </xf>
    <xf numFmtId="0" fontId="59" fillId="0" borderId="2" xfId="0" applyFont="1" applyBorder="1" applyAlignment="1">
      <alignment horizontal="left"/>
    </xf>
    <xf numFmtId="0" fontId="59" fillId="0" borderId="4" xfId="0" applyFont="1" applyBorder="1" applyAlignment="1">
      <alignment horizont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9" fillId="0" borderId="0" xfId="0" applyFont="1" applyFill="1" applyBorder="1" applyAlignment="1">
      <alignment horizontal="justify" vertical="top" wrapText="1"/>
    </xf>
    <xf numFmtId="0" fontId="11" fillId="4" borderId="0"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3" fontId="11" fillId="4" borderId="0" xfId="0" applyNumberFormat="1" applyFont="1" applyFill="1" applyBorder="1" applyAlignment="1">
      <alignment horizontal="center" vertical="center" wrapText="1"/>
    </xf>
    <xf numFmtId="0" fontId="43" fillId="0" borderId="0" xfId="6" quotePrefix="1" applyFont="1" applyBorder="1" applyAlignment="1">
      <alignment horizontal="left" wrapText="1"/>
    </xf>
    <xf numFmtId="0" fontId="27" fillId="0" borderId="0" xfId="6" applyFont="1" applyFill="1" applyBorder="1" applyAlignment="1">
      <alignment horizontal="left" vertical="center" wrapText="1"/>
    </xf>
    <xf numFmtId="0" fontId="34" fillId="0" borderId="0" xfId="17" quotePrefix="1" applyFont="1" applyFill="1" applyBorder="1" applyAlignment="1">
      <alignment horizontal="left" wrapText="1"/>
    </xf>
    <xf numFmtId="0" fontId="34"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8" xfId="6" applyFont="1" applyFill="1" applyBorder="1" applyAlignment="1">
      <alignment horizontal="center"/>
    </xf>
    <xf numFmtId="0" fontId="43" fillId="0" borderId="0" xfId="6" applyFont="1" applyBorder="1" applyAlignment="1">
      <alignment horizontal="justify" vertical="top" wrapText="1"/>
    </xf>
    <xf numFmtId="0" fontId="43" fillId="0" borderId="0" xfId="6" applyFont="1" applyBorder="1" applyAlignment="1">
      <alignment horizontal="justify" vertical="top"/>
    </xf>
    <xf numFmtId="0" fontId="29" fillId="0" borderId="0" xfId="3" applyFont="1" applyBorder="1" applyAlignment="1">
      <alignment horizontal="left" vertical="center" wrapText="1"/>
    </xf>
    <xf numFmtId="0" fontId="23" fillId="0" borderId="0" xfId="7" applyFont="1" applyFill="1" applyBorder="1" applyAlignment="1">
      <alignment horizontal="left" vertical="center" wrapText="1"/>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4">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customXml" Target="../customXml/item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FP1996"/>
      <sheetName val="Tipos de Cambi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77"/>
  <sheetViews>
    <sheetView showGridLines="0" tabSelected="1" zoomScaleNormal="100" workbookViewId="0">
      <selection sqref="A1:G1"/>
    </sheetView>
  </sheetViews>
  <sheetFormatPr baseColWidth="10" defaultRowHeight="15"/>
  <cols>
    <col min="1" max="2" width="1.42578125" style="225" customWidth="1"/>
    <col min="3" max="6" width="5.140625" style="225" customWidth="1"/>
    <col min="7" max="7" width="52.140625" style="230" customWidth="1"/>
    <col min="8" max="8" width="14.140625" style="225" customWidth="1"/>
    <col min="9" max="9" width="17" style="225" customWidth="1"/>
    <col min="10" max="10" width="14.140625" style="225" customWidth="1"/>
    <col min="11" max="16384" width="11.42578125" style="225"/>
  </cols>
  <sheetData>
    <row r="1" spans="1:19" s="65" customFormat="1" ht="40.5" customHeight="1">
      <c r="A1" s="375" t="s">
        <v>13</v>
      </c>
      <c r="B1" s="375"/>
      <c r="C1" s="375"/>
      <c r="D1" s="375"/>
      <c r="E1" s="375"/>
      <c r="F1" s="375"/>
      <c r="G1" s="375"/>
      <c r="H1" s="376" t="s">
        <v>410</v>
      </c>
      <c r="I1" s="376"/>
      <c r="J1" s="376"/>
      <c r="P1" s="66"/>
      <c r="S1" s="67"/>
    </row>
    <row r="2" spans="1:19" s="8" customFormat="1">
      <c r="A2" s="7"/>
      <c r="B2" s="7"/>
      <c r="C2" s="7"/>
      <c r="D2" s="7"/>
      <c r="E2" s="7"/>
      <c r="F2" s="7"/>
      <c r="G2" s="7"/>
      <c r="S2" s="9"/>
    </row>
    <row r="3" spans="1:19" ht="7.5" customHeight="1">
      <c r="A3" s="226"/>
      <c r="B3" s="226"/>
      <c r="C3" s="226"/>
      <c r="D3" s="226"/>
      <c r="E3" s="226"/>
      <c r="F3" s="226"/>
      <c r="G3" s="227"/>
      <c r="H3" s="226"/>
      <c r="I3" s="226"/>
      <c r="J3" s="226"/>
      <c r="K3" s="226"/>
    </row>
    <row r="4" spans="1:19" ht="56.25" customHeight="1" thickBot="1">
      <c r="A4" s="372" t="s">
        <v>455</v>
      </c>
      <c r="B4" s="373"/>
      <c r="C4" s="373"/>
      <c r="D4" s="373"/>
      <c r="E4" s="373"/>
      <c r="F4" s="373"/>
      <c r="G4" s="373"/>
      <c r="H4" s="373"/>
      <c r="I4" s="373"/>
      <c r="J4" s="373"/>
      <c r="K4" s="226"/>
    </row>
    <row r="5" spans="1:19" ht="5.0999999999999996" customHeight="1">
      <c r="A5" s="218"/>
      <c r="B5" s="218"/>
      <c r="C5" s="218"/>
      <c r="D5" s="218"/>
      <c r="E5" s="218"/>
      <c r="F5" s="218"/>
      <c r="G5" s="218"/>
      <c r="H5" s="218"/>
      <c r="I5" s="218"/>
      <c r="J5" s="218"/>
      <c r="K5" s="226"/>
    </row>
    <row r="6" spans="1:19" s="232" customFormat="1">
      <c r="A6" s="374" t="s">
        <v>363</v>
      </c>
      <c r="B6" s="374"/>
      <c r="C6" s="374"/>
      <c r="D6" s="374"/>
      <c r="E6" s="374"/>
      <c r="F6" s="374"/>
      <c r="G6" s="374"/>
      <c r="H6" s="231" t="s">
        <v>11</v>
      </c>
      <c r="I6" s="231" t="s">
        <v>1</v>
      </c>
      <c r="J6" s="231"/>
      <c r="K6" s="90"/>
    </row>
    <row r="7" spans="1:19" s="232" customFormat="1" ht="18" customHeight="1">
      <c r="A7" s="374"/>
      <c r="B7" s="374"/>
      <c r="C7" s="374"/>
      <c r="D7" s="374"/>
      <c r="E7" s="374"/>
      <c r="F7" s="374"/>
      <c r="G7" s="374"/>
      <c r="H7" s="231" t="s">
        <v>0</v>
      </c>
      <c r="I7" s="231" t="s">
        <v>364</v>
      </c>
      <c r="J7" s="231" t="s">
        <v>397</v>
      </c>
      <c r="K7" s="90"/>
    </row>
    <row r="8" spans="1:19" s="232" customFormat="1">
      <c r="A8" s="374"/>
      <c r="B8" s="374"/>
      <c r="C8" s="374"/>
      <c r="D8" s="374"/>
      <c r="E8" s="374"/>
      <c r="F8" s="374"/>
      <c r="G8" s="374"/>
      <c r="H8" s="231"/>
      <c r="I8" s="231" t="s">
        <v>424</v>
      </c>
      <c r="J8" s="231"/>
      <c r="K8" s="90"/>
    </row>
    <row r="9" spans="1:19" s="232" customFormat="1">
      <c r="A9" s="231"/>
      <c r="B9" s="231"/>
      <c r="C9" s="231"/>
      <c r="D9" s="231"/>
      <c r="E9" s="231"/>
      <c r="F9" s="231"/>
      <c r="G9" s="231"/>
      <c r="H9" s="231" t="s">
        <v>19</v>
      </c>
      <c r="I9" s="231" t="s">
        <v>20</v>
      </c>
      <c r="J9" s="231" t="s">
        <v>365</v>
      </c>
      <c r="K9" s="90"/>
    </row>
    <row r="10" spans="1:19" s="199" customFormat="1" ht="7.5" customHeight="1" thickBot="1">
      <c r="A10" s="220"/>
      <c r="B10" s="220"/>
      <c r="C10" s="220"/>
      <c r="D10" s="220"/>
      <c r="E10" s="220"/>
      <c r="F10" s="220"/>
      <c r="G10" s="220"/>
      <c r="H10" s="220"/>
      <c r="I10" s="220"/>
      <c r="J10" s="220"/>
    </row>
    <row r="11" spans="1:19" s="199" customFormat="1" ht="3.95" customHeight="1" thickBot="1">
      <c r="A11" s="221"/>
      <c r="B11" s="221"/>
      <c r="C11" s="221"/>
      <c r="D11" s="221"/>
      <c r="E11" s="221"/>
      <c r="F11" s="221"/>
      <c r="G11" s="221"/>
      <c r="H11" s="221"/>
      <c r="I11" s="221"/>
      <c r="J11" s="221"/>
    </row>
    <row r="12" spans="1:19" s="232" customFormat="1" ht="21.95" customHeight="1">
      <c r="A12" s="242" t="s">
        <v>366</v>
      </c>
      <c r="B12" s="243"/>
      <c r="C12" s="244"/>
      <c r="D12" s="243"/>
      <c r="E12" s="243"/>
      <c r="F12" s="245"/>
      <c r="G12" s="246"/>
      <c r="H12" s="247"/>
      <c r="I12" s="247"/>
      <c r="J12" s="248"/>
      <c r="K12" s="90"/>
    </row>
    <row r="13" spans="1:19" s="232" customFormat="1">
      <c r="A13" s="72"/>
      <c r="B13" s="249" t="s">
        <v>360</v>
      </c>
      <c r="C13" s="249"/>
      <c r="D13" s="249"/>
      <c r="E13" s="249"/>
      <c r="F13" s="250"/>
      <c r="G13" s="251"/>
      <c r="H13" s="251"/>
      <c r="I13" s="252"/>
      <c r="J13" s="249"/>
      <c r="K13" s="90"/>
    </row>
    <row r="14" spans="1:19" s="232" customFormat="1">
      <c r="A14" s="72"/>
      <c r="B14" s="233"/>
      <c r="C14" s="253">
        <v>4</v>
      </c>
      <c r="D14" s="233" t="s">
        <v>314</v>
      </c>
      <c r="E14" s="233"/>
      <c r="F14" s="235"/>
      <c r="G14" s="236"/>
      <c r="H14" s="237"/>
      <c r="I14" s="237"/>
      <c r="J14" s="238"/>
      <c r="K14" s="90"/>
    </row>
    <row r="15" spans="1:19" s="232" customFormat="1">
      <c r="A15" s="72"/>
      <c r="B15" s="233"/>
      <c r="C15" s="234"/>
      <c r="D15" s="233"/>
      <c r="E15" s="233" t="s">
        <v>368</v>
      </c>
      <c r="F15" s="235"/>
      <c r="G15" s="236"/>
      <c r="H15" s="237"/>
      <c r="I15" s="237"/>
      <c r="J15" s="238"/>
      <c r="K15" s="90"/>
    </row>
    <row r="16" spans="1:19" s="232" customFormat="1" ht="30">
      <c r="A16" s="72"/>
      <c r="B16" s="233"/>
      <c r="C16" s="234"/>
      <c r="D16" s="233"/>
      <c r="E16" s="233"/>
      <c r="F16" s="235" t="s">
        <v>369</v>
      </c>
      <c r="G16" s="236" t="s">
        <v>31</v>
      </c>
      <c r="H16" s="237">
        <v>35.363943999999996</v>
      </c>
      <c r="I16" s="237">
        <v>30.579113</v>
      </c>
      <c r="J16" s="238">
        <v>-13.53025273425385</v>
      </c>
      <c r="K16" s="90"/>
    </row>
    <row r="17" spans="1:11" s="232" customFormat="1" ht="30">
      <c r="A17" s="72"/>
      <c r="B17" s="371"/>
      <c r="C17" s="371"/>
      <c r="D17" s="371"/>
      <c r="E17" s="371"/>
      <c r="F17" s="236" t="s">
        <v>371</v>
      </c>
      <c r="G17" s="238" t="s">
        <v>34</v>
      </c>
      <c r="H17" s="238">
        <v>62.262754000000001</v>
      </c>
      <c r="I17" s="237">
        <v>51.1242424</v>
      </c>
      <c r="J17" s="237">
        <v>-17.889526055978834</v>
      </c>
      <c r="K17" s="90"/>
    </row>
    <row r="18" spans="1:11" s="232" customFormat="1" ht="30">
      <c r="A18" s="72"/>
      <c r="B18" s="233"/>
      <c r="C18" s="253"/>
      <c r="D18" s="233"/>
      <c r="E18" s="233"/>
      <c r="F18" s="235" t="s">
        <v>373</v>
      </c>
      <c r="G18" s="236" t="s">
        <v>38</v>
      </c>
      <c r="H18" s="237">
        <v>4.885548</v>
      </c>
      <c r="I18" s="237">
        <v>4.2883639999999996</v>
      </c>
      <c r="J18" s="238">
        <v>-12.223480354711498</v>
      </c>
      <c r="K18" s="90"/>
    </row>
    <row r="19" spans="1:11" s="232" customFormat="1" ht="30">
      <c r="A19" s="72"/>
      <c r="B19" s="233"/>
      <c r="C19" s="234"/>
      <c r="D19" s="233"/>
      <c r="E19" s="233"/>
      <c r="F19" s="235" t="s">
        <v>374</v>
      </c>
      <c r="G19" s="236" t="s">
        <v>39</v>
      </c>
      <c r="H19" s="237">
        <v>20.843364000000001</v>
      </c>
      <c r="I19" s="237">
        <v>18.066655000000001</v>
      </c>
      <c r="J19" s="238">
        <v>-13.321789131543255</v>
      </c>
      <c r="K19" s="90"/>
    </row>
    <row r="20" spans="1:11" s="232" customFormat="1" ht="30">
      <c r="A20" s="72"/>
      <c r="B20" s="233"/>
      <c r="C20" s="234"/>
      <c r="D20" s="233"/>
      <c r="E20" s="233"/>
      <c r="F20" s="235" t="s">
        <v>376</v>
      </c>
      <c r="G20" s="236" t="s">
        <v>41</v>
      </c>
      <c r="H20" s="237">
        <v>50.073853</v>
      </c>
      <c r="I20" s="237">
        <v>54.467990980000003</v>
      </c>
      <c r="J20" s="238">
        <v>8.7753142942685258</v>
      </c>
      <c r="K20" s="90"/>
    </row>
    <row r="21" spans="1:11" s="232" customFormat="1">
      <c r="A21" s="72"/>
      <c r="B21" s="233"/>
      <c r="C21" s="253"/>
      <c r="D21" s="233"/>
      <c r="E21" s="233"/>
      <c r="F21" s="235" t="s">
        <v>377</v>
      </c>
      <c r="G21" s="236" t="s">
        <v>378</v>
      </c>
      <c r="H21" s="237">
        <v>400.79198400000001</v>
      </c>
      <c r="I21" s="237">
        <v>425.99745999999999</v>
      </c>
      <c r="J21" s="238">
        <v>6.2889171955095691</v>
      </c>
      <c r="K21" s="90"/>
    </row>
    <row r="22" spans="1:11" s="232" customFormat="1">
      <c r="A22" s="72"/>
      <c r="B22" s="233"/>
      <c r="C22" s="234">
        <v>5</v>
      </c>
      <c r="D22" s="233" t="s">
        <v>315</v>
      </c>
      <c r="E22" s="233"/>
      <c r="F22" s="235"/>
      <c r="G22" s="236"/>
      <c r="H22" s="237"/>
      <c r="I22" s="237"/>
      <c r="J22" s="238"/>
      <c r="K22" s="90"/>
    </row>
    <row r="23" spans="1:11" s="232" customFormat="1">
      <c r="A23" s="72"/>
      <c r="B23" s="233"/>
      <c r="C23" s="234"/>
      <c r="D23" s="233"/>
      <c r="E23" s="233" t="s">
        <v>367</v>
      </c>
      <c r="F23" s="235"/>
      <c r="G23" s="236"/>
      <c r="H23" s="237"/>
      <c r="I23" s="237"/>
      <c r="J23" s="238"/>
      <c r="K23" s="90"/>
    </row>
    <row r="24" spans="1:11" s="232" customFormat="1">
      <c r="A24" s="72"/>
      <c r="B24" s="233"/>
      <c r="C24" s="234"/>
      <c r="D24" s="233"/>
      <c r="E24" s="233"/>
      <c r="F24" s="235">
        <v>0</v>
      </c>
      <c r="G24" s="236" t="s">
        <v>367</v>
      </c>
      <c r="H24" s="237">
        <v>7947.0369989999999</v>
      </c>
      <c r="I24" s="237">
        <v>8706.2776869200006</v>
      </c>
      <c r="J24" s="238">
        <v>9.5537580612187583</v>
      </c>
      <c r="K24" s="90"/>
    </row>
    <row r="25" spans="1:11" s="232" customFormat="1">
      <c r="A25" s="72"/>
      <c r="B25" s="233"/>
      <c r="C25" s="234">
        <v>6</v>
      </c>
      <c r="D25" s="233" t="s">
        <v>316</v>
      </c>
      <c r="E25" s="233"/>
      <c r="F25" s="235"/>
      <c r="G25" s="236"/>
      <c r="H25" s="237"/>
      <c r="I25" s="237"/>
      <c r="J25" s="238"/>
      <c r="K25" s="90"/>
    </row>
    <row r="26" spans="1:11" s="232" customFormat="1">
      <c r="A26" s="72"/>
      <c r="B26" s="233"/>
      <c r="C26" s="234"/>
      <c r="D26" s="233"/>
      <c r="E26" s="233" t="s">
        <v>379</v>
      </c>
      <c r="F26" s="235"/>
      <c r="G26" s="236"/>
      <c r="H26" s="237"/>
      <c r="I26" s="237"/>
      <c r="J26" s="238"/>
      <c r="K26" s="90"/>
    </row>
    <row r="27" spans="1:11" s="232" customFormat="1" ht="30">
      <c r="A27" s="72"/>
      <c r="B27" s="233"/>
      <c r="C27" s="234"/>
      <c r="D27" s="233"/>
      <c r="E27" s="233"/>
      <c r="F27" s="235" t="s">
        <v>382</v>
      </c>
      <c r="G27" s="236" t="s">
        <v>383</v>
      </c>
      <c r="H27" s="237">
        <v>460.515894</v>
      </c>
      <c r="I27" s="237">
        <v>1060.5158939999999</v>
      </c>
      <c r="J27" s="238" t="s">
        <v>447</v>
      </c>
      <c r="K27" s="90"/>
    </row>
    <row r="28" spans="1:11" s="232" customFormat="1">
      <c r="A28" s="72"/>
      <c r="B28" s="233"/>
      <c r="C28" s="234"/>
      <c r="D28" s="233"/>
      <c r="E28" s="233" t="s">
        <v>368</v>
      </c>
      <c r="F28" s="235"/>
      <c r="G28" s="236"/>
      <c r="H28" s="237"/>
      <c r="I28" s="237"/>
      <c r="J28" s="238"/>
      <c r="K28" s="90"/>
    </row>
    <row r="29" spans="1:11" s="232" customFormat="1">
      <c r="A29" s="72"/>
      <c r="B29" s="233"/>
      <c r="C29" s="234"/>
      <c r="D29" s="233"/>
      <c r="E29" s="233"/>
      <c r="F29" s="235" t="s">
        <v>380</v>
      </c>
      <c r="G29" s="236" t="s">
        <v>60</v>
      </c>
      <c r="H29" s="237">
        <v>1311.567536</v>
      </c>
      <c r="I29" s="237">
        <v>1735.9171730000003</v>
      </c>
      <c r="J29" s="238">
        <v>32.354387048506538</v>
      </c>
      <c r="K29" s="90"/>
    </row>
    <row r="30" spans="1:11" s="232" customFormat="1">
      <c r="A30" s="72"/>
      <c r="B30" s="233"/>
      <c r="C30" s="234"/>
      <c r="D30" s="233"/>
      <c r="E30" s="233"/>
      <c r="F30" s="235" t="s">
        <v>381</v>
      </c>
      <c r="G30" s="236" t="s">
        <v>61</v>
      </c>
      <c r="H30" s="237">
        <v>210.091386</v>
      </c>
      <c r="I30" s="237">
        <v>330.61966501999984</v>
      </c>
      <c r="J30" s="238">
        <v>57.36945303411909</v>
      </c>
      <c r="K30" s="90"/>
    </row>
    <row r="31" spans="1:11" s="232" customFormat="1" ht="30">
      <c r="A31" s="72"/>
      <c r="B31" s="233"/>
      <c r="C31" s="234"/>
      <c r="D31" s="233"/>
      <c r="E31" s="233"/>
      <c r="F31" s="235" t="s">
        <v>370</v>
      </c>
      <c r="G31" s="236" t="s">
        <v>62</v>
      </c>
      <c r="H31" s="237">
        <v>176.99610999999999</v>
      </c>
      <c r="I31" s="237">
        <v>376.40569739</v>
      </c>
      <c r="J31" s="238" t="s">
        <v>447</v>
      </c>
      <c r="K31" s="90"/>
    </row>
    <row r="32" spans="1:11" s="232" customFormat="1">
      <c r="A32" s="72"/>
      <c r="B32" s="233"/>
      <c r="C32" s="234"/>
      <c r="D32" s="233"/>
      <c r="E32" s="233" t="s">
        <v>367</v>
      </c>
      <c r="F32" s="235"/>
      <c r="G32" s="236"/>
      <c r="H32" s="237"/>
      <c r="I32" s="237"/>
      <c r="J32" s="238"/>
      <c r="K32" s="90"/>
    </row>
    <row r="33" spans="1:11" s="232" customFormat="1">
      <c r="A33" s="72"/>
      <c r="B33" s="233"/>
      <c r="C33" s="234"/>
      <c r="D33" s="233"/>
      <c r="E33" s="233"/>
      <c r="F33" s="235">
        <v>0</v>
      </c>
      <c r="G33" s="236" t="s">
        <v>367</v>
      </c>
      <c r="H33" s="237">
        <v>4199.2911969999996</v>
      </c>
      <c r="I33" s="237">
        <v>4428.7922276899999</v>
      </c>
      <c r="J33" s="238">
        <v>5.4652325814879674</v>
      </c>
      <c r="K33" s="90"/>
    </row>
    <row r="34" spans="1:11" s="232" customFormat="1">
      <c r="A34" s="72"/>
      <c r="B34" s="233"/>
      <c r="C34" s="234">
        <v>8</v>
      </c>
      <c r="D34" s="233" t="s">
        <v>448</v>
      </c>
      <c r="E34" s="233"/>
      <c r="F34" s="235"/>
      <c r="G34" s="236"/>
      <c r="H34" s="237"/>
      <c r="I34" s="237"/>
      <c r="J34" s="238"/>
      <c r="K34" s="90"/>
    </row>
    <row r="35" spans="1:11" s="232" customFormat="1">
      <c r="A35" s="72"/>
      <c r="B35" s="233"/>
      <c r="C35" s="234"/>
      <c r="D35" s="233"/>
      <c r="E35" s="233" t="s">
        <v>379</v>
      </c>
      <c r="F35" s="235"/>
      <c r="G35" s="236"/>
      <c r="H35" s="237"/>
      <c r="I35" s="237"/>
      <c r="J35" s="238"/>
      <c r="K35" s="90"/>
    </row>
    <row r="36" spans="1:11" s="232" customFormat="1">
      <c r="A36" s="72"/>
      <c r="B36" s="233"/>
      <c r="C36" s="234"/>
      <c r="D36" s="233"/>
      <c r="E36" s="233"/>
      <c r="F36" s="235" t="s">
        <v>449</v>
      </c>
      <c r="G36" s="236" t="s">
        <v>450</v>
      </c>
      <c r="H36" s="237">
        <v>0</v>
      </c>
      <c r="I36" s="237">
        <v>6000</v>
      </c>
      <c r="J36" s="238" t="s">
        <v>337</v>
      </c>
      <c r="K36" s="90"/>
    </row>
    <row r="37" spans="1:11" s="232" customFormat="1">
      <c r="A37" s="72"/>
      <c r="B37" s="233"/>
      <c r="C37" s="234"/>
      <c r="D37" s="233"/>
      <c r="E37" s="233" t="s">
        <v>367</v>
      </c>
      <c r="F37" s="235"/>
      <c r="G37" s="236"/>
      <c r="H37" s="237"/>
      <c r="I37" s="237"/>
      <c r="J37" s="238"/>
      <c r="K37" s="90"/>
    </row>
    <row r="38" spans="1:11" s="232" customFormat="1">
      <c r="A38" s="72"/>
      <c r="B38" s="233"/>
      <c r="C38" s="234"/>
      <c r="D38" s="233"/>
      <c r="E38" s="233"/>
      <c r="F38" s="235">
        <v>0</v>
      </c>
      <c r="G38" s="236" t="s">
        <v>367</v>
      </c>
      <c r="H38" s="237">
        <v>45507.706929</v>
      </c>
      <c r="I38" s="237">
        <v>39557.706929</v>
      </c>
      <c r="J38" s="238">
        <v>-13.074708442864519</v>
      </c>
      <c r="K38" s="90"/>
    </row>
    <row r="39" spans="1:11" s="232" customFormat="1">
      <c r="A39" s="72"/>
      <c r="B39" s="233"/>
      <c r="C39" s="234">
        <v>9</v>
      </c>
      <c r="D39" s="233" t="s">
        <v>318</v>
      </c>
      <c r="E39" s="233"/>
      <c r="F39" s="235"/>
      <c r="G39" s="236"/>
      <c r="H39" s="237"/>
      <c r="I39" s="237"/>
      <c r="J39" s="238"/>
      <c r="K39" s="90"/>
    </row>
    <row r="40" spans="1:11" s="232" customFormat="1">
      <c r="A40" s="72"/>
      <c r="B40" s="233"/>
      <c r="C40" s="234"/>
      <c r="D40" s="233"/>
      <c r="E40" s="233" t="s">
        <v>379</v>
      </c>
      <c r="F40" s="235"/>
      <c r="G40" s="236"/>
      <c r="H40" s="237"/>
      <c r="I40" s="237"/>
      <c r="J40" s="238"/>
      <c r="K40" s="90"/>
    </row>
    <row r="41" spans="1:11" s="232" customFormat="1">
      <c r="A41" s="72"/>
      <c r="B41" s="233"/>
      <c r="C41" s="234"/>
      <c r="D41" s="233"/>
      <c r="E41" s="233"/>
      <c r="F41" s="235" t="s">
        <v>451</v>
      </c>
      <c r="G41" s="236" t="s">
        <v>93</v>
      </c>
      <c r="H41" s="237">
        <v>569.14067399999999</v>
      </c>
      <c r="I41" s="237">
        <v>990.38159599999994</v>
      </c>
      <c r="J41" s="238">
        <v>74.013498111013575</v>
      </c>
      <c r="K41" s="90"/>
    </row>
    <row r="42" spans="1:11" s="232" customFormat="1" ht="30">
      <c r="A42" s="72"/>
      <c r="B42" s="233"/>
      <c r="C42" s="234"/>
      <c r="D42" s="233"/>
      <c r="E42" s="233"/>
      <c r="F42" s="235" t="s">
        <v>452</v>
      </c>
      <c r="G42" s="236" t="s">
        <v>453</v>
      </c>
      <c r="H42" s="237">
        <v>0</v>
      </c>
      <c r="I42" s="237">
        <v>147.32</v>
      </c>
      <c r="J42" s="238" t="s">
        <v>337</v>
      </c>
      <c r="K42" s="90"/>
    </row>
    <row r="43" spans="1:11" s="232" customFormat="1">
      <c r="A43" s="72"/>
      <c r="B43" s="233"/>
      <c r="C43" s="253"/>
      <c r="D43" s="233"/>
      <c r="E43" s="233" t="s">
        <v>368</v>
      </c>
      <c r="F43" s="235"/>
      <c r="G43" s="236"/>
      <c r="H43" s="237"/>
      <c r="I43" s="237"/>
      <c r="J43" s="238"/>
      <c r="K43" s="90"/>
    </row>
    <row r="44" spans="1:11" s="232" customFormat="1" ht="30">
      <c r="A44" s="72"/>
      <c r="B44" s="233"/>
      <c r="C44" s="234"/>
      <c r="D44" s="233"/>
      <c r="E44" s="233"/>
      <c r="F44" s="235" t="s">
        <v>381</v>
      </c>
      <c r="G44" s="236" t="s">
        <v>90</v>
      </c>
      <c r="H44" s="237">
        <v>2331.6208459999998</v>
      </c>
      <c r="I44" s="237">
        <v>2652.0836740000004</v>
      </c>
      <c r="J44" s="238">
        <v>13.744208392619626</v>
      </c>
      <c r="K44" s="90"/>
    </row>
    <row r="45" spans="1:11" s="232" customFormat="1">
      <c r="A45" s="72"/>
      <c r="B45" s="233"/>
      <c r="C45" s="234">
        <v>11</v>
      </c>
      <c r="D45" s="233" t="s">
        <v>319</v>
      </c>
      <c r="E45" s="233"/>
      <c r="F45" s="235"/>
      <c r="G45" s="236"/>
      <c r="H45" s="237"/>
      <c r="I45" s="237"/>
      <c r="J45" s="238"/>
      <c r="K45" s="90"/>
    </row>
    <row r="46" spans="1:11" s="232" customFormat="1">
      <c r="A46" s="72"/>
      <c r="B46" s="233"/>
      <c r="C46" s="234"/>
      <c r="D46" s="233"/>
      <c r="E46" s="233" t="s">
        <v>379</v>
      </c>
      <c r="F46" s="235"/>
      <c r="G46" s="236"/>
      <c r="H46" s="237"/>
      <c r="I46" s="237"/>
      <c r="J46" s="238"/>
      <c r="K46" s="90"/>
    </row>
    <row r="47" spans="1:11" s="232" customFormat="1" ht="45">
      <c r="A47" s="72"/>
      <c r="B47" s="233"/>
      <c r="C47" s="234"/>
      <c r="D47" s="233"/>
      <c r="E47" s="233"/>
      <c r="F47" s="235" t="s">
        <v>384</v>
      </c>
      <c r="G47" s="236" t="s">
        <v>129</v>
      </c>
      <c r="H47" s="237">
        <v>63.255566000000002</v>
      </c>
      <c r="I47" s="237">
        <v>70.899503999999993</v>
      </c>
      <c r="J47" s="238">
        <v>12.084214059518473</v>
      </c>
      <c r="K47" s="90"/>
    </row>
    <row r="48" spans="1:11" s="232" customFormat="1">
      <c r="A48" s="72"/>
      <c r="B48" s="233"/>
      <c r="C48" s="234">
        <v>12</v>
      </c>
      <c r="D48" s="233" t="s">
        <v>320</v>
      </c>
      <c r="E48" s="233"/>
      <c r="F48" s="235"/>
      <c r="G48" s="236"/>
      <c r="H48" s="237"/>
      <c r="I48" s="237"/>
      <c r="J48" s="238"/>
      <c r="K48" s="90"/>
    </row>
    <row r="49" spans="1:11" s="232" customFormat="1">
      <c r="A49" s="72"/>
      <c r="B49" s="233"/>
      <c r="C49" s="234"/>
      <c r="D49" s="233"/>
      <c r="E49" s="233" t="s">
        <v>379</v>
      </c>
      <c r="F49" s="235"/>
      <c r="G49" s="236"/>
      <c r="H49" s="237"/>
      <c r="I49" s="237"/>
      <c r="J49" s="238"/>
      <c r="K49" s="90"/>
    </row>
    <row r="50" spans="1:11" s="232" customFormat="1">
      <c r="A50" s="72"/>
      <c r="B50" s="233"/>
      <c r="C50" s="253"/>
      <c r="D50" s="233"/>
      <c r="E50" s="233"/>
      <c r="F50" s="235" t="s">
        <v>385</v>
      </c>
      <c r="G50" s="236" t="s">
        <v>167</v>
      </c>
      <c r="H50" s="237">
        <v>99.777304000000001</v>
      </c>
      <c r="I50" s="237">
        <v>142.89730400000005</v>
      </c>
      <c r="J50" s="238">
        <v>43.216240839700419</v>
      </c>
      <c r="K50" s="90"/>
    </row>
    <row r="51" spans="1:11" s="232" customFormat="1">
      <c r="A51" s="72"/>
      <c r="B51" s="233"/>
      <c r="C51" s="234">
        <v>18</v>
      </c>
      <c r="D51" s="233" t="s">
        <v>322</v>
      </c>
      <c r="E51" s="233"/>
      <c r="F51" s="235"/>
      <c r="G51" s="236"/>
      <c r="H51" s="237"/>
      <c r="I51" s="237"/>
      <c r="J51" s="238"/>
      <c r="K51" s="90"/>
    </row>
    <row r="52" spans="1:11" s="232" customFormat="1">
      <c r="A52" s="72"/>
      <c r="B52" s="233"/>
      <c r="C52" s="234"/>
      <c r="D52" s="233"/>
      <c r="E52" s="233" t="s">
        <v>379</v>
      </c>
      <c r="F52" s="235"/>
      <c r="G52" s="236"/>
      <c r="H52" s="237"/>
      <c r="I52" s="237"/>
      <c r="J52" s="238"/>
      <c r="K52" s="90"/>
    </row>
    <row r="53" spans="1:11" s="232" customFormat="1">
      <c r="A53" s="72"/>
      <c r="B53" s="233"/>
      <c r="C53" s="234"/>
      <c r="D53" s="233"/>
      <c r="E53" s="233"/>
      <c r="F53" s="235" t="s">
        <v>386</v>
      </c>
      <c r="G53" s="236" t="s">
        <v>387</v>
      </c>
      <c r="H53" s="237">
        <v>0</v>
      </c>
      <c r="I53" s="237">
        <v>507.64857000000001</v>
      </c>
      <c r="J53" s="238" t="s">
        <v>337</v>
      </c>
      <c r="K53" s="90"/>
    </row>
    <row r="54" spans="1:11" s="232" customFormat="1">
      <c r="A54" s="72"/>
      <c r="B54" s="233"/>
      <c r="C54" s="234"/>
      <c r="D54" s="233"/>
      <c r="E54" s="233" t="s">
        <v>368</v>
      </c>
      <c r="F54" s="235"/>
      <c r="G54" s="236"/>
      <c r="H54" s="237"/>
      <c r="I54" s="237"/>
      <c r="J54" s="238"/>
      <c r="K54" s="90"/>
    </row>
    <row r="55" spans="1:11" s="232" customFormat="1" ht="30">
      <c r="A55" s="72"/>
      <c r="B55" s="233"/>
      <c r="C55" s="234"/>
      <c r="D55" s="233"/>
      <c r="E55" s="233"/>
      <c r="F55" s="235" t="s">
        <v>369</v>
      </c>
      <c r="G55" s="236" t="s">
        <v>208</v>
      </c>
      <c r="H55" s="237">
        <v>103.89131</v>
      </c>
      <c r="I55" s="237">
        <v>113.77881000999997</v>
      </c>
      <c r="J55" s="238">
        <v>9.5171578931866065</v>
      </c>
      <c r="K55" s="90"/>
    </row>
    <row r="56" spans="1:11" s="232" customFormat="1">
      <c r="A56" s="72"/>
      <c r="B56" s="233"/>
      <c r="C56" s="234"/>
      <c r="D56" s="233"/>
      <c r="E56" s="233" t="s">
        <v>367</v>
      </c>
      <c r="F56" s="235"/>
      <c r="G56" s="236"/>
      <c r="H56" s="237"/>
      <c r="I56" s="237"/>
      <c r="J56" s="238"/>
      <c r="K56" s="90"/>
    </row>
    <row r="57" spans="1:11" s="232" customFormat="1">
      <c r="A57" s="72"/>
      <c r="B57" s="233"/>
      <c r="C57" s="234"/>
      <c r="D57" s="233"/>
      <c r="E57" s="233"/>
      <c r="F57" s="235">
        <v>0</v>
      </c>
      <c r="G57" s="236" t="s">
        <v>367</v>
      </c>
      <c r="H57" s="237">
        <v>26184.612122999999</v>
      </c>
      <c r="I57" s="237">
        <v>29309.915429869976</v>
      </c>
      <c r="J57" s="238">
        <v>11.935648663379567</v>
      </c>
      <c r="K57" s="90"/>
    </row>
    <row r="58" spans="1:11" s="232" customFormat="1">
      <c r="A58" s="72"/>
      <c r="B58" s="233"/>
      <c r="C58" s="234">
        <v>20</v>
      </c>
      <c r="D58" s="233" t="s">
        <v>454</v>
      </c>
      <c r="E58" s="233"/>
      <c r="F58" s="235"/>
      <c r="G58" s="236"/>
      <c r="H58" s="237"/>
      <c r="I58" s="237"/>
      <c r="J58" s="238"/>
      <c r="K58" s="90"/>
    </row>
    <row r="59" spans="1:11" s="232" customFormat="1">
      <c r="A59" s="72"/>
      <c r="B59" s="233"/>
      <c r="C59" s="234"/>
      <c r="D59" s="233"/>
      <c r="E59" s="233" t="s">
        <v>379</v>
      </c>
      <c r="F59" s="235"/>
      <c r="G59" s="236"/>
      <c r="H59" s="237"/>
      <c r="I59" s="237"/>
      <c r="J59" s="238"/>
      <c r="K59" s="90"/>
    </row>
    <row r="60" spans="1:11" s="232" customFormat="1">
      <c r="A60" s="72"/>
      <c r="B60" s="233"/>
      <c r="C60" s="234"/>
      <c r="D60" s="233"/>
      <c r="E60" s="233"/>
      <c r="F60" s="235" t="s">
        <v>388</v>
      </c>
      <c r="G60" s="236" t="s">
        <v>218</v>
      </c>
      <c r="H60" s="237">
        <v>95.856476000000001</v>
      </c>
      <c r="I60" s="237">
        <v>150.57495399999999</v>
      </c>
      <c r="J60" s="238">
        <v>57.083757178805513</v>
      </c>
      <c r="K60" s="90"/>
    </row>
    <row r="61" spans="1:11" s="232" customFormat="1">
      <c r="A61" s="72"/>
      <c r="B61" s="233"/>
      <c r="C61" s="234"/>
      <c r="D61" s="233"/>
      <c r="E61" s="233" t="s">
        <v>368</v>
      </c>
      <c r="F61" s="235"/>
      <c r="G61" s="236"/>
      <c r="H61" s="237"/>
      <c r="I61" s="237"/>
      <c r="J61" s="238"/>
      <c r="K61" s="90"/>
    </row>
    <row r="62" spans="1:11" s="232" customFormat="1" ht="30">
      <c r="A62" s="72"/>
      <c r="B62" s="233"/>
      <c r="C62" s="234"/>
      <c r="D62" s="233"/>
      <c r="E62" s="233"/>
      <c r="F62" s="235" t="s">
        <v>371</v>
      </c>
      <c r="G62" s="236" t="s">
        <v>213</v>
      </c>
      <c r="H62" s="237">
        <v>20691.584630000001</v>
      </c>
      <c r="I62" s="237">
        <v>10690.463530999999</v>
      </c>
      <c r="J62" s="238">
        <v>-48.334244466224831</v>
      </c>
      <c r="K62" s="90"/>
    </row>
    <row r="63" spans="1:11" s="232" customFormat="1">
      <c r="A63" s="72"/>
      <c r="B63" s="233"/>
      <c r="C63" s="234"/>
      <c r="D63" s="233"/>
      <c r="E63" s="233" t="s">
        <v>367</v>
      </c>
      <c r="F63" s="235"/>
      <c r="G63" s="236"/>
      <c r="H63" s="237"/>
      <c r="I63" s="237"/>
      <c r="J63" s="238"/>
      <c r="K63" s="90"/>
    </row>
    <row r="64" spans="1:11" s="232" customFormat="1">
      <c r="A64" s="72"/>
      <c r="B64" s="233"/>
      <c r="C64" s="234"/>
      <c r="D64" s="233"/>
      <c r="E64" s="233"/>
      <c r="F64" s="235">
        <v>0</v>
      </c>
      <c r="G64" s="236" t="s">
        <v>367</v>
      </c>
      <c r="H64" s="237">
        <v>127703.586792</v>
      </c>
      <c r="I64" s="237">
        <v>137371.31375300005</v>
      </c>
      <c r="J64" s="238">
        <v>7.570442776009557</v>
      </c>
      <c r="K64" s="90"/>
    </row>
    <row r="65" spans="1:11" s="232" customFormat="1">
      <c r="A65" s="72"/>
      <c r="B65" s="233"/>
      <c r="C65" s="234">
        <v>45</v>
      </c>
      <c r="D65" s="233" t="s">
        <v>261</v>
      </c>
      <c r="E65" s="233"/>
      <c r="F65" s="235"/>
      <c r="G65" s="236"/>
      <c r="H65" s="237"/>
      <c r="I65" s="237"/>
      <c r="J65" s="238"/>
      <c r="K65" s="90"/>
    </row>
    <row r="66" spans="1:11" s="232" customFormat="1">
      <c r="A66" s="72"/>
      <c r="B66" s="233"/>
      <c r="C66" s="234"/>
      <c r="D66" s="233"/>
      <c r="E66" s="233" t="s">
        <v>367</v>
      </c>
      <c r="F66" s="235"/>
      <c r="G66" s="236"/>
      <c r="H66" s="237"/>
      <c r="I66" s="237"/>
      <c r="J66" s="238"/>
      <c r="K66" s="90"/>
    </row>
    <row r="67" spans="1:11" s="232" customFormat="1">
      <c r="A67" s="72"/>
      <c r="B67" s="233"/>
      <c r="C67" s="234"/>
      <c r="D67" s="233"/>
      <c r="E67" s="233"/>
      <c r="F67" s="235">
        <v>0</v>
      </c>
      <c r="G67" s="236" t="s">
        <v>367</v>
      </c>
      <c r="H67" s="237">
        <v>248.276703</v>
      </c>
      <c r="I67" s="237">
        <v>1172.599487</v>
      </c>
      <c r="J67" s="238" t="s">
        <v>447</v>
      </c>
      <c r="K67" s="90"/>
    </row>
    <row r="68" spans="1:11" s="232" customFormat="1">
      <c r="A68" s="72"/>
      <c r="B68" s="233"/>
      <c r="C68" s="253">
        <v>46</v>
      </c>
      <c r="D68" s="233" t="s">
        <v>263</v>
      </c>
      <c r="E68" s="233"/>
      <c r="F68" s="235"/>
      <c r="G68" s="236"/>
      <c r="H68" s="237"/>
      <c r="I68" s="237"/>
      <c r="J68" s="238"/>
      <c r="K68" s="90"/>
    </row>
    <row r="69" spans="1:11" s="232" customFormat="1">
      <c r="A69" s="72"/>
      <c r="B69" s="233"/>
      <c r="C69" s="234"/>
      <c r="D69" s="233"/>
      <c r="E69" s="233" t="s">
        <v>367</v>
      </c>
      <c r="F69" s="235"/>
      <c r="G69" s="236"/>
      <c r="H69" s="237"/>
      <c r="I69" s="237"/>
      <c r="J69" s="238"/>
      <c r="K69" s="90"/>
    </row>
    <row r="70" spans="1:11" s="232" customFormat="1">
      <c r="A70" s="72"/>
      <c r="B70" s="233"/>
      <c r="C70" s="234"/>
      <c r="D70" s="233"/>
      <c r="E70" s="233"/>
      <c r="F70" s="235">
        <v>0</v>
      </c>
      <c r="G70" s="236" t="s">
        <v>367</v>
      </c>
      <c r="H70" s="237">
        <v>214.933908</v>
      </c>
      <c r="I70" s="237">
        <v>514.46196100000031</v>
      </c>
      <c r="J70" s="238" t="s">
        <v>447</v>
      </c>
      <c r="K70" s="90"/>
    </row>
    <row r="71" spans="1:11" s="232" customFormat="1" ht="6.95" customHeight="1" thickBot="1">
      <c r="A71" s="239"/>
      <c r="B71" s="239"/>
      <c r="C71" s="239"/>
      <c r="D71" s="239"/>
      <c r="E71" s="239"/>
      <c r="F71" s="239"/>
      <c r="G71" s="240"/>
      <c r="H71" s="241"/>
      <c r="I71" s="241"/>
      <c r="J71" s="241"/>
      <c r="K71" s="90"/>
    </row>
    <row r="72" spans="1:11">
      <c r="A72" s="228" t="s">
        <v>393</v>
      </c>
      <c r="B72" s="228"/>
      <c r="C72" s="228"/>
      <c r="D72" s="228"/>
      <c r="E72" s="228"/>
      <c r="F72" s="228"/>
      <c r="G72" s="229"/>
      <c r="H72" s="228"/>
      <c r="I72" s="228"/>
      <c r="J72" s="228"/>
      <c r="K72" s="226"/>
    </row>
    <row r="73" spans="1:11">
      <c r="A73" s="228" t="s">
        <v>394</v>
      </c>
      <c r="B73" s="228"/>
      <c r="C73" s="228"/>
      <c r="D73" s="228"/>
      <c r="E73" s="228"/>
      <c r="F73" s="228"/>
      <c r="G73" s="229"/>
      <c r="H73" s="228"/>
      <c r="I73" s="228"/>
      <c r="J73" s="228"/>
      <c r="K73" s="226"/>
    </row>
    <row r="74" spans="1:11" ht="27.75" customHeight="1">
      <c r="A74" s="377" t="s">
        <v>395</v>
      </c>
      <c r="B74" s="377"/>
      <c r="C74" s="377"/>
      <c r="D74" s="377"/>
      <c r="E74" s="377"/>
      <c r="F74" s="377"/>
      <c r="G74" s="377"/>
      <c r="H74" s="377"/>
      <c r="I74" s="377"/>
      <c r="J74" s="377"/>
      <c r="K74" s="226"/>
    </row>
    <row r="75" spans="1:11" ht="12" customHeight="1">
      <c r="A75" s="228" t="s">
        <v>396</v>
      </c>
      <c r="B75" s="228"/>
      <c r="C75" s="228"/>
      <c r="D75" s="228"/>
      <c r="E75" s="228"/>
      <c r="F75" s="228"/>
      <c r="G75" s="229"/>
      <c r="H75" s="228"/>
      <c r="I75" s="228"/>
      <c r="J75" s="228"/>
      <c r="K75" s="226"/>
    </row>
    <row r="76" spans="1:11">
      <c r="A76" s="228" t="s">
        <v>12</v>
      </c>
      <c r="B76" s="228"/>
      <c r="C76" s="228"/>
      <c r="D76" s="228"/>
      <c r="E76" s="228"/>
      <c r="F76" s="228"/>
      <c r="G76" s="229"/>
      <c r="H76" s="228"/>
      <c r="I76" s="228"/>
      <c r="J76" s="228"/>
      <c r="K76" s="226"/>
    </row>
    <row r="77" spans="1:11">
      <c r="A77" s="226"/>
      <c r="B77" s="226"/>
      <c r="C77" s="226"/>
      <c r="D77" s="226"/>
      <c r="E77" s="226"/>
      <c r="F77" s="226"/>
      <c r="G77" s="227"/>
      <c r="H77" s="226"/>
      <c r="I77" s="226"/>
      <c r="J77" s="226"/>
      <c r="K77" s="226"/>
    </row>
  </sheetData>
  <mergeCells count="5">
    <mergeCell ref="A4:J4"/>
    <mergeCell ref="A6:G8"/>
    <mergeCell ref="A1:G1"/>
    <mergeCell ref="H1:J1"/>
    <mergeCell ref="A74:J74"/>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I631"/>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67.7109375" style="331" customWidth="1"/>
    <col min="5" max="5" width="12.5703125" customWidth="1"/>
    <col min="6" max="6" width="14.85546875" customWidth="1"/>
    <col min="7" max="7" width="15.5703125" customWidth="1"/>
    <col min="8" max="8" width="16.28515625" customWidth="1"/>
  </cols>
  <sheetData>
    <row r="1" spans="1:9" ht="45.75" customHeight="1">
      <c r="A1" s="432" t="s">
        <v>398</v>
      </c>
      <c r="B1" s="432"/>
      <c r="C1" s="432"/>
      <c r="D1" s="433" t="s">
        <v>410</v>
      </c>
      <c r="E1" s="433"/>
      <c r="F1" s="433"/>
    </row>
    <row r="2" spans="1:9" ht="43.5" customHeight="1" thickBot="1">
      <c r="A2" s="434" t="s">
        <v>443</v>
      </c>
      <c r="B2" s="435"/>
      <c r="C2" s="435"/>
      <c r="D2" s="435"/>
      <c r="E2" s="435"/>
      <c r="F2" s="435"/>
    </row>
    <row r="3" spans="1:9" ht="6" customHeight="1">
      <c r="A3" s="436"/>
      <c r="B3" s="436"/>
      <c r="C3" s="436"/>
      <c r="D3" s="436"/>
      <c r="E3" s="436"/>
      <c r="F3" s="436"/>
    </row>
    <row r="4" spans="1:9" ht="60" customHeight="1">
      <c r="A4" s="301" t="s">
        <v>312</v>
      </c>
      <c r="B4" s="301" t="s">
        <v>429</v>
      </c>
      <c r="C4" s="301" t="s">
        <v>430</v>
      </c>
      <c r="D4" s="301" t="s">
        <v>431</v>
      </c>
      <c r="E4" s="301" t="s">
        <v>432</v>
      </c>
      <c r="F4" s="301" t="s">
        <v>444</v>
      </c>
      <c r="G4" s="54"/>
      <c r="H4" s="54"/>
      <c r="I4" s="54"/>
    </row>
    <row r="5" spans="1:9" ht="3" customHeight="1" thickBot="1">
      <c r="A5" s="437"/>
      <c r="B5" s="437"/>
      <c r="C5" s="437"/>
      <c r="D5" s="437"/>
      <c r="E5" s="437"/>
      <c r="F5" s="437"/>
      <c r="G5" s="54"/>
      <c r="H5" s="54"/>
      <c r="I5" s="54"/>
    </row>
    <row r="6" spans="1:9" ht="3" customHeight="1" thickBot="1">
      <c r="A6" s="438"/>
      <c r="B6" s="438"/>
      <c r="C6" s="438"/>
      <c r="D6" s="438"/>
      <c r="E6" s="438"/>
      <c r="F6" s="438"/>
      <c r="G6" s="54"/>
      <c r="H6" s="54"/>
      <c r="I6" s="54"/>
    </row>
    <row r="7" spans="1:9" ht="15.75">
      <c r="A7" s="302"/>
      <c r="B7" s="303" t="s">
        <v>24</v>
      </c>
      <c r="C7" s="304"/>
      <c r="D7" s="305"/>
      <c r="E7" s="304"/>
      <c r="F7" s="306">
        <f>+F9+F12</f>
        <v>2200000</v>
      </c>
      <c r="G7" s="307"/>
      <c r="H7" s="308"/>
      <c r="I7" s="308"/>
    </row>
    <row r="8" spans="1:9" ht="15.75">
      <c r="A8" s="309">
        <v>1</v>
      </c>
      <c r="B8" s="310" t="s">
        <v>283</v>
      </c>
      <c r="C8" s="310"/>
      <c r="D8" s="311"/>
      <c r="E8" s="304"/>
      <c r="F8" s="302"/>
      <c r="G8" s="312"/>
      <c r="H8" s="308"/>
      <c r="I8" s="308"/>
    </row>
    <row r="9" spans="1:9" ht="15.75">
      <c r="A9" s="302"/>
      <c r="B9" s="430" t="s">
        <v>285</v>
      </c>
      <c r="C9" s="430"/>
      <c r="D9" s="305"/>
      <c r="E9" s="302"/>
      <c r="F9" s="306">
        <f>+F10</f>
        <v>200000</v>
      </c>
      <c r="G9" s="312"/>
      <c r="H9" s="308"/>
      <c r="I9" s="308"/>
    </row>
    <row r="10" spans="1:9" s="317" customFormat="1" ht="40.5">
      <c r="A10" s="302"/>
      <c r="B10" s="304"/>
      <c r="C10" s="313" t="s">
        <v>433</v>
      </c>
      <c r="D10" s="314" t="s">
        <v>434</v>
      </c>
      <c r="E10" s="315">
        <v>48101</v>
      </c>
      <c r="F10" s="316">
        <v>200000</v>
      </c>
      <c r="G10" s="312"/>
      <c r="H10" s="308"/>
      <c r="I10" s="308"/>
    </row>
    <row r="11" spans="1:9" s="317" customFormat="1">
      <c r="A11" s="309">
        <v>3</v>
      </c>
      <c r="B11" s="310" t="s">
        <v>287</v>
      </c>
      <c r="C11" s="310"/>
      <c r="D11" s="305"/>
      <c r="E11" s="304"/>
      <c r="F11" s="302"/>
      <c r="G11" s="312"/>
      <c r="H11" s="308"/>
      <c r="I11" s="308"/>
    </row>
    <row r="12" spans="1:9" s="317" customFormat="1">
      <c r="A12" s="302"/>
      <c r="B12" s="318" t="s">
        <v>288</v>
      </c>
      <c r="C12" s="318"/>
      <c r="D12" s="305"/>
      <c r="E12" s="304"/>
      <c r="F12" s="306">
        <f>+F13</f>
        <v>2000000</v>
      </c>
      <c r="G12" s="312"/>
      <c r="H12" s="308"/>
      <c r="I12" s="308"/>
    </row>
    <row r="13" spans="1:9" s="317" customFormat="1" ht="94.5">
      <c r="A13" s="302"/>
      <c r="B13" s="304"/>
      <c r="C13" s="313" t="s">
        <v>435</v>
      </c>
      <c r="D13" s="314" t="s">
        <v>436</v>
      </c>
      <c r="E13" s="315">
        <v>48101</v>
      </c>
      <c r="F13" s="316">
        <v>2000000</v>
      </c>
      <c r="G13" s="312"/>
      <c r="H13" s="308"/>
      <c r="I13" s="308"/>
    </row>
    <row r="14" spans="1:9" s="317" customFormat="1" ht="4.5" customHeight="1" thickBot="1">
      <c r="A14" s="319"/>
      <c r="B14" s="320"/>
      <c r="C14" s="321"/>
      <c r="D14" s="322"/>
      <c r="E14" s="323"/>
      <c r="F14" s="324"/>
      <c r="G14" s="312"/>
      <c r="H14" s="325"/>
      <c r="I14" s="308"/>
    </row>
    <row r="15" spans="1:9" ht="16.5" customHeight="1">
      <c r="A15" s="431" t="s">
        <v>437</v>
      </c>
      <c r="B15" s="431"/>
      <c r="C15" s="431"/>
      <c r="D15" s="431"/>
      <c r="E15" s="431"/>
      <c r="F15" s="431"/>
      <c r="G15" s="312"/>
      <c r="H15" s="325"/>
      <c r="I15" s="308"/>
    </row>
    <row r="16" spans="1:9" ht="15.75">
      <c r="A16" s="326"/>
      <c r="B16" s="326"/>
      <c r="C16" s="326"/>
      <c r="D16" s="327"/>
      <c r="E16" s="326"/>
      <c r="F16" s="326"/>
      <c r="G16" s="312"/>
      <c r="H16" s="308"/>
      <c r="I16" s="308"/>
    </row>
    <row r="17" spans="1:9" ht="15.75">
      <c r="A17" s="326"/>
      <c r="B17" s="326"/>
      <c r="C17" s="326"/>
      <c r="D17" s="327"/>
      <c r="E17" s="326"/>
      <c r="F17" s="326"/>
      <c r="G17" s="312"/>
      <c r="H17" s="308"/>
      <c r="I17" s="308"/>
    </row>
    <row r="18" spans="1:9" ht="15.75">
      <c r="A18" s="326"/>
      <c r="B18" s="326"/>
      <c r="C18" s="326"/>
      <c r="D18" s="327"/>
      <c r="E18" s="326"/>
      <c r="F18" s="326"/>
      <c r="G18" s="312"/>
      <c r="H18" s="308"/>
      <c r="I18" s="308"/>
    </row>
    <row r="19" spans="1:9" ht="15.75">
      <c r="A19" s="326"/>
      <c r="B19" s="326"/>
      <c r="C19" s="326"/>
      <c r="D19" s="327"/>
      <c r="E19" s="326"/>
      <c r="F19" s="326"/>
      <c r="G19" s="312"/>
      <c r="H19" s="308"/>
      <c r="I19" s="308"/>
    </row>
    <row r="20" spans="1:9" ht="15.75">
      <c r="A20" s="326"/>
      <c r="B20" s="326"/>
      <c r="C20" s="326"/>
      <c r="D20" s="327"/>
      <c r="E20" s="326"/>
      <c r="F20" s="326"/>
      <c r="G20" s="312"/>
      <c r="H20" s="308"/>
      <c r="I20" s="308"/>
    </row>
    <row r="21" spans="1:9" ht="15.75">
      <c r="A21" s="326"/>
      <c r="B21" s="326"/>
      <c r="C21" s="326"/>
      <c r="D21" s="327"/>
      <c r="E21" s="326"/>
      <c r="F21" s="326"/>
      <c r="G21" s="312"/>
      <c r="H21" s="308"/>
      <c r="I21" s="308"/>
    </row>
    <row r="22" spans="1:9" ht="15.75">
      <c r="A22" s="326"/>
      <c r="B22" s="326"/>
      <c r="C22" s="326"/>
      <c r="D22" s="327"/>
      <c r="E22" s="326"/>
      <c r="F22" s="326"/>
      <c r="G22" s="312"/>
      <c r="H22" s="308"/>
      <c r="I22" s="308"/>
    </row>
    <row r="23" spans="1:9" ht="15.75">
      <c r="A23" s="326"/>
      <c r="B23" s="326"/>
      <c r="C23" s="326"/>
      <c r="D23" s="327"/>
      <c r="E23" s="326"/>
      <c r="F23" s="326"/>
      <c r="G23" s="312"/>
      <c r="H23" s="308"/>
      <c r="I23" s="308"/>
    </row>
    <row r="24" spans="1:9" ht="15.75">
      <c r="A24" s="326"/>
      <c r="B24" s="326"/>
      <c r="C24" s="326"/>
      <c r="D24" s="327"/>
      <c r="E24" s="326"/>
      <c r="F24" s="326"/>
      <c r="G24" s="312"/>
      <c r="H24" s="308"/>
      <c r="I24" s="308"/>
    </row>
    <row r="25" spans="1:9" ht="15.75">
      <c r="A25" s="326"/>
      <c r="B25" s="326"/>
      <c r="C25" s="326"/>
      <c r="D25" s="327"/>
      <c r="E25" s="326"/>
      <c r="F25" s="326"/>
      <c r="G25" s="312"/>
      <c r="H25" s="308"/>
      <c r="I25" s="308"/>
    </row>
    <row r="26" spans="1:9" ht="15.75">
      <c r="A26" s="326"/>
      <c r="B26" s="326"/>
      <c r="C26" s="326"/>
      <c r="D26" s="327"/>
      <c r="E26" s="326"/>
      <c r="F26" s="326"/>
      <c r="G26" s="312"/>
      <c r="H26" s="308"/>
      <c r="I26" s="308"/>
    </row>
    <row r="27" spans="1:9" ht="15.75">
      <c r="A27" s="326"/>
      <c r="B27" s="326"/>
      <c r="C27" s="326"/>
      <c r="D27" s="327"/>
      <c r="E27" s="326"/>
      <c r="F27" s="326"/>
      <c r="G27" s="312"/>
      <c r="H27" s="308"/>
      <c r="I27" s="308"/>
    </row>
    <row r="28" spans="1:9" ht="15.75">
      <c r="A28" s="326"/>
      <c r="B28" s="326"/>
      <c r="C28" s="326"/>
      <c r="D28" s="327"/>
      <c r="E28" s="326"/>
      <c r="F28" s="326"/>
      <c r="G28" s="312"/>
      <c r="H28" s="308"/>
      <c r="I28" s="308"/>
    </row>
    <row r="29" spans="1:9" ht="15.75">
      <c r="A29" s="326"/>
      <c r="B29" s="326"/>
      <c r="C29" s="326"/>
      <c r="D29" s="327"/>
      <c r="E29" s="326"/>
      <c r="F29" s="326"/>
      <c r="G29" s="312"/>
      <c r="H29" s="308"/>
      <c r="I29" s="308"/>
    </row>
    <row r="30" spans="1:9" ht="15.75">
      <c r="A30" s="326"/>
      <c r="B30" s="326"/>
      <c r="C30" s="326"/>
      <c r="D30" s="327"/>
      <c r="E30" s="326"/>
      <c r="F30" s="326"/>
      <c r="G30" s="312"/>
      <c r="H30" s="308"/>
      <c r="I30" s="308"/>
    </row>
    <row r="31" spans="1:9" ht="15.75">
      <c r="A31" s="326"/>
      <c r="B31" s="326"/>
      <c r="C31" s="326"/>
      <c r="D31" s="327"/>
      <c r="E31" s="326"/>
      <c r="F31" s="326"/>
      <c r="G31" s="312"/>
      <c r="H31" s="308"/>
      <c r="I31" s="308"/>
    </row>
    <row r="32" spans="1:9" ht="15.75">
      <c r="A32" s="326"/>
      <c r="B32" s="326"/>
      <c r="C32" s="326"/>
      <c r="D32" s="327"/>
      <c r="E32" s="326"/>
      <c r="F32" s="326"/>
      <c r="G32" s="312"/>
      <c r="H32" s="308"/>
      <c r="I32" s="308"/>
    </row>
    <row r="33" spans="1:9" ht="15.75">
      <c r="A33" s="326"/>
      <c r="B33" s="326"/>
      <c r="C33" s="326"/>
      <c r="D33" s="327"/>
      <c r="E33" s="326"/>
      <c r="F33" s="326"/>
      <c r="G33" s="312"/>
      <c r="H33" s="308"/>
      <c r="I33" s="308"/>
    </row>
    <row r="34" spans="1:9" ht="15.75">
      <c r="A34" s="326"/>
      <c r="B34" s="326"/>
      <c r="C34" s="326"/>
      <c r="D34" s="327"/>
      <c r="E34" s="326"/>
      <c r="F34" s="326"/>
      <c r="G34" s="312"/>
      <c r="H34" s="308"/>
      <c r="I34" s="308"/>
    </row>
    <row r="35" spans="1:9" ht="15.75">
      <c r="A35" s="326"/>
      <c r="B35" s="326"/>
      <c r="C35" s="326"/>
      <c r="D35" s="327"/>
      <c r="E35" s="326"/>
      <c r="F35" s="326"/>
      <c r="G35" s="312"/>
      <c r="H35" s="308"/>
      <c r="I35" s="308"/>
    </row>
    <row r="36" spans="1:9" ht="15.75">
      <c r="A36" s="326"/>
      <c r="B36" s="326"/>
      <c r="C36" s="326"/>
      <c r="D36" s="327"/>
      <c r="E36" s="326"/>
      <c r="F36" s="326"/>
      <c r="G36" s="312"/>
      <c r="H36" s="308"/>
      <c r="I36" s="308"/>
    </row>
    <row r="37" spans="1:9" ht="15.75">
      <c r="A37" s="326"/>
      <c r="B37" s="326"/>
      <c r="C37" s="326"/>
      <c r="D37" s="327"/>
      <c r="E37" s="326"/>
      <c r="F37" s="326"/>
      <c r="G37" s="312"/>
      <c r="H37" s="308"/>
      <c r="I37" s="308"/>
    </row>
    <row r="38" spans="1:9" ht="15.75">
      <c r="A38" s="326"/>
      <c r="B38" s="326"/>
      <c r="C38" s="326"/>
      <c r="D38" s="327"/>
      <c r="E38" s="326"/>
      <c r="F38" s="326"/>
      <c r="G38" s="312"/>
      <c r="H38" s="308"/>
      <c r="I38" s="308"/>
    </row>
    <row r="39" spans="1:9" ht="15.75">
      <c r="A39" s="326"/>
      <c r="B39" s="326"/>
      <c r="C39" s="326"/>
      <c r="D39" s="327"/>
      <c r="E39" s="326"/>
      <c r="F39" s="326"/>
      <c r="G39" s="312"/>
      <c r="H39" s="308"/>
      <c r="I39" s="308"/>
    </row>
    <row r="40" spans="1:9" ht="15.75">
      <c r="A40" s="326"/>
      <c r="B40" s="326"/>
      <c r="C40" s="326"/>
      <c r="D40" s="327"/>
      <c r="E40" s="326"/>
      <c r="F40" s="326"/>
      <c r="G40" s="312"/>
      <c r="H40" s="308"/>
      <c r="I40" s="308"/>
    </row>
    <row r="41" spans="1:9" ht="15.75">
      <c r="A41" s="326"/>
      <c r="B41" s="326"/>
      <c r="C41" s="326"/>
      <c r="D41" s="327"/>
      <c r="E41" s="326"/>
      <c r="F41" s="326"/>
      <c r="G41" s="312"/>
      <c r="H41" s="308"/>
      <c r="I41" s="308"/>
    </row>
    <row r="42" spans="1:9" ht="15.75">
      <c r="A42" s="326"/>
      <c r="B42" s="326"/>
      <c r="C42" s="326"/>
      <c r="D42" s="327"/>
      <c r="E42" s="326"/>
      <c r="F42" s="326"/>
      <c r="G42" s="312"/>
      <c r="H42" s="308"/>
      <c r="I42" s="308"/>
    </row>
    <row r="43" spans="1:9" ht="15.75">
      <c r="A43" s="326"/>
      <c r="B43" s="326"/>
      <c r="C43" s="326"/>
      <c r="D43" s="327"/>
      <c r="E43" s="326"/>
      <c r="F43" s="326"/>
      <c r="G43" s="312"/>
      <c r="H43" s="308"/>
      <c r="I43" s="308"/>
    </row>
    <row r="44" spans="1:9" ht="15.75">
      <c r="A44" s="326"/>
      <c r="B44" s="326"/>
      <c r="C44" s="326"/>
      <c r="D44" s="327"/>
      <c r="E44" s="326"/>
      <c r="F44" s="326"/>
      <c r="G44" s="312"/>
      <c r="H44" s="308"/>
      <c r="I44" s="308"/>
    </row>
    <row r="45" spans="1:9" ht="15.75">
      <c r="A45" s="326"/>
      <c r="B45" s="326"/>
      <c r="C45" s="326"/>
      <c r="D45" s="327"/>
      <c r="E45" s="326"/>
      <c r="F45" s="326"/>
      <c r="G45" s="312"/>
      <c r="H45" s="308"/>
      <c r="I45" s="308"/>
    </row>
    <row r="46" spans="1:9" ht="15.75">
      <c r="A46" s="326"/>
      <c r="B46" s="326"/>
      <c r="C46" s="326"/>
      <c r="D46" s="327"/>
      <c r="E46" s="326"/>
      <c r="F46" s="326"/>
      <c r="G46" s="312"/>
      <c r="H46" s="308"/>
      <c r="I46" s="308"/>
    </row>
    <row r="47" spans="1:9" ht="15.75">
      <c r="A47" s="326"/>
      <c r="B47" s="326"/>
      <c r="C47" s="326"/>
      <c r="D47" s="327"/>
      <c r="E47" s="326"/>
      <c r="F47" s="326"/>
      <c r="G47" s="312"/>
      <c r="H47" s="308"/>
      <c r="I47" s="308"/>
    </row>
    <row r="48" spans="1:9" ht="15.75">
      <c r="A48" s="326"/>
      <c r="B48" s="326"/>
      <c r="C48" s="326"/>
      <c r="D48" s="327"/>
      <c r="E48" s="326"/>
      <c r="F48" s="326"/>
      <c r="G48" s="312"/>
      <c r="H48" s="308"/>
      <c r="I48" s="308"/>
    </row>
    <row r="49" spans="1:9" ht="15.75">
      <c r="A49" s="326"/>
      <c r="B49" s="326"/>
      <c r="C49" s="326"/>
      <c r="D49" s="327"/>
      <c r="E49" s="326"/>
      <c r="F49" s="326"/>
      <c r="G49" s="312"/>
      <c r="H49" s="308"/>
      <c r="I49" s="308"/>
    </row>
    <row r="50" spans="1:9" ht="15.75">
      <c r="A50" s="326"/>
      <c r="B50" s="326"/>
      <c r="C50" s="326"/>
      <c r="D50" s="327"/>
      <c r="E50" s="326"/>
      <c r="F50" s="326"/>
      <c r="G50" s="312"/>
      <c r="H50" s="308"/>
      <c r="I50" s="308"/>
    </row>
    <row r="51" spans="1:9" ht="15.75">
      <c r="A51" s="326"/>
      <c r="B51" s="326"/>
      <c r="C51" s="326"/>
      <c r="D51" s="327"/>
      <c r="E51" s="326"/>
      <c r="F51" s="326"/>
      <c r="G51" s="312"/>
      <c r="H51" s="308"/>
      <c r="I51" s="308"/>
    </row>
    <row r="52" spans="1:9" ht="15.75">
      <c r="A52" s="326"/>
      <c r="B52" s="326"/>
      <c r="C52" s="326"/>
      <c r="D52" s="327"/>
      <c r="E52" s="326"/>
      <c r="F52" s="326"/>
      <c r="G52" s="312"/>
      <c r="H52" s="308"/>
      <c r="I52" s="308"/>
    </row>
    <row r="53" spans="1:9" ht="15.75">
      <c r="A53" s="326"/>
      <c r="B53" s="326"/>
      <c r="C53" s="326"/>
      <c r="D53" s="327"/>
      <c r="E53" s="326"/>
      <c r="F53" s="326"/>
      <c r="G53" s="312"/>
      <c r="H53" s="308"/>
      <c r="I53" s="308"/>
    </row>
    <row r="54" spans="1:9" ht="15.75">
      <c r="A54" s="326"/>
      <c r="B54" s="326"/>
      <c r="C54" s="326"/>
      <c r="D54" s="327"/>
      <c r="E54" s="326"/>
      <c r="F54" s="326"/>
      <c r="G54" s="312"/>
      <c r="H54" s="308"/>
      <c r="I54" s="308"/>
    </row>
    <row r="55" spans="1:9" ht="15.75">
      <c r="A55" s="326"/>
      <c r="B55" s="326"/>
      <c r="C55" s="326"/>
      <c r="D55" s="327"/>
      <c r="E55" s="326"/>
      <c r="F55" s="326"/>
      <c r="G55" s="312"/>
      <c r="H55" s="308"/>
      <c r="I55" s="308"/>
    </row>
    <row r="56" spans="1:9" ht="15.75">
      <c r="A56" s="326"/>
      <c r="B56" s="326"/>
      <c r="C56" s="326"/>
      <c r="D56" s="327"/>
      <c r="E56" s="326"/>
      <c r="F56" s="326"/>
      <c r="G56" s="312"/>
      <c r="H56" s="308"/>
      <c r="I56" s="308"/>
    </row>
    <row r="57" spans="1:9" ht="15.75">
      <c r="A57" s="326"/>
      <c r="B57" s="326"/>
      <c r="C57" s="326"/>
      <c r="D57" s="327"/>
      <c r="E57" s="326"/>
      <c r="F57" s="326"/>
      <c r="G57" s="312"/>
      <c r="H57" s="308"/>
      <c r="I57" s="308"/>
    </row>
    <row r="58" spans="1:9" ht="15.75">
      <c r="A58" s="326"/>
      <c r="B58" s="326"/>
      <c r="C58" s="326"/>
      <c r="D58" s="327"/>
      <c r="E58" s="326"/>
      <c r="F58" s="326"/>
      <c r="G58" s="312"/>
      <c r="H58" s="308"/>
      <c r="I58" s="308"/>
    </row>
    <row r="59" spans="1:9" ht="15.75">
      <c r="A59" s="326"/>
      <c r="B59" s="326"/>
      <c r="C59" s="326"/>
      <c r="D59" s="327"/>
      <c r="E59" s="326"/>
      <c r="F59" s="326"/>
      <c r="G59" s="312"/>
      <c r="H59" s="308"/>
      <c r="I59" s="308"/>
    </row>
    <row r="60" spans="1:9" ht="15.75">
      <c r="A60" s="326"/>
      <c r="B60" s="326"/>
      <c r="C60" s="326"/>
      <c r="D60" s="327"/>
      <c r="E60" s="326"/>
      <c r="F60" s="326"/>
      <c r="G60" s="312"/>
      <c r="H60" s="308"/>
      <c r="I60" s="308"/>
    </row>
    <row r="61" spans="1:9" ht="18">
      <c r="A61" s="326"/>
      <c r="B61" s="326"/>
      <c r="C61" s="326"/>
      <c r="D61" s="327"/>
      <c r="E61" s="326"/>
      <c r="F61" s="326"/>
      <c r="G61" s="312"/>
      <c r="H61" s="328"/>
      <c r="I61" s="328"/>
    </row>
    <row r="62" spans="1:9" ht="18">
      <c r="A62" s="326"/>
      <c r="B62" s="326"/>
      <c r="C62" s="326"/>
      <c r="D62" s="327"/>
      <c r="E62" s="326"/>
      <c r="F62" s="326"/>
      <c r="G62" s="312"/>
      <c r="H62" s="328"/>
      <c r="I62" s="328"/>
    </row>
    <row r="63" spans="1:9" ht="18">
      <c r="A63" s="326"/>
      <c r="B63" s="326"/>
      <c r="C63" s="326"/>
      <c r="D63" s="327"/>
      <c r="E63" s="326"/>
      <c r="F63" s="326"/>
      <c r="G63" s="312"/>
      <c r="H63" s="328"/>
      <c r="I63" s="328"/>
    </row>
    <row r="64" spans="1:9" ht="18">
      <c r="A64" s="312"/>
      <c r="B64" s="312"/>
      <c r="C64" s="312"/>
      <c r="D64" s="329"/>
      <c r="E64" s="312"/>
      <c r="F64" s="312"/>
      <c r="G64" s="312"/>
      <c r="H64" s="328"/>
      <c r="I64" s="328"/>
    </row>
    <row r="65" spans="1:9" ht="18">
      <c r="A65" s="312"/>
      <c r="B65" s="312"/>
      <c r="C65" s="312"/>
      <c r="D65" s="329"/>
      <c r="E65" s="312"/>
      <c r="F65" s="312"/>
      <c r="G65" s="312"/>
      <c r="H65" s="328"/>
      <c r="I65" s="328"/>
    </row>
    <row r="66" spans="1:9" ht="18">
      <c r="A66" s="312"/>
      <c r="B66" s="312"/>
      <c r="C66" s="312"/>
      <c r="D66" s="329"/>
      <c r="E66" s="312"/>
      <c r="F66" s="312"/>
      <c r="G66" s="312"/>
      <c r="H66" s="328"/>
      <c r="I66" s="328"/>
    </row>
    <row r="67" spans="1:9" ht="18">
      <c r="A67" s="312"/>
      <c r="B67" s="312"/>
      <c r="C67" s="312"/>
      <c r="D67" s="329"/>
      <c r="E67" s="312"/>
      <c r="F67" s="312"/>
      <c r="G67" s="312"/>
      <c r="H67" s="328"/>
      <c r="I67" s="328"/>
    </row>
    <row r="68" spans="1:9" ht="18">
      <c r="A68" s="312"/>
      <c r="B68" s="312"/>
      <c r="C68" s="312"/>
      <c r="D68" s="329"/>
      <c r="E68" s="312"/>
      <c r="F68" s="312"/>
      <c r="G68" s="312"/>
      <c r="H68" s="328"/>
      <c r="I68" s="328"/>
    </row>
    <row r="69" spans="1:9" ht="18">
      <c r="A69" s="312"/>
      <c r="B69" s="312"/>
      <c r="C69" s="312"/>
      <c r="D69" s="329"/>
      <c r="E69" s="312"/>
      <c r="F69" s="312"/>
      <c r="G69" s="312"/>
      <c r="H69" s="328"/>
      <c r="I69" s="328"/>
    </row>
    <row r="70" spans="1:9" ht="18">
      <c r="A70" s="312"/>
      <c r="B70" s="312"/>
      <c r="C70" s="312"/>
      <c r="D70" s="329"/>
      <c r="E70" s="312"/>
      <c r="F70" s="312"/>
      <c r="G70" s="312"/>
      <c r="H70" s="328"/>
      <c r="I70" s="328"/>
    </row>
    <row r="71" spans="1:9" ht="18">
      <c r="A71" s="312"/>
      <c r="B71" s="312"/>
      <c r="C71" s="312"/>
      <c r="D71" s="329"/>
      <c r="E71" s="312"/>
      <c r="F71" s="312"/>
      <c r="G71" s="312"/>
      <c r="H71" s="328"/>
      <c r="I71" s="328"/>
    </row>
    <row r="72" spans="1:9" ht="18">
      <c r="A72" s="312"/>
      <c r="B72" s="312"/>
      <c r="C72" s="312"/>
      <c r="D72" s="329"/>
      <c r="E72" s="312"/>
      <c r="F72" s="312"/>
      <c r="G72" s="312"/>
      <c r="H72" s="328"/>
      <c r="I72" s="328"/>
    </row>
    <row r="73" spans="1:9" ht="18">
      <c r="A73" s="312"/>
      <c r="B73" s="312"/>
      <c r="C73" s="312"/>
      <c r="D73" s="329"/>
      <c r="E73" s="312"/>
      <c r="F73" s="312"/>
      <c r="G73" s="312"/>
      <c r="H73" s="328"/>
      <c r="I73" s="328"/>
    </row>
    <row r="74" spans="1:9" ht="18">
      <c r="A74" s="312"/>
      <c r="B74" s="312"/>
      <c r="C74" s="312"/>
      <c r="D74" s="329"/>
      <c r="E74" s="312"/>
      <c r="F74" s="312"/>
      <c r="G74" s="312"/>
      <c r="H74" s="328"/>
      <c r="I74" s="328"/>
    </row>
    <row r="75" spans="1:9" ht="18">
      <c r="A75" s="312"/>
      <c r="B75" s="312"/>
      <c r="C75" s="312"/>
      <c r="D75" s="329"/>
      <c r="E75" s="312"/>
      <c r="F75" s="312"/>
      <c r="G75" s="312"/>
      <c r="H75" s="328"/>
      <c r="I75" s="328"/>
    </row>
    <row r="76" spans="1:9" ht="18">
      <c r="A76" s="312"/>
      <c r="B76" s="312"/>
      <c r="C76" s="312"/>
      <c r="D76" s="329"/>
      <c r="E76" s="312"/>
      <c r="F76" s="312"/>
      <c r="G76" s="312"/>
      <c r="H76" s="328"/>
      <c r="I76" s="328"/>
    </row>
    <row r="77" spans="1:9" ht="18">
      <c r="A77" s="312"/>
      <c r="B77" s="312"/>
      <c r="C77" s="312"/>
      <c r="D77" s="329"/>
      <c r="E77" s="312"/>
      <c r="F77" s="312"/>
      <c r="G77" s="312"/>
      <c r="H77" s="328"/>
      <c r="I77" s="328"/>
    </row>
    <row r="78" spans="1:9" ht="18">
      <c r="A78" s="312"/>
      <c r="B78" s="312"/>
      <c r="C78" s="312"/>
      <c r="D78" s="329"/>
      <c r="E78" s="312"/>
      <c r="F78" s="312"/>
      <c r="G78" s="312"/>
      <c r="H78" s="328"/>
      <c r="I78" s="328"/>
    </row>
    <row r="79" spans="1:9" ht="18">
      <c r="A79" s="312"/>
      <c r="B79" s="312"/>
      <c r="C79" s="312"/>
      <c r="D79" s="329"/>
      <c r="E79" s="312"/>
      <c r="F79" s="312"/>
      <c r="G79" s="312"/>
      <c r="H79" s="328"/>
      <c r="I79" s="328"/>
    </row>
    <row r="80" spans="1:9" ht="18">
      <c r="A80" s="312"/>
      <c r="B80" s="312"/>
      <c r="C80" s="312"/>
      <c r="D80" s="329"/>
      <c r="E80" s="312"/>
      <c r="F80" s="312"/>
      <c r="G80" s="312"/>
      <c r="H80" s="328"/>
      <c r="I80" s="328"/>
    </row>
    <row r="81" spans="1:9" ht="18">
      <c r="A81" s="312"/>
      <c r="B81" s="312"/>
      <c r="C81" s="312"/>
      <c r="D81" s="329"/>
      <c r="E81" s="312"/>
      <c r="F81" s="312"/>
      <c r="G81" s="312"/>
      <c r="H81" s="328"/>
      <c r="I81" s="328"/>
    </row>
    <row r="82" spans="1:9" ht="18">
      <c r="A82" s="312"/>
      <c r="B82" s="312"/>
      <c r="C82" s="312"/>
      <c r="D82" s="329"/>
      <c r="E82" s="312"/>
      <c r="F82" s="312"/>
      <c r="G82" s="312"/>
      <c r="H82" s="328"/>
      <c r="I82" s="328"/>
    </row>
    <row r="83" spans="1:9" ht="18">
      <c r="A83" s="312"/>
      <c r="B83" s="312"/>
      <c r="C83" s="312"/>
      <c r="D83" s="329"/>
      <c r="E83" s="312"/>
      <c r="F83" s="312"/>
      <c r="G83" s="312"/>
      <c r="H83" s="328"/>
      <c r="I83" s="328"/>
    </row>
    <row r="84" spans="1:9" ht="18">
      <c r="A84" s="312"/>
      <c r="B84" s="312"/>
      <c r="C84" s="312"/>
      <c r="D84" s="329"/>
      <c r="E84" s="312"/>
      <c r="F84" s="312"/>
      <c r="G84" s="312"/>
      <c r="H84" s="328"/>
      <c r="I84" s="328"/>
    </row>
    <row r="85" spans="1:9" ht="18">
      <c r="A85" s="312"/>
      <c r="B85" s="312"/>
      <c r="C85" s="312"/>
      <c r="D85" s="329"/>
      <c r="E85" s="312"/>
      <c r="F85" s="312"/>
      <c r="G85" s="312"/>
      <c r="H85" s="328"/>
      <c r="I85" s="328"/>
    </row>
    <row r="86" spans="1:9" ht="18">
      <c r="A86" s="312"/>
      <c r="B86" s="312"/>
      <c r="C86" s="312"/>
      <c r="D86" s="329"/>
      <c r="E86" s="312"/>
      <c r="F86" s="312"/>
      <c r="G86" s="312"/>
      <c r="H86" s="328"/>
      <c r="I86" s="328"/>
    </row>
    <row r="87" spans="1:9" ht="18">
      <c r="A87" s="312"/>
      <c r="B87" s="312"/>
      <c r="C87" s="312"/>
      <c r="D87" s="329"/>
      <c r="E87" s="312"/>
      <c r="F87" s="312"/>
      <c r="G87" s="312"/>
      <c r="H87" s="328"/>
      <c r="I87" s="328"/>
    </row>
    <row r="88" spans="1:9" ht="18">
      <c r="A88" s="312"/>
      <c r="B88" s="312"/>
      <c r="C88" s="312"/>
      <c r="D88" s="329"/>
      <c r="E88" s="312"/>
      <c r="F88" s="312"/>
      <c r="G88" s="312"/>
      <c r="H88" s="328"/>
      <c r="I88" s="328"/>
    </row>
    <row r="89" spans="1:9" ht="18">
      <c r="A89" s="312"/>
      <c r="B89" s="312"/>
      <c r="C89" s="312"/>
      <c r="D89" s="329"/>
      <c r="E89" s="312"/>
      <c r="F89" s="312"/>
      <c r="G89" s="312"/>
      <c r="H89" s="328"/>
      <c r="I89" s="328"/>
    </row>
    <row r="90" spans="1:9" ht="18">
      <c r="A90" s="312"/>
      <c r="B90" s="312"/>
      <c r="C90" s="312"/>
      <c r="D90" s="329"/>
      <c r="E90" s="312"/>
      <c r="F90" s="312"/>
      <c r="G90" s="312"/>
      <c r="H90" s="328"/>
      <c r="I90" s="328"/>
    </row>
    <row r="91" spans="1:9" ht="18">
      <c r="A91" s="312"/>
      <c r="B91" s="312"/>
      <c r="C91" s="312"/>
      <c r="D91" s="329"/>
      <c r="E91" s="312"/>
      <c r="F91" s="312"/>
      <c r="G91" s="312"/>
      <c r="H91" s="328"/>
      <c r="I91" s="328"/>
    </row>
    <row r="92" spans="1:9" ht="18">
      <c r="A92" s="312"/>
      <c r="B92" s="312"/>
      <c r="C92" s="312"/>
      <c r="D92" s="329"/>
      <c r="E92" s="312"/>
      <c r="F92" s="312"/>
      <c r="G92" s="312"/>
      <c r="H92" s="328"/>
      <c r="I92" s="328"/>
    </row>
    <row r="93" spans="1:9" ht="18">
      <c r="A93" s="312"/>
      <c r="B93" s="312"/>
      <c r="C93" s="312"/>
      <c r="D93" s="329"/>
      <c r="E93" s="312"/>
      <c r="F93" s="312"/>
      <c r="G93" s="312"/>
      <c r="H93" s="328"/>
      <c r="I93" s="328"/>
    </row>
    <row r="94" spans="1:9" ht="18">
      <c r="A94" s="312"/>
      <c r="B94" s="312"/>
      <c r="C94" s="312"/>
      <c r="D94" s="329"/>
      <c r="E94" s="312"/>
      <c r="F94" s="312"/>
      <c r="G94" s="312"/>
      <c r="H94" s="328"/>
      <c r="I94" s="328"/>
    </row>
    <row r="95" spans="1:9" ht="18">
      <c r="A95" s="312"/>
      <c r="B95" s="312"/>
      <c r="C95" s="312"/>
      <c r="D95" s="329"/>
      <c r="E95" s="312"/>
      <c r="F95" s="312"/>
      <c r="G95" s="312"/>
      <c r="H95" s="328"/>
      <c r="I95" s="328"/>
    </row>
    <row r="96" spans="1:9" ht="18">
      <c r="A96" s="312"/>
      <c r="B96" s="312"/>
      <c r="C96" s="312"/>
      <c r="D96" s="329"/>
      <c r="E96" s="312"/>
      <c r="F96" s="312"/>
      <c r="G96" s="312"/>
      <c r="H96" s="328"/>
      <c r="I96" s="328"/>
    </row>
    <row r="97" spans="1:9" ht="18">
      <c r="A97" s="312"/>
      <c r="B97" s="312"/>
      <c r="C97" s="312"/>
      <c r="D97" s="329"/>
      <c r="E97" s="312"/>
      <c r="F97" s="312"/>
      <c r="G97" s="312"/>
      <c r="H97" s="328"/>
      <c r="I97" s="328"/>
    </row>
    <row r="98" spans="1:9" ht="18">
      <c r="A98" s="312"/>
      <c r="B98" s="312"/>
      <c r="C98" s="312"/>
      <c r="D98" s="329"/>
      <c r="E98" s="312"/>
      <c r="F98" s="312"/>
      <c r="G98" s="312"/>
      <c r="H98" s="328"/>
      <c r="I98" s="328"/>
    </row>
    <row r="99" spans="1:9" ht="18">
      <c r="A99" s="312"/>
      <c r="B99" s="312"/>
      <c r="C99" s="312"/>
      <c r="D99" s="329"/>
      <c r="E99" s="312"/>
      <c r="F99" s="312"/>
      <c r="G99" s="312"/>
      <c r="H99" s="328"/>
      <c r="I99" s="328"/>
    </row>
    <row r="100" spans="1:9" ht="18">
      <c r="A100" s="312"/>
      <c r="B100" s="312"/>
      <c r="C100" s="312"/>
      <c r="D100" s="329"/>
      <c r="E100" s="312"/>
      <c r="F100" s="312"/>
      <c r="G100" s="312"/>
      <c r="H100" s="328"/>
      <c r="I100" s="328"/>
    </row>
    <row r="101" spans="1:9" ht="18">
      <c r="A101" s="312"/>
      <c r="B101" s="312"/>
      <c r="C101" s="312"/>
      <c r="D101" s="329"/>
      <c r="E101" s="312"/>
      <c r="F101" s="312"/>
      <c r="G101" s="312"/>
      <c r="H101" s="328"/>
      <c r="I101" s="328"/>
    </row>
    <row r="102" spans="1:9" ht="18">
      <c r="A102" s="312"/>
      <c r="B102" s="312"/>
      <c r="C102" s="312"/>
      <c r="D102" s="329"/>
      <c r="E102" s="312"/>
      <c r="F102" s="312"/>
      <c r="G102" s="312"/>
      <c r="H102" s="328"/>
      <c r="I102" s="328"/>
    </row>
    <row r="103" spans="1:9" ht="18">
      <c r="A103" s="312"/>
      <c r="B103" s="312"/>
      <c r="C103" s="312"/>
      <c r="D103" s="329"/>
      <c r="E103" s="312"/>
      <c r="F103" s="312"/>
      <c r="G103" s="312"/>
      <c r="H103" s="328"/>
      <c r="I103" s="328"/>
    </row>
    <row r="104" spans="1:9" ht="18">
      <c r="A104" s="312"/>
      <c r="B104" s="312"/>
      <c r="C104" s="312"/>
      <c r="D104" s="329"/>
      <c r="E104" s="312"/>
      <c r="F104" s="312"/>
      <c r="G104" s="312"/>
      <c r="H104" s="328"/>
      <c r="I104" s="328"/>
    </row>
    <row r="105" spans="1:9" ht="18">
      <c r="A105" s="312"/>
      <c r="B105" s="312"/>
      <c r="C105" s="312"/>
      <c r="D105" s="329"/>
      <c r="E105" s="312"/>
      <c r="F105" s="312"/>
      <c r="G105" s="312"/>
      <c r="H105" s="328"/>
      <c r="I105" s="328"/>
    </row>
    <row r="106" spans="1:9" ht="18">
      <c r="A106" s="312"/>
      <c r="B106" s="312"/>
      <c r="C106" s="312"/>
      <c r="D106" s="329"/>
      <c r="E106" s="312"/>
      <c r="F106" s="312"/>
      <c r="G106" s="312"/>
      <c r="H106" s="328"/>
      <c r="I106" s="328"/>
    </row>
    <row r="107" spans="1:9" ht="18">
      <c r="A107" s="312"/>
      <c r="B107" s="312"/>
      <c r="C107" s="312"/>
      <c r="D107" s="329"/>
      <c r="E107" s="312"/>
      <c r="F107" s="312"/>
      <c r="G107" s="312"/>
      <c r="H107" s="328"/>
      <c r="I107" s="328"/>
    </row>
    <row r="108" spans="1:9" ht="18">
      <c r="A108" s="312"/>
      <c r="B108" s="312"/>
      <c r="C108" s="312"/>
      <c r="D108" s="329"/>
      <c r="E108" s="312"/>
      <c r="F108" s="312"/>
      <c r="G108" s="312"/>
      <c r="H108" s="328"/>
      <c r="I108" s="328"/>
    </row>
    <row r="109" spans="1:9" ht="18">
      <c r="A109" s="312"/>
      <c r="B109" s="312"/>
      <c r="C109" s="312"/>
      <c r="D109" s="329"/>
      <c r="E109" s="312"/>
      <c r="F109" s="312"/>
      <c r="G109" s="312"/>
      <c r="H109" s="328"/>
      <c r="I109" s="328"/>
    </row>
    <row r="110" spans="1:9" ht="18">
      <c r="A110" s="312"/>
      <c r="B110" s="312"/>
      <c r="C110" s="312"/>
      <c r="D110" s="329"/>
      <c r="E110" s="312"/>
      <c r="F110" s="312"/>
      <c r="G110" s="312"/>
      <c r="H110" s="328"/>
      <c r="I110" s="328"/>
    </row>
    <row r="111" spans="1:9" ht="18">
      <c r="A111" s="312"/>
      <c r="B111" s="312"/>
      <c r="C111" s="312"/>
      <c r="D111" s="329"/>
      <c r="E111" s="312"/>
      <c r="F111" s="312"/>
      <c r="G111" s="312"/>
      <c r="H111" s="328"/>
      <c r="I111" s="328"/>
    </row>
    <row r="112" spans="1:9" ht="18">
      <c r="A112" s="312"/>
      <c r="B112" s="312"/>
      <c r="C112" s="312"/>
      <c r="D112" s="329"/>
      <c r="E112" s="312"/>
      <c r="F112" s="312"/>
      <c r="G112" s="312"/>
      <c r="H112" s="328"/>
      <c r="I112" s="328"/>
    </row>
    <row r="113" spans="1:9" ht="18">
      <c r="A113" s="312"/>
      <c r="B113" s="312"/>
      <c r="C113" s="312"/>
      <c r="D113" s="329"/>
      <c r="E113" s="312"/>
      <c r="F113" s="312"/>
      <c r="G113" s="312"/>
      <c r="H113" s="328"/>
      <c r="I113" s="328"/>
    </row>
    <row r="114" spans="1:9" ht="18">
      <c r="A114" s="312"/>
      <c r="B114" s="312"/>
      <c r="C114" s="312"/>
      <c r="D114" s="329"/>
      <c r="E114" s="312"/>
      <c r="F114" s="312"/>
      <c r="G114" s="312"/>
      <c r="H114" s="328"/>
      <c r="I114" s="328"/>
    </row>
    <row r="115" spans="1:9" ht="18">
      <c r="A115" s="312"/>
      <c r="B115" s="312"/>
      <c r="C115" s="312"/>
      <c r="D115" s="329"/>
      <c r="E115" s="312"/>
      <c r="F115" s="312"/>
      <c r="G115" s="312"/>
      <c r="H115" s="328"/>
      <c r="I115" s="328"/>
    </row>
    <row r="116" spans="1:9" ht="18">
      <c r="A116" s="312"/>
      <c r="B116" s="312"/>
      <c r="C116" s="312"/>
      <c r="D116" s="329"/>
      <c r="E116" s="312"/>
      <c r="F116" s="312"/>
      <c r="G116" s="312"/>
      <c r="H116" s="328"/>
      <c r="I116" s="328"/>
    </row>
    <row r="117" spans="1:9" ht="18">
      <c r="A117" s="312"/>
      <c r="B117" s="312"/>
      <c r="C117" s="312"/>
      <c r="D117" s="329"/>
      <c r="E117" s="312"/>
      <c r="F117" s="312"/>
      <c r="G117" s="312"/>
      <c r="H117" s="328"/>
      <c r="I117" s="328"/>
    </row>
    <row r="118" spans="1:9" ht="18">
      <c r="A118" s="312"/>
      <c r="B118" s="312"/>
      <c r="C118" s="312"/>
      <c r="D118" s="329"/>
      <c r="E118" s="312"/>
      <c r="F118" s="312"/>
      <c r="G118" s="312"/>
      <c r="H118" s="328"/>
      <c r="I118" s="328"/>
    </row>
    <row r="119" spans="1:9" ht="18">
      <c r="A119" s="312"/>
      <c r="B119" s="312"/>
      <c r="C119" s="312"/>
      <c r="D119" s="329"/>
      <c r="E119" s="312"/>
      <c r="F119" s="312"/>
      <c r="G119" s="312"/>
      <c r="H119" s="328"/>
      <c r="I119" s="328"/>
    </row>
    <row r="120" spans="1:9" ht="18">
      <c r="A120" s="312"/>
      <c r="B120" s="312"/>
      <c r="C120" s="312"/>
      <c r="D120" s="329"/>
      <c r="E120" s="312"/>
      <c r="F120" s="312"/>
      <c r="G120" s="312"/>
      <c r="H120" s="328"/>
      <c r="I120" s="328"/>
    </row>
    <row r="121" spans="1:9" ht="18">
      <c r="A121" s="312"/>
      <c r="B121" s="312"/>
      <c r="C121" s="312"/>
      <c r="D121" s="329"/>
      <c r="E121" s="312"/>
      <c r="F121" s="312"/>
      <c r="G121" s="312"/>
      <c r="H121" s="328"/>
      <c r="I121" s="328"/>
    </row>
    <row r="122" spans="1:9" ht="18">
      <c r="A122" s="312"/>
      <c r="B122" s="312"/>
      <c r="C122" s="312"/>
      <c r="D122" s="329"/>
      <c r="E122" s="312"/>
      <c r="F122" s="312"/>
      <c r="G122" s="312"/>
      <c r="H122" s="328"/>
      <c r="I122" s="328"/>
    </row>
    <row r="123" spans="1:9" ht="18">
      <c r="A123" s="312"/>
      <c r="B123" s="312"/>
      <c r="C123" s="312"/>
      <c r="D123" s="329"/>
      <c r="E123" s="312"/>
      <c r="F123" s="312"/>
      <c r="G123" s="312"/>
      <c r="H123" s="328"/>
      <c r="I123" s="328"/>
    </row>
    <row r="124" spans="1:9" ht="18">
      <c r="A124" s="312"/>
      <c r="B124" s="312"/>
      <c r="C124" s="312"/>
      <c r="D124" s="329"/>
      <c r="E124" s="312"/>
      <c r="F124" s="312"/>
      <c r="G124" s="312"/>
      <c r="H124" s="328"/>
      <c r="I124" s="328"/>
    </row>
    <row r="125" spans="1:9" ht="18">
      <c r="A125" s="312"/>
      <c r="B125" s="312"/>
      <c r="C125" s="312"/>
      <c r="D125" s="329"/>
      <c r="E125" s="312"/>
      <c r="F125" s="312"/>
      <c r="G125" s="312"/>
      <c r="H125" s="328"/>
      <c r="I125" s="328"/>
    </row>
    <row r="126" spans="1:9" ht="18">
      <c r="A126" s="312"/>
      <c r="B126" s="312"/>
      <c r="C126" s="312"/>
      <c r="D126" s="329"/>
      <c r="E126" s="312"/>
      <c r="F126" s="312"/>
      <c r="G126" s="312"/>
      <c r="H126" s="328"/>
      <c r="I126" s="328"/>
    </row>
    <row r="127" spans="1:9" ht="18">
      <c r="A127" s="312"/>
      <c r="B127" s="312"/>
      <c r="C127" s="312"/>
      <c r="D127" s="329"/>
      <c r="E127" s="312"/>
      <c r="F127" s="312"/>
      <c r="G127" s="312"/>
      <c r="H127" s="328"/>
      <c r="I127" s="328"/>
    </row>
    <row r="128" spans="1:9" ht="18">
      <c r="A128" s="312"/>
      <c r="B128" s="312"/>
      <c r="C128" s="312"/>
      <c r="D128" s="329"/>
      <c r="E128" s="312"/>
      <c r="F128" s="312"/>
      <c r="G128" s="312"/>
      <c r="H128" s="328"/>
      <c r="I128" s="328"/>
    </row>
    <row r="129" spans="1:9" ht="18">
      <c r="A129" s="312"/>
      <c r="B129" s="312"/>
      <c r="C129" s="312"/>
      <c r="D129" s="329"/>
      <c r="E129" s="312"/>
      <c r="F129" s="312"/>
      <c r="G129" s="312"/>
      <c r="H129" s="328"/>
      <c r="I129" s="328"/>
    </row>
    <row r="130" spans="1:9" ht="18">
      <c r="A130" s="312"/>
      <c r="B130" s="312"/>
      <c r="C130" s="312"/>
      <c r="D130" s="329"/>
      <c r="E130" s="312"/>
      <c r="F130" s="312"/>
      <c r="G130" s="312"/>
      <c r="H130" s="328"/>
      <c r="I130" s="328"/>
    </row>
    <row r="131" spans="1:9" ht="18">
      <c r="A131" s="312"/>
      <c r="B131" s="312"/>
      <c r="C131" s="312"/>
      <c r="D131" s="329"/>
      <c r="E131" s="312"/>
      <c r="F131" s="312"/>
      <c r="G131" s="312"/>
      <c r="H131" s="328"/>
      <c r="I131" s="328"/>
    </row>
    <row r="132" spans="1:9" ht="18">
      <c r="A132" s="312"/>
      <c r="B132" s="312"/>
      <c r="C132" s="312"/>
      <c r="D132" s="329"/>
      <c r="E132" s="312"/>
      <c r="F132" s="312"/>
      <c r="G132" s="312"/>
      <c r="H132" s="328"/>
      <c r="I132" s="328"/>
    </row>
    <row r="133" spans="1:9" ht="18">
      <c r="A133" s="312"/>
      <c r="B133" s="312"/>
      <c r="C133" s="312"/>
      <c r="D133" s="329"/>
      <c r="E133" s="312"/>
      <c r="F133" s="312"/>
      <c r="G133" s="312"/>
      <c r="H133" s="328"/>
      <c r="I133" s="328"/>
    </row>
    <row r="134" spans="1:9" ht="18">
      <c r="A134" s="312"/>
      <c r="B134" s="312"/>
      <c r="C134" s="312"/>
      <c r="D134" s="329"/>
      <c r="E134" s="312"/>
      <c r="F134" s="312"/>
      <c r="G134" s="312"/>
      <c r="H134" s="328"/>
      <c r="I134" s="328"/>
    </row>
    <row r="135" spans="1:9" ht="18">
      <c r="A135" s="312"/>
      <c r="B135" s="312"/>
      <c r="C135" s="312"/>
      <c r="D135" s="329"/>
      <c r="E135" s="312"/>
      <c r="F135" s="312"/>
      <c r="G135" s="312"/>
      <c r="H135" s="328"/>
      <c r="I135" s="328"/>
    </row>
    <row r="136" spans="1:9" ht="18">
      <c r="A136" s="312"/>
      <c r="B136" s="312"/>
      <c r="C136" s="312"/>
      <c r="D136" s="329"/>
      <c r="E136" s="312"/>
      <c r="F136" s="312"/>
      <c r="G136" s="312"/>
      <c r="H136" s="328"/>
      <c r="I136" s="328"/>
    </row>
    <row r="137" spans="1:9" ht="18">
      <c r="A137" s="312"/>
      <c r="B137" s="312"/>
      <c r="C137" s="312"/>
      <c r="D137" s="329"/>
      <c r="E137" s="312"/>
      <c r="F137" s="312"/>
      <c r="G137" s="312"/>
      <c r="H137" s="328"/>
      <c r="I137" s="328"/>
    </row>
    <row r="138" spans="1:9" ht="18">
      <c r="A138" s="312"/>
      <c r="B138" s="312"/>
      <c r="C138" s="312"/>
      <c r="D138" s="329"/>
      <c r="E138" s="312"/>
      <c r="F138" s="312"/>
      <c r="G138" s="312"/>
      <c r="H138" s="328"/>
      <c r="I138" s="328"/>
    </row>
    <row r="139" spans="1:9" ht="18">
      <c r="A139" s="312"/>
      <c r="B139" s="312"/>
      <c r="C139" s="312"/>
      <c r="D139" s="329"/>
      <c r="E139" s="312"/>
      <c r="F139" s="312"/>
      <c r="G139" s="312"/>
      <c r="H139" s="328"/>
      <c r="I139" s="328"/>
    </row>
    <row r="140" spans="1:9" ht="18">
      <c r="A140" s="312"/>
      <c r="B140" s="312"/>
      <c r="C140" s="312"/>
      <c r="D140" s="329"/>
      <c r="E140" s="312"/>
      <c r="F140" s="312"/>
      <c r="G140" s="312"/>
      <c r="H140" s="328"/>
      <c r="I140" s="328"/>
    </row>
    <row r="141" spans="1:9" ht="18">
      <c r="A141" s="312"/>
      <c r="B141" s="312"/>
      <c r="C141" s="312"/>
      <c r="D141" s="329"/>
      <c r="E141" s="312"/>
      <c r="F141" s="312"/>
      <c r="G141" s="312"/>
      <c r="H141" s="328"/>
      <c r="I141" s="328"/>
    </row>
    <row r="142" spans="1:9" ht="18">
      <c r="A142" s="312"/>
      <c r="B142" s="312"/>
      <c r="C142" s="312"/>
      <c r="D142" s="329"/>
      <c r="E142" s="312"/>
      <c r="F142" s="312"/>
      <c r="G142" s="312"/>
      <c r="H142" s="328"/>
      <c r="I142" s="328"/>
    </row>
    <row r="143" spans="1:9" ht="18">
      <c r="A143" s="312"/>
      <c r="B143" s="312"/>
      <c r="C143" s="312"/>
      <c r="D143" s="329"/>
      <c r="E143" s="312"/>
      <c r="F143" s="312"/>
      <c r="G143" s="312"/>
      <c r="H143" s="328"/>
      <c r="I143" s="328"/>
    </row>
    <row r="144" spans="1:9" ht="18">
      <c r="A144" s="312"/>
      <c r="B144" s="312"/>
      <c r="C144" s="312"/>
      <c r="D144" s="329"/>
      <c r="E144" s="312"/>
      <c r="F144" s="312"/>
      <c r="G144" s="312"/>
      <c r="H144" s="328"/>
      <c r="I144" s="328"/>
    </row>
    <row r="145" spans="1:9" ht="18">
      <c r="A145" s="312"/>
      <c r="B145" s="312"/>
      <c r="C145" s="312"/>
      <c r="D145" s="329"/>
      <c r="E145" s="312"/>
      <c r="F145" s="312"/>
      <c r="G145" s="312"/>
      <c r="H145" s="328"/>
      <c r="I145" s="328"/>
    </row>
    <row r="146" spans="1:9" ht="18">
      <c r="A146" s="312"/>
      <c r="B146" s="312"/>
      <c r="C146" s="312"/>
      <c r="D146" s="329"/>
      <c r="E146" s="312"/>
      <c r="F146" s="312"/>
      <c r="G146" s="312"/>
      <c r="H146" s="328"/>
      <c r="I146" s="328"/>
    </row>
    <row r="147" spans="1:9" ht="18">
      <c r="A147" s="312"/>
      <c r="B147" s="312"/>
      <c r="C147" s="312"/>
      <c r="D147" s="329"/>
      <c r="E147" s="312"/>
      <c r="F147" s="312"/>
      <c r="G147" s="312"/>
      <c r="H147" s="328"/>
      <c r="I147" s="328"/>
    </row>
    <row r="148" spans="1:9" ht="18">
      <c r="A148" s="312"/>
      <c r="B148" s="312"/>
      <c r="C148" s="312"/>
      <c r="D148" s="329"/>
      <c r="E148" s="312"/>
      <c r="F148" s="312"/>
      <c r="G148" s="312"/>
      <c r="H148" s="328"/>
      <c r="I148" s="328"/>
    </row>
    <row r="149" spans="1:9" ht="18">
      <c r="A149" s="312"/>
      <c r="B149" s="312"/>
      <c r="C149" s="312"/>
      <c r="D149" s="329"/>
      <c r="E149" s="312"/>
      <c r="F149" s="312"/>
      <c r="G149" s="312"/>
      <c r="H149" s="328"/>
      <c r="I149" s="328"/>
    </row>
    <row r="150" spans="1:9" ht="18">
      <c r="A150" s="312"/>
      <c r="B150" s="312"/>
      <c r="C150" s="312"/>
      <c r="D150" s="329"/>
      <c r="E150" s="312"/>
      <c r="F150" s="312"/>
      <c r="G150" s="312"/>
      <c r="H150" s="328"/>
      <c r="I150" s="328"/>
    </row>
    <row r="151" spans="1:9" ht="18">
      <c r="A151" s="312"/>
      <c r="B151" s="312"/>
      <c r="C151" s="312"/>
      <c r="D151" s="329"/>
      <c r="E151" s="312"/>
      <c r="F151" s="312"/>
      <c r="G151" s="312"/>
      <c r="H151" s="328"/>
      <c r="I151" s="328"/>
    </row>
    <row r="152" spans="1:9" ht="18">
      <c r="A152" s="312"/>
      <c r="B152" s="312"/>
      <c r="C152" s="312"/>
      <c r="D152" s="329"/>
      <c r="E152" s="312"/>
      <c r="F152" s="312"/>
      <c r="G152" s="312"/>
      <c r="H152" s="328"/>
      <c r="I152" s="328"/>
    </row>
    <row r="153" spans="1:9" ht="18">
      <c r="A153" s="312"/>
      <c r="B153" s="312"/>
      <c r="C153" s="312"/>
      <c r="D153" s="329"/>
      <c r="E153" s="312"/>
      <c r="F153" s="312"/>
      <c r="G153" s="312"/>
      <c r="H153" s="328"/>
      <c r="I153" s="328"/>
    </row>
    <row r="154" spans="1:9" ht="18">
      <c r="A154" s="312"/>
      <c r="B154" s="312"/>
      <c r="C154" s="312"/>
      <c r="D154" s="329"/>
      <c r="E154" s="312"/>
      <c r="F154" s="312"/>
      <c r="G154" s="312"/>
      <c r="H154" s="328"/>
      <c r="I154" s="328"/>
    </row>
    <row r="155" spans="1:9" ht="18">
      <c r="A155" s="312"/>
      <c r="B155" s="312"/>
      <c r="C155" s="312"/>
      <c r="D155" s="329"/>
      <c r="E155" s="312"/>
      <c r="F155" s="312"/>
      <c r="G155" s="312"/>
      <c r="H155" s="328"/>
      <c r="I155" s="328"/>
    </row>
    <row r="156" spans="1:9" ht="18">
      <c r="A156" s="312"/>
      <c r="B156" s="312"/>
      <c r="C156" s="312"/>
      <c r="D156" s="329"/>
      <c r="E156" s="312"/>
      <c r="F156" s="312"/>
      <c r="G156" s="312"/>
      <c r="H156" s="328"/>
      <c r="I156" s="328"/>
    </row>
    <row r="157" spans="1:9" ht="18">
      <c r="A157" s="312"/>
      <c r="B157" s="312"/>
      <c r="C157" s="312"/>
      <c r="D157" s="329"/>
      <c r="E157" s="312"/>
      <c r="F157" s="312"/>
      <c r="G157" s="312"/>
      <c r="H157" s="328"/>
      <c r="I157" s="328"/>
    </row>
    <row r="158" spans="1:9" ht="18">
      <c r="A158" s="312"/>
      <c r="B158" s="312"/>
      <c r="C158" s="312"/>
      <c r="D158" s="329"/>
      <c r="E158" s="312"/>
      <c r="F158" s="312"/>
      <c r="G158" s="312"/>
      <c r="H158" s="328"/>
      <c r="I158" s="328"/>
    </row>
    <row r="159" spans="1:9" ht="18">
      <c r="A159" s="312"/>
      <c r="B159" s="312"/>
      <c r="C159" s="312"/>
      <c r="D159" s="329"/>
      <c r="E159" s="312"/>
      <c r="F159" s="312"/>
      <c r="G159" s="312"/>
      <c r="H159" s="328"/>
      <c r="I159" s="328"/>
    </row>
    <row r="160" spans="1:9" ht="18">
      <c r="A160" s="312"/>
      <c r="B160" s="312"/>
      <c r="C160" s="312"/>
      <c r="D160" s="329"/>
      <c r="E160" s="312"/>
      <c r="F160" s="312"/>
      <c r="G160" s="312"/>
      <c r="H160" s="328"/>
      <c r="I160" s="328"/>
    </row>
    <row r="161" spans="1:9" ht="18">
      <c r="A161" s="312"/>
      <c r="B161" s="312"/>
      <c r="C161" s="312"/>
      <c r="D161" s="329"/>
      <c r="E161" s="312"/>
      <c r="F161" s="312"/>
      <c r="G161" s="312"/>
      <c r="H161" s="328"/>
      <c r="I161" s="328"/>
    </row>
    <row r="162" spans="1:9" ht="18">
      <c r="A162" s="312"/>
      <c r="B162" s="312"/>
      <c r="C162" s="312"/>
      <c r="D162" s="329"/>
      <c r="E162" s="312"/>
      <c r="F162" s="312"/>
      <c r="G162" s="312"/>
      <c r="H162" s="328"/>
      <c r="I162" s="328"/>
    </row>
    <row r="163" spans="1:9" ht="18">
      <c r="A163" s="312"/>
      <c r="B163" s="312"/>
      <c r="C163" s="312"/>
      <c r="D163" s="329"/>
      <c r="E163" s="312"/>
      <c r="F163" s="312"/>
      <c r="G163" s="312"/>
      <c r="H163" s="328"/>
      <c r="I163" s="328"/>
    </row>
    <row r="164" spans="1:9" ht="18">
      <c r="A164" s="312"/>
      <c r="B164" s="312"/>
      <c r="C164" s="312"/>
      <c r="D164" s="329"/>
      <c r="E164" s="312"/>
      <c r="F164" s="312"/>
      <c r="G164" s="312"/>
      <c r="H164" s="328"/>
      <c r="I164" s="328"/>
    </row>
    <row r="165" spans="1:9" ht="18">
      <c r="A165" s="312"/>
      <c r="B165" s="312"/>
      <c r="C165" s="312"/>
      <c r="D165" s="329"/>
      <c r="E165" s="312"/>
      <c r="F165" s="312"/>
      <c r="G165" s="312"/>
      <c r="H165" s="328"/>
      <c r="I165" s="328"/>
    </row>
    <row r="166" spans="1:9" ht="18">
      <c r="A166" s="312"/>
      <c r="B166" s="312"/>
      <c r="C166" s="312"/>
      <c r="D166" s="329"/>
      <c r="E166" s="312"/>
      <c r="F166" s="312"/>
      <c r="G166" s="312"/>
      <c r="H166" s="328"/>
      <c r="I166" s="328"/>
    </row>
    <row r="167" spans="1:9" ht="18">
      <c r="A167" s="312"/>
      <c r="B167" s="312"/>
      <c r="C167" s="312"/>
      <c r="D167" s="329"/>
      <c r="E167" s="312"/>
      <c r="F167" s="312"/>
      <c r="G167" s="312"/>
      <c r="H167" s="328"/>
      <c r="I167" s="328"/>
    </row>
    <row r="168" spans="1:9" ht="18">
      <c r="A168" s="312"/>
      <c r="B168" s="312"/>
      <c r="C168" s="312"/>
      <c r="D168" s="329"/>
      <c r="E168" s="312"/>
      <c r="F168" s="312"/>
      <c r="G168" s="312"/>
      <c r="H168" s="328"/>
      <c r="I168" s="328"/>
    </row>
    <row r="169" spans="1:9" ht="18">
      <c r="A169" s="312"/>
      <c r="B169" s="312"/>
      <c r="C169" s="312"/>
      <c r="D169" s="329"/>
      <c r="E169" s="312"/>
      <c r="F169" s="312"/>
      <c r="G169" s="312"/>
      <c r="H169" s="328"/>
      <c r="I169" s="328"/>
    </row>
    <row r="170" spans="1:9" ht="18">
      <c r="A170" s="312"/>
      <c r="B170" s="312"/>
      <c r="C170" s="312"/>
      <c r="D170" s="329"/>
      <c r="E170" s="312"/>
      <c r="F170" s="312"/>
      <c r="G170" s="312"/>
      <c r="H170" s="328"/>
      <c r="I170" s="328"/>
    </row>
    <row r="171" spans="1:9" ht="18">
      <c r="A171" s="312"/>
      <c r="B171" s="312"/>
      <c r="C171" s="312"/>
      <c r="D171" s="329"/>
      <c r="E171" s="312"/>
      <c r="F171" s="312"/>
      <c r="G171" s="312"/>
      <c r="H171" s="328"/>
      <c r="I171" s="328"/>
    </row>
    <row r="172" spans="1:9" ht="18">
      <c r="A172" s="312"/>
      <c r="B172" s="312"/>
      <c r="C172" s="312"/>
      <c r="D172" s="329"/>
      <c r="E172" s="312"/>
      <c r="F172" s="312"/>
      <c r="G172" s="312"/>
      <c r="H172" s="328"/>
      <c r="I172" s="328"/>
    </row>
    <row r="173" spans="1:9" ht="18">
      <c r="A173" s="312"/>
      <c r="B173" s="312"/>
      <c r="C173" s="312"/>
      <c r="D173" s="329"/>
      <c r="E173" s="312"/>
      <c r="F173" s="312"/>
      <c r="G173" s="312"/>
      <c r="H173" s="328"/>
      <c r="I173" s="328"/>
    </row>
    <row r="174" spans="1:9" ht="18">
      <c r="A174" s="312"/>
      <c r="B174" s="312"/>
      <c r="C174" s="312"/>
      <c r="D174" s="329"/>
      <c r="E174" s="312"/>
      <c r="F174" s="312"/>
      <c r="G174" s="312"/>
      <c r="H174" s="328"/>
      <c r="I174" s="328"/>
    </row>
    <row r="175" spans="1:9" ht="18">
      <c r="A175" s="312"/>
      <c r="B175" s="312"/>
      <c r="C175" s="312"/>
      <c r="D175" s="329"/>
      <c r="E175" s="312"/>
      <c r="F175" s="312"/>
      <c r="G175" s="312"/>
      <c r="H175" s="328"/>
      <c r="I175" s="328"/>
    </row>
    <row r="176" spans="1:9" ht="18">
      <c r="A176" s="312"/>
      <c r="B176" s="312"/>
      <c r="C176" s="312"/>
      <c r="D176" s="329"/>
      <c r="E176" s="312"/>
      <c r="F176" s="312"/>
      <c r="G176" s="312"/>
      <c r="H176" s="328"/>
      <c r="I176" s="328"/>
    </row>
    <row r="177" spans="1:9" ht="18">
      <c r="A177" s="312"/>
      <c r="B177" s="312"/>
      <c r="C177" s="312"/>
      <c r="D177" s="329"/>
      <c r="E177" s="312"/>
      <c r="F177" s="312"/>
      <c r="G177" s="312"/>
      <c r="H177" s="328"/>
      <c r="I177" s="328"/>
    </row>
    <row r="178" spans="1:9" ht="18">
      <c r="A178" s="312"/>
      <c r="B178" s="312"/>
      <c r="C178" s="312"/>
      <c r="D178" s="329"/>
      <c r="E178" s="312"/>
      <c r="F178" s="312"/>
      <c r="G178" s="312"/>
      <c r="H178" s="328"/>
      <c r="I178" s="328"/>
    </row>
    <row r="179" spans="1:9" ht="18">
      <c r="A179" s="312"/>
      <c r="B179" s="312"/>
      <c r="C179" s="312"/>
      <c r="D179" s="329"/>
      <c r="E179" s="312"/>
      <c r="F179" s="312"/>
      <c r="G179" s="312"/>
      <c r="H179" s="328"/>
      <c r="I179" s="328"/>
    </row>
    <row r="180" spans="1:9" ht="18">
      <c r="A180" s="312"/>
      <c r="B180" s="312"/>
      <c r="C180" s="312"/>
      <c r="D180" s="329"/>
      <c r="E180" s="312"/>
      <c r="F180" s="312"/>
      <c r="G180" s="312"/>
      <c r="H180" s="328"/>
      <c r="I180" s="328"/>
    </row>
    <row r="181" spans="1:9" ht="18">
      <c r="A181" s="312"/>
      <c r="B181" s="312"/>
      <c r="C181" s="312"/>
      <c r="D181" s="329"/>
      <c r="E181" s="312"/>
      <c r="F181" s="312"/>
      <c r="G181" s="312"/>
      <c r="H181" s="328"/>
      <c r="I181" s="328"/>
    </row>
    <row r="182" spans="1:9" ht="18">
      <c r="A182" s="312"/>
      <c r="B182" s="312"/>
      <c r="C182" s="312"/>
      <c r="D182" s="329"/>
      <c r="E182" s="312"/>
      <c r="F182" s="312"/>
      <c r="G182" s="312"/>
      <c r="H182" s="328"/>
      <c r="I182" s="328"/>
    </row>
    <row r="183" spans="1:9" ht="18">
      <c r="A183" s="312"/>
      <c r="B183" s="312"/>
      <c r="C183" s="312"/>
      <c r="D183" s="329"/>
      <c r="E183" s="312"/>
      <c r="F183" s="312"/>
      <c r="G183" s="312"/>
      <c r="H183" s="328"/>
      <c r="I183" s="328"/>
    </row>
    <row r="184" spans="1:9" ht="18">
      <c r="A184" s="312"/>
      <c r="B184" s="312"/>
      <c r="C184" s="312"/>
      <c r="D184" s="329"/>
      <c r="E184" s="312"/>
      <c r="F184" s="312"/>
      <c r="G184" s="312"/>
      <c r="H184" s="328"/>
      <c r="I184" s="328"/>
    </row>
    <row r="185" spans="1:9" ht="18">
      <c r="A185" s="312"/>
      <c r="B185" s="312"/>
      <c r="C185" s="312"/>
      <c r="D185" s="329"/>
      <c r="E185" s="312"/>
      <c r="F185" s="312"/>
      <c r="G185" s="312"/>
      <c r="H185" s="328"/>
      <c r="I185" s="328"/>
    </row>
    <row r="186" spans="1:9" ht="18">
      <c r="A186" s="312"/>
      <c r="B186" s="312"/>
      <c r="C186" s="312"/>
      <c r="D186" s="329"/>
      <c r="E186" s="312"/>
      <c r="F186" s="312"/>
      <c r="G186" s="312"/>
      <c r="H186" s="328"/>
      <c r="I186" s="328"/>
    </row>
    <row r="187" spans="1:9" ht="18">
      <c r="A187" s="312"/>
      <c r="B187" s="312"/>
      <c r="C187" s="312"/>
      <c r="D187" s="329"/>
      <c r="E187" s="312"/>
      <c r="F187" s="312"/>
      <c r="G187" s="312"/>
      <c r="H187" s="328"/>
      <c r="I187" s="328"/>
    </row>
    <row r="188" spans="1:9" ht="18">
      <c r="A188" s="312"/>
      <c r="B188" s="312"/>
      <c r="C188" s="312"/>
      <c r="D188" s="329"/>
      <c r="E188" s="312"/>
      <c r="F188" s="312"/>
      <c r="G188" s="312"/>
      <c r="H188" s="328"/>
      <c r="I188" s="328"/>
    </row>
    <row r="189" spans="1:9" ht="18">
      <c r="A189" s="312"/>
      <c r="B189" s="312"/>
      <c r="C189" s="312"/>
      <c r="D189" s="329"/>
      <c r="E189" s="312"/>
      <c r="F189" s="312"/>
      <c r="G189" s="312"/>
      <c r="H189" s="328"/>
      <c r="I189" s="328"/>
    </row>
    <row r="190" spans="1:9" ht="18">
      <c r="A190" s="312"/>
      <c r="B190" s="312"/>
      <c r="C190" s="312"/>
      <c r="D190" s="329"/>
      <c r="E190" s="312"/>
      <c r="F190" s="312"/>
      <c r="G190" s="312"/>
      <c r="H190" s="328"/>
      <c r="I190" s="328"/>
    </row>
    <row r="191" spans="1:9" ht="18">
      <c r="A191" s="312"/>
      <c r="B191" s="312"/>
      <c r="C191" s="312"/>
      <c r="D191" s="329"/>
      <c r="E191" s="312"/>
      <c r="F191" s="312"/>
      <c r="G191" s="312"/>
      <c r="H191" s="328"/>
      <c r="I191" s="328"/>
    </row>
    <row r="192" spans="1:9" ht="18">
      <c r="A192" s="312"/>
      <c r="B192" s="312"/>
      <c r="C192" s="312"/>
      <c r="D192" s="329"/>
      <c r="E192" s="312"/>
      <c r="F192" s="312"/>
      <c r="G192" s="312"/>
      <c r="H192" s="328"/>
      <c r="I192" s="328"/>
    </row>
    <row r="193" spans="1:9" ht="18">
      <c r="A193" s="312"/>
      <c r="B193" s="312"/>
      <c r="C193" s="312"/>
      <c r="D193" s="329"/>
      <c r="E193" s="312"/>
      <c r="F193" s="312"/>
      <c r="G193" s="312"/>
      <c r="H193" s="328"/>
      <c r="I193" s="328"/>
    </row>
    <row r="194" spans="1:9" ht="18">
      <c r="A194" s="312"/>
      <c r="B194" s="312"/>
      <c r="C194" s="312"/>
      <c r="D194" s="329"/>
      <c r="E194" s="312"/>
      <c r="F194" s="312"/>
      <c r="G194" s="312"/>
      <c r="H194" s="328"/>
      <c r="I194" s="328"/>
    </row>
    <row r="195" spans="1:9" ht="18">
      <c r="A195" s="312"/>
      <c r="B195" s="312"/>
      <c r="C195" s="312"/>
      <c r="D195" s="329"/>
      <c r="E195" s="312"/>
      <c r="F195" s="312"/>
      <c r="G195" s="312"/>
      <c r="H195" s="328"/>
      <c r="I195" s="328"/>
    </row>
    <row r="196" spans="1:9" ht="18">
      <c r="A196" s="312"/>
      <c r="B196" s="312"/>
      <c r="C196" s="312"/>
      <c r="D196" s="329"/>
      <c r="E196" s="312"/>
      <c r="F196" s="312"/>
      <c r="G196" s="312"/>
      <c r="H196" s="328"/>
      <c r="I196" s="328"/>
    </row>
    <row r="197" spans="1:9" ht="18">
      <c r="A197" s="312"/>
      <c r="B197" s="312"/>
      <c r="C197" s="312"/>
      <c r="D197" s="329"/>
      <c r="E197" s="312"/>
      <c r="F197" s="312"/>
      <c r="G197" s="312"/>
      <c r="H197" s="328"/>
      <c r="I197" s="328"/>
    </row>
    <row r="198" spans="1:9" ht="18">
      <c r="A198" s="312"/>
      <c r="B198" s="312"/>
      <c r="C198" s="312"/>
      <c r="D198" s="329"/>
      <c r="E198" s="312"/>
      <c r="F198" s="312"/>
      <c r="G198" s="312"/>
      <c r="H198" s="328"/>
      <c r="I198" s="328"/>
    </row>
    <row r="199" spans="1:9" ht="18">
      <c r="A199" s="312"/>
      <c r="B199" s="312"/>
      <c r="C199" s="312"/>
      <c r="D199" s="329"/>
      <c r="E199" s="312"/>
      <c r="F199" s="312"/>
      <c r="G199" s="312"/>
      <c r="H199" s="328"/>
      <c r="I199" s="328"/>
    </row>
    <row r="200" spans="1:9" ht="18">
      <c r="A200" s="312"/>
      <c r="B200" s="312"/>
      <c r="C200" s="312"/>
      <c r="D200" s="329"/>
      <c r="E200" s="312"/>
      <c r="F200" s="312"/>
      <c r="G200" s="312"/>
      <c r="H200" s="328"/>
      <c r="I200" s="328"/>
    </row>
    <row r="201" spans="1:9" ht="18">
      <c r="A201" s="312"/>
      <c r="B201" s="312"/>
      <c r="C201" s="312"/>
      <c r="D201" s="329"/>
      <c r="E201" s="312"/>
      <c r="F201" s="312"/>
      <c r="G201" s="312"/>
      <c r="H201" s="328"/>
      <c r="I201" s="328"/>
    </row>
    <row r="202" spans="1:9" ht="18">
      <c r="A202" s="312"/>
      <c r="B202" s="312"/>
      <c r="C202" s="312"/>
      <c r="D202" s="329"/>
      <c r="E202" s="312"/>
      <c r="F202" s="312"/>
      <c r="G202" s="312"/>
      <c r="H202" s="328"/>
      <c r="I202" s="328"/>
    </row>
    <row r="203" spans="1:9" ht="18">
      <c r="A203" s="312"/>
      <c r="B203" s="312"/>
      <c r="C203" s="312"/>
      <c r="D203" s="329"/>
      <c r="E203" s="312"/>
      <c r="F203" s="312"/>
      <c r="G203" s="312"/>
      <c r="H203" s="328"/>
      <c r="I203" s="328"/>
    </row>
    <row r="204" spans="1:9" ht="18">
      <c r="A204" s="312"/>
      <c r="B204" s="312"/>
      <c r="C204" s="312"/>
      <c r="D204" s="329"/>
      <c r="E204" s="312"/>
      <c r="F204" s="312"/>
      <c r="G204" s="312"/>
      <c r="H204" s="328"/>
      <c r="I204" s="328"/>
    </row>
    <row r="205" spans="1:9" ht="18">
      <c r="A205" s="312"/>
      <c r="B205" s="312"/>
      <c r="C205" s="312"/>
      <c r="D205" s="329"/>
      <c r="E205" s="312"/>
      <c r="F205" s="312"/>
      <c r="G205" s="312"/>
      <c r="H205" s="328"/>
      <c r="I205" s="328"/>
    </row>
    <row r="206" spans="1:9" ht="18">
      <c r="A206" s="312"/>
      <c r="B206" s="312"/>
      <c r="C206" s="312"/>
      <c r="D206" s="329"/>
      <c r="E206" s="312"/>
      <c r="F206" s="312"/>
      <c r="G206" s="312"/>
      <c r="H206" s="328"/>
      <c r="I206" s="328"/>
    </row>
    <row r="207" spans="1:9" ht="18">
      <c r="A207" s="312"/>
      <c r="B207" s="312"/>
      <c r="C207" s="312"/>
      <c r="D207" s="329"/>
      <c r="E207" s="312"/>
      <c r="F207" s="312"/>
      <c r="G207" s="312"/>
      <c r="H207" s="328"/>
      <c r="I207" s="328"/>
    </row>
    <row r="208" spans="1:9" ht="18">
      <c r="A208" s="312"/>
      <c r="B208" s="312"/>
      <c r="C208" s="312"/>
      <c r="D208" s="329"/>
      <c r="E208" s="312"/>
      <c r="F208" s="312"/>
      <c r="G208" s="312"/>
      <c r="H208" s="328"/>
      <c r="I208" s="328"/>
    </row>
    <row r="209" spans="1:9" ht="18">
      <c r="A209" s="312"/>
      <c r="B209" s="312"/>
      <c r="C209" s="312"/>
      <c r="D209" s="329"/>
      <c r="E209" s="312"/>
      <c r="F209" s="312"/>
      <c r="G209" s="312"/>
      <c r="H209" s="328"/>
      <c r="I209" s="328"/>
    </row>
    <row r="210" spans="1:9" ht="18">
      <c r="A210" s="312"/>
      <c r="B210" s="312"/>
      <c r="C210" s="312"/>
      <c r="D210" s="329"/>
      <c r="E210" s="312"/>
      <c r="F210" s="312"/>
      <c r="G210" s="312"/>
      <c r="H210" s="328"/>
      <c r="I210" s="328"/>
    </row>
    <row r="211" spans="1:9" ht="18">
      <c r="A211" s="312"/>
      <c r="B211" s="312"/>
      <c r="C211" s="312"/>
      <c r="D211" s="329"/>
      <c r="E211" s="312"/>
      <c r="F211" s="312"/>
      <c r="G211" s="312"/>
      <c r="H211" s="328"/>
      <c r="I211" s="328"/>
    </row>
    <row r="212" spans="1:9" ht="18">
      <c r="A212" s="312"/>
      <c r="B212" s="312"/>
      <c r="C212" s="312"/>
      <c r="D212" s="329"/>
      <c r="E212" s="312"/>
      <c r="F212" s="312"/>
      <c r="G212" s="312"/>
      <c r="H212" s="328"/>
      <c r="I212" s="328"/>
    </row>
    <row r="213" spans="1:9" ht="18">
      <c r="A213" s="312"/>
      <c r="B213" s="312"/>
      <c r="C213" s="312"/>
      <c r="D213" s="329"/>
      <c r="E213" s="312"/>
      <c r="F213" s="312"/>
      <c r="G213" s="312"/>
      <c r="H213" s="328"/>
      <c r="I213" s="328"/>
    </row>
    <row r="214" spans="1:9" ht="18">
      <c r="A214" s="312"/>
      <c r="B214" s="312"/>
      <c r="C214" s="312"/>
      <c r="D214" s="329"/>
      <c r="E214" s="312"/>
      <c r="F214" s="312"/>
      <c r="G214" s="312"/>
      <c r="H214" s="328"/>
      <c r="I214" s="328"/>
    </row>
    <row r="215" spans="1:9" ht="18">
      <c r="A215" s="312"/>
      <c r="B215" s="312"/>
      <c r="C215" s="312"/>
      <c r="D215" s="329"/>
      <c r="E215" s="312"/>
      <c r="F215" s="312"/>
      <c r="G215" s="312"/>
      <c r="H215" s="328"/>
      <c r="I215" s="328"/>
    </row>
    <row r="216" spans="1:9" ht="18">
      <c r="A216" s="312"/>
      <c r="B216" s="312"/>
      <c r="C216" s="312"/>
      <c r="D216" s="329"/>
      <c r="E216" s="312"/>
      <c r="F216" s="312"/>
      <c r="G216" s="312"/>
      <c r="H216" s="328"/>
      <c r="I216" s="328"/>
    </row>
    <row r="217" spans="1:9" ht="18">
      <c r="A217" s="312"/>
      <c r="B217" s="312"/>
      <c r="C217" s="312"/>
      <c r="D217" s="329"/>
      <c r="E217" s="312"/>
      <c r="F217" s="312"/>
      <c r="G217" s="312"/>
      <c r="H217" s="328"/>
      <c r="I217" s="328"/>
    </row>
    <row r="218" spans="1:9" ht="18">
      <c r="A218" s="312"/>
      <c r="B218" s="312"/>
      <c r="C218" s="312"/>
      <c r="D218" s="329"/>
      <c r="E218" s="312"/>
      <c r="F218" s="312"/>
      <c r="G218" s="312"/>
      <c r="H218" s="328"/>
      <c r="I218" s="328"/>
    </row>
    <row r="219" spans="1:9" ht="18">
      <c r="A219" s="312"/>
      <c r="B219" s="312"/>
      <c r="C219" s="312"/>
      <c r="D219" s="329"/>
      <c r="E219" s="312"/>
      <c r="F219" s="312"/>
      <c r="G219" s="312"/>
      <c r="H219" s="328"/>
      <c r="I219" s="328"/>
    </row>
    <row r="220" spans="1:9" ht="18">
      <c r="A220" s="312"/>
      <c r="B220" s="312"/>
      <c r="C220" s="312"/>
      <c r="D220" s="329"/>
      <c r="E220" s="312"/>
      <c r="F220" s="312"/>
      <c r="G220" s="312"/>
      <c r="H220" s="328"/>
      <c r="I220" s="328"/>
    </row>
    <row r="221" spans="1:9" ht="18">
      <c r="A221" s="312"/>
      <c r="B221" s="312"/>
      <c r="C221" s="312"/>
      <c r="D221" s="329"/>
      <c r="E221" s="312"/>
      <c r="F221" s="312"/>
      <c r="G221" s="312"/>
      <c r="H221" s="328"/>
      <c r="I221" s="328"/>
    </row>
    <row r="222" spans="1:9" ht="18">
      <c r="A222" s="312"/>
      <c r="B222" s="312"/>
      <c r="C222" s="312"/>
      <c r="D222" s="329"/>
      <c r="E222" s="312"/>
      <c r="F222" s="312"/>
      <c r="G222" s="312"/>
      <c r="H222" s="328"/>
      <c r="I222" s="328"/>
    </row>
    <row r="223" spans="1:9" ht="18">
      <c r="A223" s="312"/>
      <c r="B223" s="312"/>
      <c r="C223" s="312"/>
      <c r="D223" s="329"/>
      <c r="E223" s="312"/>
      <c r="F223" s="312"/>
      <c r="G223" s="312"/>
      <c r="H223" s="328"/>
      <c r="I223" s="328"/>
    </row>
    <row r="224" spans="1:9" ht="18">
      <c r="A224" s="312"/>
      <c r="B224" s="312"/>
      <c r="C224" s="312"/>
      <c r="D224" s="329"/>
      <c r="E224" s="312"/>
      <c r="F224" s="312"/>
      <c r="G224" s="312"/>
      <c r="H224" s="328"/>
      <c r="I224" s="328"/>
    </row>
    <row r="225" spans="1:9" ht="18">
      <c r="A225" s="312"/>
      <c r="B225" s="312"/>
      <c r="C225" s="312"/>
      <c r="D225" s="329"/>
      <c r="E225" s="312"/>
      <c r="F225" s="312"/>
      <c r="G225" s="312"/>
      <c r="H225" s="328"/>
      <c r="I225" s="328"/>
    </row>
    <row r="226" spans="1:9" ht="18">
      <c r="A226" s="328"/>
      <c r="B226" s="328"/>
      <c r="C226" s="328"/>
      <c r="D226" s="330"/>
      <c r="E226" s="328"/>
      <c r="F226" s="328"/>
      <c r="G226" s="328"/>
      <c r="H226" s="328"/>
      <c r="I226" s="328"/>
    </row>
    <row r="227" spans="1:9" ht="18">
      <c r="A227" s="328"/>
      <c r="B227" s="328"/>
      <c r="C227" s="328"/>
      <c r="D227" s="330"/>
      <c r="E227" s="328"/>
      <c r="F227" s="328"/>
      <c r="G227" s="328"/>
      <c r="H227" s="328"/>
      <c r="I227" s="328"/>
    </row>
    <row r="228" spans="1:9" ht="18">
      <c r="A228" s="328"/>
      <c r="B228" s="328"/>
      <c r="C228" s="328"/>
      <c r="D228" s="330"/>
      <c r="E228" s="328"/>
      <c r="F228" s="328"/>
      <c r="G228" s="328"/>
      <c r="H228" s="328"/>
      <c r="I228" s="328"/>
    </row>
    <row r="229" spans="1:9" ht="18">
      <c r="A229" s="328"/>
      <c r="B229" s="328"/>
      <c r="C229" s="328"/>
      <c r="D229" s="330"/>
      <c r="E229" s="328"/>
      <c r="F229" s="328"/>
      <c r="G229" s="328"/>
      <c r="H229" s="328"/>
      <c r="I229" s="328"/>
    </row>
    <row r="230" spans="1:9" ht="18">
      <c r="A230" s="328"/>
      <c r="B230" s="328"/>
      <c r="C230" s="328"/>
      <c r="D230" s="330"/>
      <c r="E230" s="328"/>
      <c r="F230" s="328"/>
      <c r="G230" s="328"/>
      <c r="H230" s="328"/>
      <c r="I230" s="328"/>
    </row>
    <row r="231" spans="1:9" ht="18">
      <c r="A231" s="328"/>
      <c r="B231" s="328"/>
      <c r="C231" s="328"/>
      <c r="D231" s="330"/>
      <c r="E231" s="328"/>
      <c r="F231" s="328"/>
      <c r="G231" s="328"/>
      <c r="H231" s="328"/>
      <c r="I231" s="328"/>
    </row>
    <row r="232" spans="1:9" ht="18">
      <c r="A232" s="328"/>
      <c r="B232" s="328"/>
      <c r="C232" s="328"/>
      <c r="D232" s="330"/>
      <c r="E232" s="328"/>
      <c r="F232" s="328"/>
      <c r="G232" s="328"/>
      <c r="H232" s="328"/>
      <c r="I232" s="328"/>
    </row>
    <row r="233" spans="1:9" ht="18">
      <c r="A233" s="328"/>
      <c r="B233" s="328"/>
      <c r="C233" s="328"/>
      <c r="D233" s="330"/>
      <c r="E233" s="328"/>
      <c r="F233" s="328"/>
      <c r="G233" s="328"/>
      <c r="H233" s="328"/>
      <c r="I233" s="328"/>
    </row>
    <row r="234" spans="1:9" ht="18">
      <c r="A234" s="328"/>
      <c r="B234" s="328"/>
      <c r="C234" s="328"/>
      <c r="D234" s="330"/>
      <c r="E234" s="328"/>
      <c r="F234" s="328"/>
      <c r="G234" s="328"/>
      <c r="H234" s="328"/>
      <c r="I234" s="328"/>
    </row>
    <row r="235" spans="1:9" ht="18">
      <c r="A235" s="328"/>
      <c r="B235" s="328"/>
      <c r="C235" s="328"/>
      <c r="D235" s="330"/>
      <c r="E235" s="328"/>
      <c r="F235" s="328"/>
      <c r="G235" s="328"/>
      <c r="H235" s="328"/>
      <c r="I235" s="328"/>
    </row>
    <row r="236" spans="1:9" ht="18">
      <c r="A236" s="328"/>
      <c r="B236" s="328"/>
      <c r="C236" s="328"/>
      <c r="D236" s="330"/>
      <c r="E236" s="328"/>
      <c r="F236" s="328"/>
      <c r="G236" s="328"/>
      <c r="H236" s="328"/>
      <c r="I236" s="328"/>
    </row>
    <row r="237" spans="1:9" ht="18">
      <c r="A237" s="328"/>
      <c r="B237" s="328"/>
      <c r="C237" s="328"/>
      <c r="D237" s="330"/>
      <c r="E237" s="328"/>
      <c r="F237" s="328"/>
      <c r="G237" s="328"/>
      <c r="H237" s="328"/>
      <c r="I237" s="328"/>
    </row>
    <row r="238" spans="1:9" ht="18">
      <c r="A238" s="328"/>
      <c r="B238" s="328"/>
      <c r="C238" s="328"/>
      <c r="D238" s="330"/>
      <c r="E238" s="328"/>
      <c r="F238" s="328"/>
      <c r="G238" s="328"/>
      <c r="H238" s="328"/>
      <c r="I238" s="328"/>
    </row>
    <row r="239" spans="1:9" ht="18">
      <c r="A239" s="328"/>
      <c r="B239" s="328"/>
      <c r="C239" s="328"/>
      <c r="D239" s="330"/>
      <c r="E239" s="328"/>
      <c r="F239" s="328"/>
      <c r="G239" s="328"/>
      <c r="H239" s="328"/>
      <c r="I239" s="328"/>
    </row>
    <row r="240" spans="1:9" ht="18">
      <c r="A240" s="328"/>
      <c r="B240" s="328"/>
      <c r="C240" s="328"/>
      <c r="D240" s="330"/>
      <c r="E240" s="328"/>
      <c r="F240" s="328"/>
      <c r="G240" s="328"/>
      <c r="H240" s="328"/>
      <c r="I240" s="328"/>
    </row>
    <row r="241" spans="1:9" ht="18">
      <c r="A241" s="328"/>
      <c r="B241" s="328"/>
      <c r="C241" s="328"/>
      <c r="D241" s="330"/>
      <c r="E241" s="328"/>
      <c r="F241" s="328"/>
      <c r="G241" s="328"/>
      <c r="H241" s="328"/>
      <c r="I241" s="328"/>
    </row>
    <row r="242" spans="1:9" ht="18">
      <c r="A242" s="328"/>
      <c r="B242" s="328"/>
      <c r="C242" s="328"/>
      <c r="D242" s="330"/>
      <c r="E242" s="328"/>
      <c r="F242" s="328"/>
      <c r="G242" s="328"/>
      <c r="H242" s="328"/>
      <c r="I242" s="328"/>
    </row>
    <row r="243" spans="1:9" ht="18">
      <c r="A243" s="328"/>
      <c r="B243" s="328"/>
      <c r="C243" s="328"/>
      <c r="D243" s="330"/>
      <c r="E243" s="328"/>
      <c r="F243" s="328"/>
      <c r="G243" s="328"/>
      <c r="H243" s="328"/>
      <c r="I243" s="328"/>
    </row>
    <row r="244" spans="1:9" ht="18">
      <c r="A244" s="328"/>
      <c r="B244" s="328"/>
      <c r="C244" s="328"/>
      <c r="D244" s="330"/>
      <c r="E244" s="328"/>
      <c r="F244" s="328"/>
      <c r="G244" s="328"/>
      <c r="H244" s="328"/>
      <c r="I244" s="328"/>
    </row>
    <row r="245" spans="1:9" ht="18">
      <c r="A245" s="328"/>
      <c r="B245" s="328"/>
      <c r="C245" s="328"/>
      <c r="D245" s="330"/>
      <c r="E245" s="328"/>
      <c r="F245" s="328"/>
      <c r="G245" s="328"/>
      <c r="H245" s="328"/>
      <c r="I245" s="328"/>
    </row>
    <row r="246" spans="1:9" ht="18">
      <c r="A246" s="328"/>
      <c r="B246" s="328"/>
      <c r="C246" s="328"/>
      <c r="D246" s="330"/>
      <c r="E246" s="328"/>
      <c r="F246" s="328"/>
      <c r="G246" s="328"/>
      <c r="H246" s="328"/>
      <c r="I246" s="328"/>
    </row>
    <row r="247" spans="1:9" ht="18">
      <c r="A247" s="328"/>
      <c r="B247" s="328"/>
      <c r="C247" s="328"/>
      <c r="D247" s="330"/>
      <c r="E247" s="328"/>
      <c r="F247" s="328"/>
      <c r="G247" s="328"/>
      <c r="H247" s="328"/>
      <c r="I247" s="328"/>
    </row>
    <row r="248" spans="1:9" ht="18">
      <c r="A248" s="328"/>
      <c r="B248" s="328"/>
      <c r="C248" s="328"/>
      <c r="D248" s="330"/>
      <c r="E248" s="328"/>
      <c r="F248" s="328"/>
      <c r="G248" s="328"/>
      <c r="H248" s="328"/>
      <c r="I248" s="328"/>
    </row>
    <row r="249" spans="1:9" ht="18">
      <c r="A249" s="328"/>
      <c r="B249" s="328"/>
      <c r="C249" s="328"/>
      <c r="D249" s="330"/>
      <c r="E249" s="328"/>
      <c r="F249" s="328"/>
      <c r="G249" s="328"/>
      <c r="H249" s="328"/>
      <c r="I249" s="328"/>
    </row>
    <row r="250" spans="1:9" ht="18">
      <c r="A250" s="328"/>
      <c r="B250" s="328"/>
      <c r="C250" s="328"/>
      <c r="D250" s="330"/>
      <c r="E250" s="328"/>
      <c r="F250" s="328"/>
      <c r="G250" s="328"/>
      <c r="H250" s="328"/>
      <c r="I250" s="328"/>
    </row>
    <row r="251" spans="1:9" ht="18">
      <c r="A251" s="328"/>
      <c r="B251" s="328"/>
      <c r="C251" s="328"/>
      <c r="D251" s="330"/>
      <c r="E251" s="328"/>
      <c r="F251" s="328"/>
      <c r="G251" s="328"/>
      <c r="H251" s="328"/>
      <c r="I251" s="328"/>
    </row>
    <row r="252" spans="1:9" ht="18">
      <c r="A252" s="328"/>
      <c r="B252" s="328"/>
      <c r="C252" s="328"/>
      <c r="D252" s="330"/>
      <c r="E252" s="328"/>
      <c r="F252" s="328"/>
      <c r="G252" s="328"/>
      <c r="H252" s="328"/>
      <c r="I252" s="328"/>
    </row>
    <row r="253" spans="1:9" ht="18">
      <c r="A253" s="328"/>
      <c r="B253" s="328"/>
      <c r="C253" s="328"/>
      <c r="D253" s="330"/>
      <c r="E253" s="328"/>
      <c r="F253" s="328"/>
      <c r="G253" s="328"/>
      <c r="H253" s="328"/>
      <c r="I253" s="328"/>
    </row>
    <row r="254" spans="1:9" ht="18">
      <c r="A254" s="328"/>
      <c r="B254" s="328"/>
      <c r="C254" s="328"/>
      <c r="D254" s="330"/>
      <c r="E254" s="328"/>
      <c r="F254" s="328"/>
      <c r="G254" s="328"/>
      <c r="H254" s="328"/>
      <c r="I254" s="328"/>
    </row>
    <row r="255" spans="1:9" ht="18">
      <c r="A255" s="328"/>
      <c r="B255" s="328"/>
      <c r="C255" s="328"/>
      <c r="D255" s="330"/>
      <c r="E255" s="328"/>
      <c r="F255" s="328"/>
      <c r="G255" s="328"/>
      <c r="H255" s="328"/>
      <c r="I255" s="328"/>
    </row>
    <row r="256" spans="1:9" ht="18">
      <c r="A256" s="328"/>
      <c r="B256" s="328"/>
      <c r="C256" s="328"/>
      <c r="D256" s="330"/>
      <c r="E256" s="328"/>
      <c r="F256" s="328"/>
      <c r="G256" s="328"/>
      <c r="H256" s="328"/>
      <c r="I256" s="328"/>
    </row>
    <row r="257" spans="1:9" ht="18">
      <c r="A257" s="328"/>
      <c r="B257" s="328"/>
      <c r="C257" s="328"/>
      <c r="D257" s="330"/>
      <c r="E257" s="328"/>
      <c r="F257" s="328"/>
      <c r="G257" s="328"/>
      <c r="H257" s="328"/>
      <c r="I257" s="328"/>
    </row>
    <row r="258" spans="1:9" ht="18">
      <c r="A258" s="328"/>
      <c r="B258" s="328"/>
      <c r="C258" s="328"/>
      <c r="D258" s="330"/>
      <c r="E258" s="328"/>
      <c r="F258" s="328"/>
      <c r="G258" s="328"/>
      <c r="H258" s="328"/>
      <c r="I258" s="328"/>
    </row>
    <row r="259" spans="1:9" ht="18">
      <c r="A259" s="328"/>
      <c r="B259" s="328"/>
      <c r="C259" s="328"/>
      <c r="D259" s="330"/>
      <c r="E259" s="328"/>
      <c r="F259" s="328"/>
      <c r="G259" s="328"/>
      <c r="H259" s="328"/>
      <c r="I259" s="328"/>
    </row>
    <row r="260" spans="1:9" ht="18">
      <c r="A260" s="328"/>
      <c r="B260" s="328"/>
      <c r="C260" s="328"/>
      <c r="D260" s="330"/>
      <c r="E260" s="328"/>
      <c r="F260" s="328"/>
      <c r="G260" s="328"/>
      <c r="H260" s="328"/>
      <c r="I260" s="328"/>
    </row>
    <row r="261" spans="1:9" ht="18">
      <c r="A261" s="328"/>
      <c r="B261" s="328"/>
      <c r="C261" s="328"/>
      <c r="D261" s="330"/>
      <c r="E261" s="328"/>
      <c r="F261" s="328"/>
      <c r="G261" s="328"/>
      <c r="H261" s="328"/>
      <c r="I261" s="328"/>
    </row>
    <row r="262" spans="1:9" ht="18">
      <c r="A262" s="328"/>
      <c r="B262" s="328"/>
      <c r="C262" s="328"/>
      <c r="D262" s="330"/>
      <c r="E262" s="328"/>
      <c r="F262" s="328"/>
      <c r="G262" s="328"/>
      <c r="H262" s="328"/>
      <c r="I262" s="328"/>
    </row>
    <row r="263" spans="1:9" ht="18">
      <c r="A263" s="328"/>
      <c r="B263" s="328"/>
      <c r="C263" s="328"/>
      <c r="D263" s="330"/>
      <c r="E263" s="328"/>
      <c r="F263" s="328"/>
      <c r="G263" s="328"/>
      <c r="H263" s="328"/>
      <c r="I263" s="328"/>
    </row>
    <row r="264" spans="1:9" ht="18">
      <c r="A264" s="328"/>
      <c r="B264" s="328"/>
      <c r="C264" s="328"/>
      <c r="D264" s="330"/>
      <c r="E264" s="328"/>
      <c r="F264" s="328"/>
      <c r="G264" s="328"/>
      <c r="H264" s="328"/>
      <c r="I264" s="328"/>
    </row>
    <row r="265" spans="1:9" ht="18">
      <c r="A265" s="328"/>
      <c r="B265" s="328"/>
      <c r="C265" s="328"/>
      <c r="D265" s="330"/>
      <c r="E265" s="328"/>
      <c r="F265" s="328"/>
      <c r="G265" s="328"/>
      <c r="H265" s="328"/>
      <c r="I265" s="328"/>
    </row>
    <row r="266" spans="1:9" ht="18">
      <c r="A266" s="328"/>
      <c r="B266" s="328"/>
      <c r="C266" s="328"/>
      <c r="D266" s="330"/>
      <c r="E266" s="328"/>
      <c r="F266" s="328"/>
      <c r="G266" s="328"/>
      <c r="H266" s="328"/>
      <c r="I266" s="328"/>
    </row>
    <row r="267" spans="1:9" ht="18">
      <c r="A267" s="328"/>
      <c r="B267" s="328"/>
      <c r="C267" s="328"/>
      <c r="D267" s="330"/>
      <c r="E267" s="328"/>
      <c r="F267" s="328"/>
      <c r="G267" s="328"/>
      <c r="H267" s="328"/>
      <c r="I267" s="328"/>
    </row>
    <row r="268" spans="1:9" ht="18">
      <c r="A268" s="328"/>
      <c r="B268" s="328"/>
      <c r="C268" s="328"/>
      <c r="D268" s="330"/>
      <c r="E268" s="328"/>
      <c r="F268" s="328"/>
      <c r="G268" s="328"/>
      <c r="H268" s="328"/>
      <c r="I268" s="328"/>
    </row>
    <row r="269" spans="1:9" ht="18">
      <c r="A269" s="328"/>
      <c r="B269" s="328"/>
      <c r="C269" s="328"/>
      <c r="D269" s="330"/>
      <c r="E269" s="328"/>
      <c r="F269" s="328"/>
      <c r="G269" s="328"/>
      <c r="H269" s="328"/>
      <c r="I269" s="328"/>
    </row>
    <row r="270" spans="1:9" ht="18">
      <c r="A270" s="328"/>
      <c r="B270" s="328"/>
      <c r="C270" s="328"/>
      <c r="D270" s="330"/>
      <c r="E270" s="328"/>
      <c r="F270" s="328"/>
      <c r="G270" s="328"/>
      <c r="H270" s="328"/>
      <c r="I270" s="328"/>
    </row>
    <row r="271" spans="1:9" ht="18">
      <c r="A271" s="328"/>
      <c r="B271" s="328"/>
      <c r="C271" s="328"/>
      <c r="D271" s="330"/>
      <c r="E271" s="328"/>
      <c r="F271" s="328"/>
      <c r="G271" s="328"/>
      <c r="H271" s="328"/>
      <c r="I271" s="328"/>
    </row>
    <row r="272" spans="1:9" ht="18">
      <c r="A272" s="328"/>
      <c r="B272" s="328"/>
      <c r="C272" s="328"/>
      <c r="D272" s="330"/>
      <c r="E272" s="328"/>
      <c r="F272" s="328"/>
      <c r="G272" s="328"/>
      <c r="H272" s="328"/>
      <c r="I272" s="328"/>
    </row>
    <row r="273" spans="1:9" ht="18">
      <c r="A273" s="328"/>
      <c r="B273" s="328"/>
      <c r="C273" s="328"/>
      <c r="D273" s="330"/>
      <c r="E273" s="328"/>
      <c r="F273" s="328"/>
      <c r="G273" s="328"/>
      <c r="H273" s="328"/>
      <c r="I273" s="328"/>
    </row>
    <row r="274" spans="1:9" ht="18">
      <c r="A274" s="328"/>
      <c r="B274" s="328"/>
      <c r="C274" s="328"/>
      <c r="D274" s="330"/>
      <c r="E274" s="328"/>
      <c r="F274" s="328"/>
      <c r="G274" s="328"/>
      <c r="H274" s="328"/>
      <c r="I274" s="328"/>
    </row>
    <row r="275" spans="1:9" ht="18">
      <c r="A275" s="328"/>
      <c r="B275" s="328"/>
      <c r="C275" s="328"/>
      <c r="D275" s="330"/>
      <c r="E275" s="328"/>
      <c r="F275" s="328"/>
      <c r="G275" s="328"/>
      <c r="H275" s="328"/>
      <c r="I275" s="328"/>
    </row>
    <row r="276" spans="1:9" ht="18">
      <c r="A276" s="328"/>
      <c r="B276" s="328"/>
      <c r="C276" s="328"/>
      <c r="D276" s="330"/>
      <c r="E276" s="328"/>
      <c r="F276" s="328"/>
      <c r="G276" s="328"/>
      <c r="H276" s="328"/>
      <c r="I276" s="328"/>
    </row>
    <row r="277" spans="1:9" ht="18">
      <c r="A277" s="328"/>
      <c r="B277" s="328"/>
      <c r="C277" s="328"/>
      <c r="D277" s="330"/>
      <c r="E277" s="328"/>
      <c r="F277" s="328"/>
      <c r="G277" s="328"/>
      <c r="H277" s="328"/>
      <c r="I277" s="328"/>
    </row>
    <row r="278" spans="1:9" ht="18">
      <c r="A278" s="328"/>
      <c r="B278" s="328"/>
      <c r="C278" s="328"/>
      <c r="D278" s="330"/>
      <c r="E278" s="328"/>
      <c r="F278" s="328"/>
      <c r="G278" s="328"/>
      <c r="H278" s="328"/>
      <c r="I278" s="328"/>
    </row>
    <row r="279" spans="1:9" ht="18">
      <c r="A279" s="328"/>
      <c r="B279" s="328"/>
      <c r="C279" s="328"/>
      <c r="D279" s="330"/>
      <c r="E279" s="328"/>
      <c r="F279" s="328"/>
      <c r="G279" s="328"/>
      <c r="H279" s="328"/>
      <c r="I279" s="328"/>
    </row>
    <row r="280" spans="1:9" ht="18">
      <c r="A280" s="328"/>
      <c r="B280" s="328"/>
      <c r="C280" s="328"/>
      <c r="D280" s="330"/>
      <c r="E280" s="328"/>
      <c r="F280" s="328"/>
      <c r="G280" s="328"/>
      <c r="H280" s="328"/>
      <c r="I280" s="328"/>
    </row>
    <row r="281" spans="1:9" ht="18">
      <c r="A281" s="328"/>
      <c r="B281" s="328"/>
      <c r="C281" s="328"/>
      <c r="D281" s="330"/>
      <c r="E281" s="328"/>
      <c r="F281" s="328"/>
      <c r="G281" s="328"/>
      <c r="H281" s="328"/>
      <c r="I281" s="328"/>
    </row>
    <row r="282" spans="1:9" ht="18">
      <c r="A282" s="328"/>
      <c r="B282" s="328"/>
      <c r="C282" s="328"/>
      <c r="D282" s="330"/>
      <c r="E282" s="328"/>
      <c r="F282" s="328"/>
      <c r="G282" s="328"/>
      <c r="H282" s="328"/>
      <c r="I282" s="328"/>
    </row>
    <row r="283" spans="1:9" ht="18">
      <c r="A283" s="328"/>
      <c r="B283" s="328"/>
      <c r="C283" s="328"/>
      <c r="D283" s="330"/>
      <c r="E283" s="328"/>
      <c r="F283" s="328"/>
      <c r="G283" s="328"/>
      <c r="H283" s="328"/>
      <c r="I283" s="328"/>
    </row>
    <row r="284" spans="1:9" ht="18">
      <c r="A284" s="328"/>
      <c r="B284" s="328"/>
      <c r="C284" s="328"/>
      <c r="D284" s="330"/>
      <c r="E284" s="328"/>
      <c r="F284" s="328"/>
      <c r="G284" s="328"/>
      <c r="H284" s="328"/>
      <c r="I284" s="328"/>
    </row>
    <row r="285" spans="1:9" ht="18">
      <c r="A285" s="328"/>
      <c r="B285" s="328"/>
      <c r="C285" s="328"/>
      <c r="D285" s="330"/>
      <c r="E285" s="328"/>
      <c r="F285" s="328"/>
      <c r="G285" s="328"/>
      <c r="H285" s="328"/>
      <c r="I285" s="328"/>
    </row>
    <row r="286" spans="1:9" ht="18">
      <c r="A286" s="328"/>
      <c r="B286" s="328"/>
      <c r="C286" s="328"/>
      <c r="D286" s="330"/>
      <c r="E286" s="328"/>
      <c r="F286" s="328"/>
      <c r="G286" s="328"/>
      <c r="H286" s="328"/>
      <c r="I286" s="328"/>
    </row>
    <row r="287" spans="1:9" ht="18">
      <c r="A287" s="328"/>
      <c r="B287" s="328"/>
      <c r="C287" s="328"/>
      <c r="D287" s="330"/>
      <c r="E287" s="328"/>
      <c r="F287" s="328"/>
      <c r="G287" s="328"/>
      <c r="H287" s="328"/>
      <c r="I287" s="328"/>
    </row>
    <row r="288" spans="1:9" ht="18">
      <c r="A288" s="328"/>
      <c r="B288" s="328"/>
      <c r="C288" s="328"/>
      <c r="D288" s="330"/>
      <c r="E288" s="328"/>
      <c r="F288" s="328"/>
      <c r="G288" s="328"/>
      <c r="H288" s="328"/>
      <c r="I288" s="328"/>
    </row>
    <row r="289" spans="1:9" ht="18">
      <c r="A289" s="328"/>
      <c r="B289" s="328"/>
      <c r="C289" s="328"/>
      <c r="D289" s="330"/>
      <c r="E289" s="328"/>
      <c r="F289" s="328"/>
      <c r="G289" s="328"/>
      <c r="H289" s="328"/>
      <c r="I289" s="328"/>
    </row>
    <row r="290" spans="1:9" ht="18">
      <c r="A290" s="328"/>
      <c r="B290" s="328"/>
      <c r="C290" s="328"/>
      <c r="D290" s="330"/>
      <c r="E290" s="328"/>
      <c r="F290" s="328"/>
      <c r="G290" s="328"/>
      <c r="H290" s="328"/>
      <c r="I290" s="328"/>
    </row>
    <row r="291" spans="1:9" ht="18">
      <c r="A291" s="328"/>
      <c r="B291" s="328"/>
      <c r="C291" s="328"/>
      <c r="D291" s="330"/>
      <c r="E291" s="328"/>
      <c r="F291" s="328"/>
      <c r="G291" s="328"/>
      <c r="H291" s="328"/>
      <c r="I291" s="328"/>
    </row>
    <row r="292" spans="1:9" ht="18">
      <c r="A292" s="328"/>
      <c r="B292" s="328"/>
      <c r="C292" s="328"/>
      <c r="D292" s="330"/>
      <c r="E292" s="328"/>
      <c r="F292" s="328"/>
      <c r="G292" s="328"/>
      <c r="H292" s="328"/>
      <c r="I292" s="328"/>
    </row>
    <row r="293" spans="1:9" ht="18">
      <c r="A293" s="328"/>
      <c r="B293" s="328"/>
      <c r="C293" s="328"/>
      <c r="D293" s="330"/>
      <c r="E293" s="328"/>
      <c r="F293" s="328"/>
      <c r="G293" s="328"/>
      <c r="H293" s="328"/>
      <c r="I293" s="328"/>
    </row>
    <row r="294" spans="1:9" ht="18">
      <c r="A294" s="328"/>
      <c r="B294" s="328"/>
      <c r="C294" s="328"/>
      <c r="D294" s="330"/>
      <c r="E294" s="328"/>
      <c r="F294" s="328"/>
      <c r="G294" s="328"/>
      <c r="H294" s="328"/>
      <c r="I294" s="328"/>
    </row>
    <row r="295" spans="1:9" ht="18">
      <c r="A295" s="328"/>
      <c r="B295" s="328"/>
      <c r="C295" s="328"/>
      <c r="D295" s="330"/>
      <c r="E295" s="328"/>
      <c r="F295" s="328"/>
      <c r="G295" s="328"/>
      <c r="H295" s="328"/>
      <c r="I295" s="328"/>
    </row>
    <row r="296" spans="1:9" ht="18">
      <c r="A296" s="328"/>
      <c r="B296" s="328"/>
      <c r="C296" s="328"/>
      <c r="D296" s="330"/>
      <c r="E296" s="328"/>
      <c r="F296" s="328"/>
      <c r="G296" s="328"/>
      <c r="H296" s="328"/>
      <c r="I296" s="328"/>
    </row>
    <row r="297" spans="1:9" ht="18">
      <c r="A297" s="328"/>
      <c r="B297" s="328"/>
      <c r="C297" s="328"/>
      <c r="D297" s="330"/>
      <c r="E297" s="328"/>
      <c r="F297" s="328"/>
      <c r="G297" s="328"/>
      <c r="H297" s="328"/>
      <c r="I297" s="328"/>
    </row>
    <row r="298" spans="1:9" ht="18">
      <c r="A298" s="328"/>
      <c r="B298" s="328"/>
      <c r="C298" s="328"/>
      <c r="D298" s="330"/>
      <c r="E298" s="328"/>
      <c r="F298" s="328"/>
      <c r="G298" s="328"/>
      <c r="H298" s="328"/>
      <c r="I298" s="328"/>
    </row>
    <row r="299" spans="1:9" ht="18">
      <c r="A299" s="328"/>
      <c r="B299" s="328"/>
      <c r="C299" s="328"/>
      <c r="D299" s="330"/>
      <c r="E299" s="328"/>
      <c r="F299" s="328"/>
      <c r="G299" s="328"/>
      <c r="H299" s="328"/>
      <c r="I299" s="328"/>
    </row>
    <row r="300" spans="1:9" ht="18">
      <c r="A300" s="328"/>
      <c r="B300" s="328"/>
      <c r="C300" s="328"/>
      <c r="D300" s="330"/>
      <c r="E300" s="328"/>
      <c r="F300" s="328"/>
      <c r="G300" s="328"/>
      <c r="H300" s="328"/>
      <c r="I300" s="328"/>
    </row>
    <row r="301" spans="1:9" ht="18">
      <c r="A301" s="328"/>
      <c r="B301" s="328"/>
      <c r="C301" s="328"/>
      <c r="D301" s="330"/>
      <c r="E301" s="328"/>
      <c r="F301" s="328"/>
      <c r="G301" s="328"/>
      <c r="H301" s="328"/>
      <c r="I301" s="328"/>
    </row>
    <row r="302" spans="1:9" ht="18">
      <c r="A302" s="328"/>
      <c r="B302" s="328"/>
      <c r="C302" s="328"/>
      <c r="D302" s="330"/>
      <c r="E302" s="328"/>
      <c r="F302" s="328"/>
      <c r="G302" s="328"/>
      <c r="H302" s="328"/>
      <c r="I302" s="328"/>
    </row>
    <row r="303" spans="1:9" ht="18">
      <c r="A303" s="328"/>
      <c r="B303" s="328"/>
      <c r="C303" s="328"/>
      <c r="D303" s="330"/>
      <c r="E303" s="328"/>
      <c r="F303" s="328"/>
      <c r="G303" s="328"/>
      <c r="H303" s="328"/>
      <c r="I303" s="328"/>
    </row>
    <row r="304" spans="1:9" ht="18">
      <c r="A304" s="328"/>
      <c r="B304" s="328"/>
      <c r="C304" s="328"/>
      <c r="D304" s="330"/>
      <c r="E304" s="328"/>
      <c r="F304" s="328"/>
      <c r="G304" s="328"/>
      <c r="H304" s="328"/>
      <c r="I304" s="328"/>
    </row>
    <row r="305" spans="1:9" ht="18">
      <c r="A305" s="328"/>
      <c r="B305" s="328"/>
      <c r="C305" s="328"/>
      <c r="D305" s="330"/>
      <c r="E305" s="328"/>
      <c r="F305" s="328"/>
      <c r="G305" s="328"/>
      <c r="H305" s="328"/>
      <c r="I305" s="328"/>
    </row>
    <row r="306" spans="1:9" ht="18">
      <c r="A306" s="328"/>
      <c r="B306" s="328"/>
      <c r="C306" s="328"/>
      <c r="D306" s="330"/>
      <c r="E306" s="328"/>
      <c r="F306" s="328"/>
      <c r="G306" s="328"/>
      <c r="H306" s="328"/>
      <c r="I306" s="328"/>
    </row>
    <row r="307" spans="1:9" ht="18">
      <c r="A307" s="328"/>
      <c r="B307" s="328"/>
      <c r="C307" s="328"/>
      <c r="D307" s="330"/>
      <c r="E307" s="328"/>
      <c r="F307" s="328"/>
      <c r="G307" s="328"/>
      <c r="H307" s="328"/>
      <c r="I307" s="328"/>
    </row>
    <row r="308" spans="1:9" ht="18">
      <c r="A308" s="328"/>
      <c r="B308" s="328"/>
      <c r="C308" s="328"/>
      <c r="D308" s="330"/>
      <c r="E308" s="328"/>
      <c r="F308" s="328"/>
      <c r="G308" s="328"/>
      <c r="H308" s="328"/>
      <c r="I308" s="328"/>
    </row>
    <row r="309" spans="1:9" ht="18">
      <c r="A309" s="328"/>
      <c r="B309" s="328"/>
      <c r="C309" s="328"/>
      <c r="D309" s="330"/>
      <c r="E309" s="328"/>
      <c r="F309" s="328"/>
      <c r="G309" s="328"/>
      <c r="H309" s="328"/>
      <c r="I309" s="328"/>
    </row>
    <row r="310" spans="1:9" ht="18">
      <c r="A310" s="328"/>
      <c r="B310" s="328"/>
      <c r="C310" s="328"/>
      <c r="D310" s="330"/>
      <c r="E310" s="328"/>
      <c r="F310" s="328"/>
      <c r="G310" s="328"/>
      <c r="H310" s="328"/>
      <c r="I310" s="328"/>
    </row>
    <row r="311" spans="1:9" ht="18">
      <c r="A311" s="328"/>
      <c r="B311" s="328"/>
      <c r="C311" s="328"/>
      <c r="D311" s="330"/>
      <c r="E311" s="328"/>
      <c r="F311" s="328"/>
      <c r="G311" s="328"/>
      <c r="H311" s="328"/>
      <c r="I311" s="328"/>
    </row>
    <row r="312" spans="1:9" ht="18">
      <c r="A312" s="328"/>
      <c r="B312" s="328"/>
      <c r="C312" s="328"/>
      <c r="D312" s="330"/>
      <c r="E312" s="328"/>
      <c r="F312" s="328"/>
      <c r="G312" s="328"/>
      <c r="H312" s="328"/>
      <c r="I312" s="328"/>
    </row>
    <row r="313" spans="1:9" ht="18">
      <c r="A313" s="328"/>
      <c r="B313" s="328"/>
      <c r="C313" s="328"/>
      <c r="D313" s="330"/>
      <c r="E313" s="328"/>
      <c r="F313" s="328"/>
      <c r="G313" s="328"/>
      <c r="H313" s="328"/>
      <c r="I313" s="328"/>
    </row>
    <row r="314" spans="1:9" ht="18">
      <c r="A314" s="328"/>
      <c r="B314" s="328"/>
      <c r="C314" s="328"/>
      <c r="D314" s="330"/>
      <c r="E314" s="328"/>
      <c r="F314" s="328"/>
      <c r="G314" s="328"/>
      <c r="H314" s="328"/>
      <c r="I314" s="328"/>
    </row>
    <row r="315" spans="1:9" ht="18">
      <c r="A315" s="328"/>
      <c r="B315" s="328"/>
      <c r="C315" s="328"/>
      <c r="D315" s="330"/>
      <c r="E315" s="328"/>
      <c r="F315" s="328"/>
      <c r="G315" s="328"/>
      <c r="H315" s="328"/>
      <c r="I315" s="328"/>
    </row>
    <row r="316" spans="1:9" ht="18">
      <c r="A316" s="328"/>
      <c r="B316" s="328"/>
      <c r="C316" s="328"/>
      <c r="D316" s="330"/>
      <c r="E316" s="328"/>
      <c r="F316" s="328"/>
      <c r="G316" s="328"/>
      <c r="H316" s="328"/>
      <c r="I316" s="328"/>
    </row>
    <row r="317" spans="1:9" ht="18">
      <c r="A317" s="328"/>
      <c r="B317" s="328"/>
      <c r="C317" s="328"/>
      <c r="D317" s="330"/>
      <c r="E317" s="328"/>
      <c r="F317" s="328"/>
      <c r="G317" s="328"/>
      <c r="H317" s="328"/>
      <c r="I317" s="328"/>
    </row>
    <row r="318" spans="1:9" ht="18">
      <c r="A318" s="328"/>
      <c r="B318" s="328"/>
      <c r="C318" s="328"/>
      <c r="D318" s="330"/>
      <c r="E318" s="328"/>
      <c r="F318" s="328"/>
      <c r="G318" s="328"/>
      <c r="H318" s="328"/>
      <c r="I318" s="328"/>
    </row>
    <row r="319" spans="1:9" ht="18">
      <c r="A319" s="328"/>
      <c r="B319" s="328"/>
      <c r="C319" s="328"/>
      <c r="D319" s="330"/>
      <c r="E319" s="328"/>
      <c r="F319" s="328"/>
      <c r="G319" s="328"/>
      <c r="H319" s="328"/>
      <c r="I319" s="328"/>
    </row>
    <row r="320" spans="1:9" ht="18">
      <c r="A320" s="328"/>
      <c r="B320" s="328"/>
      <c r="C320" s="328"/>
      <c r="D320" s="330"/>
      <c r="E320" s="328"/>
      <c r="F320" s="328"/>
      <c r="G320" s="328"/>
      <c r="H320" s="328"/>
      <c r="I320" s="328"/>
    </row>
    <row r="321" spans="1:9" ht="18">
      <c r="A321" s="328"/>
      <c r="B321" s="328"/>
      <c r="C321" s="328"/>
      <c r="D321" s="330"/>
      <c r="E321" s="328"/>
      <c r="F321" s="328"/>
      <c r="G321" s="328"/>
      <c r="H321" s="328"/>
      <c r="I321" s="328"/>
    </row>
    <row r="322" spans="1:9" ht="18">
      <c r="A322" s="328"/>
      <c r="B322" s="328"/>
      <c r="C322" s="328"/>
      <c r="D322" s="330"/>
      <c r="E322" s="328"/>
      <c r="F322" s="328"/>
      <c r="G322" s="328"/>
      <c r="H322" s="328"/>
      <c r="I322" s="328"/>
    </row>
    <row r="323" spans="1:9" ht="18">
      <c r="A323" s="328"/>
      <c r="B323" s="328"/>
      <c r="C323" s="328"/>
      <c r="D323" s="330"/>
      <c r="E323" s="328"/>
      <c r="F323" s="328"/>
      <c r="G323" s="328"/>
      <c r="H323" s="328"/>
      <c r="I323" s="328"/>
    </row>
    <row r="324" spans="1:9" ht="18">
      <c r="A324" s="328"/>
      <c r="B324" s="328"/>
      <c r="C324" s="328"/>
      <c r="D324" s="330"/>
      <c r="E324" s="328"/>
      <c r="F324" s="328"/>
      <c r="G324" s="328"/>
      <c r="H324" s="328"/>
      <c r="I324" s="328"/>
    </row>
    <row r="325" spans="1:9" ht="18">
      <c r="A325" s="328"/>
      <c r="B325" s="328"/>
      <c r="C325" s="328"/>
      <c r="D325" s="330"/>
      <c r="E325" s="328"/>
      <c r="F325" s="328"/>
      <c r="G325" s="328"/>
      <c r="H325" s="328"/>
      <c r="I325" s="328"/>
    </row>
    <row r="326" spans="1:9" ht="18">
      <c r="A326" s="328"/>
      <c r="B326" s="328"/>
      <c r="C326" s="328"/>
      <c r="D326" s="330"/>
      <c r="E326" s="328"/>
      <c r="F326" s="328"/>
      <c r="G326" s="328"/>
      <c r="H326" s="328"/>
      <c r="I326" s="328"/>
    </row>
    <row r="327" spans="1:9" ht="18">
      <c r="A327" s="328"/>
      <c r="B327" s="328"/>
      <c r="C327" s="328"/>
      <c r="D327" s="330"/>
      <c r="E327" s="328"/>
      <c r="F327" s="328"/>
      <c r="G327" s="328"/>
      <c r="H327" s="328"/>
      <c r="I327" s="328"/>
    </row>
    <row r="328" spans="1:9" ht="18">
      <c r="A328" s="328"/>
      <c r="B328" s="328"/>
      <c r="C328" s="328"/>
      <c r="D328" s="330"/>
      <c r="E328" s="328"/>
      <c r="F328" s="328"/>
      <c r="G328" s="328"/>
      <c r="H328" s="328"/>
      <c r="I328" s="328"/>
    </row>
    <row r="329" spans="1:9" ht="18">
      <c r="A329" s="328"/>
      <c r="B329" s="328"/>
      <c r="C329" s="328"/>
      <c r="D329" s="330"/>
      <c r="E329" s="328"/>
      <c r="F329" s="328"/>
      <c r="G329" s="328"/>
      <c r="H329" s="328"/>
      <c r="I329" s="328"/>
    </row>
    <row r="330" spans="1:9" ht="18">
      <c r="A330" s="328"/>
      <c r="B330" s="328"/>
      <c r="C330" s="328"/>
      <c r="D330" s="330"/>
      <c r="E330" s="328"/>
      <c r="F330" s="328"/>
      <c r="G330" s="328"/>
      <c r="H330" s="328"/>
      <c r="I330" s="328"/>
    </row>
    <row r="331" spans="1:9" ht="18">
      <c r="A331" s="328"/>
      <c r="B331" s="328"/>
      <c r="C331" s="328"/>
      <c r="D331" s="330"/>
      <c r="E331" s="328"/>
      <c r="F331" s="328"/>
      <c r="G331" s="328"/>
      <c r="H331" s="328"/>
      <c r="I331" s="328"/>
    </row>
    <row r="332" spans="1:9" ht="18">
      <c r="A332" s="328"/>
      <c r="B332" s="328"/>
      <c r="C332" s="328"/>
      <c r="D332" s="330"/>
      <c r="E332" s="328"/>
      <c r="F332" s="328"/>
      <c r="G332" s="328"/>
      <c r="H332" s="328"/>
      <c r="I332" s="328"/>
    </row>
    <row r="333" spans="1:9" ht="18">
      <c r="A333" s="328"/>
      <c r="B333" s="328"/>
      <c r="C333" s="328"/>
      <c r="D333" s="330"/>
      <c r="E333" s="328"/>
      <c r="F333" s="328"/>
      <c r="G333" s="328"/>
      <c r="H333" s="328"/>
      <c r="I333" s="328"/>
    </row>
    <row r="334" spans="1:9" ht="18">
      <c r="A334" s="328"/>
      <c r="B334" s="328"/>
      <c r="C334" s="328"/>
      <c r="D334" s="330"/>
      <c r="E334" s="328"/>
      <c r="F334" s="328"/>
      <c r="G334" s="328"/>
      <c r="H334" s="328"/>
      <c r="I334" s="328"/>
    </row>
    <row r="335" spans="1:9" ht="18">
      <c r="A335" s="328"/>
      <c r="B335" s="328"/>
      <c r="C335" s="328"/>
      <c r="D335" s="330"/>
      <c r="E335" s="328"/>
      <c r="F335" s="328"/>
      <c r="G335" s="328"/>
      <c r="H335" s="328"/>
      <c r="I335" s="328"/>
    </row>
    <row r="336" spans="1:9" ht="18">
      <c r="A336" s="328"/>
      <c r="B336" s="328"/>
      <c r="C336" s="328"/>
      <c r="D336" s="330"/>
      <c r="E336" s="328"/>
      <c r="F336" s="328"/>
      <c r="G336" s="328"/>
      <c r="H336" s="328"/>
      <c r="I336" s="328"/>
    </row>
    <row r="337" spans="1:9" ht="18">
      <c r="A337" s="328"/>
      <c r="B337" s="328"/>
      <c r="C337" s="328"/>
      <c r="D337" s="330"/>
      <c r="E337" s="328"/>
      <c r="F337" s="328"/>
      <c r="G337" s="328"/>
      <c r="H337" s="328"/>
      <c r="I337" s="328"/>
    </row>
    <row r="338" spans="1:9" ht="18">
      <c r="A338" s="328"/>
      <c r="B338" s="328"/>
      <c r="C338" s="328"/>
      <c r="D338" s="330"/>
      <c r="E338" s="328"/>
      <c r="F338" s="328"/>
      <c r="G338" s="328"/>
      <c r="H338" s="328"/>
      <c r="I338" s="328"/>
    </row>
    <row r="339" spans="1:9" ht="18">
      <c r="A339" s="328"/>
      <c r="B339" s="328"/>
      <c r="C339" s="328"/>
      <c r="D339" s="330"/>
      <c r="E339" s="328"/>
      <c r="F339" s="328"/>
      <c r="G339" s="328"/>
      <c r="H339" s="328"/>
      <c r="I339" s="328"/>
    </row>
    <row r="340" spans="1:9" ht="18">
      <c r="A340" s="328"/>
      <c r="B340" s="328"/>
      <c r="C340" s="328"/>
      <c r="D340" s="330"/>
      <c r="E340" s="328"/>
      <c r="F340" s="328"/>
      <c r="G340" s="328"/>
      <c r="H340" s="328"/>
      <c r="I340" s="328"/>
    </row>
    <row r="341" spans="1:9" ht="18">
      <c r="A341" s="328"/>
      <c r="B341" s="328"/>
      <c r="C341" s="328"/>
      <c r="D341" s="330"/>
      <c r="E341" s="328"/>
      <c r="F341" s="328"/>
      <c r="G341" s="328"/>
      <c r="H341" s="328"/>
      <c r="I341" s="328"/>
    </row>
    <row r="342" spans="1:9" ht="18">
      <c r="A342" s="328"/>
      <c r="B342" s="328"/>
      <c r="C342" s="328"/>
      <c r="D342" s="330"/>
      <c r="E342" s="328"/>
      <c r="F342" s="328"/>
      <c r="G342" s="328"/>
      <c r="H342" s="328"/>
      <c r="I342" s="328"/>
    </row>
    <row r="343" spans="1:9" ht="18">
      <c r="A343" s="328"/>
      <c r="B343" s="328"/>
      <c r="C343" s="328"/>
      <c r="D343" s="330"/>
      <c r="E343" s="328"/>
      <c r="F343" s="328"/>
      <c r="G343" s="328"/>
      <c r="H343" s="328"/>
      <c r="I343" s="328"/>
    </row>
    <row r="344" spans="1:9" ht="18">
      <c r="A344" s="328"/>
      <c r="B344" s="328"/>
      <c r="C344" s="328"/>
      <c r="D344" s="330"/>
      <c r="E344" s="328"/>
      <c r="F344" s="328"/>
      <c r="G344" s="328"/>
      <c r="H344" s="328"/>
      <c r="I344" s="328"/>
    </row>
    <row r="345" spans="1:9" ht="18">
      <c r="A345" s="328"/>
      <c r="B345" s="328"/>
      <c r="C345" s="328"/>
      <c r="D345" s="330"/>
      <c r="E345" s="328"/>
      <c r="F345" s="328"/>
      <c r="G345" s="328"/>
      <c r="H345" s="328"/>
      <c r="I345" s="328"/>
    </row>
    <row r="346" spans="1:9" ht="18">
      <c r="A346" s="328"/>
      <c r="B346" s="328"/>
      <c r="C346" s="328"/>
      <c r="D346" s="330"/>
      <c r="E346" s="328"/>
      <c r="F346" s="328"/>
      <c r="G346" s="328"/>
      <c r="H346" s="328"/>
      <c r="I346" s="328"/>
    </row>
    <row r="347" spans="1:9" ht="18">
      <c r="A347" s="328"/>
      <c r="B347" s="328"/>
      <c r="C347" s="328"/>
      <c r="D347" s="330"/>
      <c r="E347" s="328"/>
      <c r="F347" s="328"/>
      <c r="G347" s="328"/>
      <c r="H347" s="328"/>
      <c r="I347" s="328"/>
    </row>
    <row r="348" spans="1:9" ht="18">
      <c r="A348" s="328"/>
      <c r="B348" s="328"/>
      <c r="C348" s="328"/>
      <c r="D348" s="330"/>
      <c r="E348" s="328"/>
      <c r="F348" s="328"/>
      <c r="G348" s="328"/>
      <c r="H348" s="328"/>
      <c r="I348" s="328"/>
    </row>
    <row r="349" spans="1:9" ht="18">
      <c r="A349" s="328"/>
      <c r="B349" s="328"/>
      <c r="C349" s="328"/>
      <c r="D349" s="330"/>
      <c r="E349" s="328"/>
      <c r="F349" s="328"/>
      <c r="G349" s="328"/>
      <c r="H349" s="328"/>
      <c r="I349" s="328"/>
    </row>
    <row r="350" spans="1:9" ht="18">
      <c r="A350" s="328"/>
      <c r="B350" s="328"/>
      <c r="C350" s="328"/>
      <c r="D350" s="330"/>
      <c r="E350" s="328"/>
      <c r="F350" s="328"/>
      <c r="G350" s="328"/>
      <c r="H350" s="328"/>
      <c r="I350" s="328"/>
    </row>
    <row r="351" spans="1:9" ht="18">
      <c r="A351" s="328"/>
      <c r="B351" s="328"/>
      <c r="C351" s="328"/>
      <c r="D351" s="330"/>
      <c r="E351" s="328"/>
      <c r="F351" s="328"/>
      <c r="G351" s="328"/>
      <c r="H351" s="328"/>
      <c r="I351" s="328"/>
    </row>
    <row r="352" spans="1:9" ht="18">
      <c r="A352" s="328"/>
      <c r="B352" s="328"/>
      <c r="C352" s="328"/>
      <c r="D352" s="330"/>
      <c r="E352" s="328"/>
      <c r="F352" s="328"/>
      <c r="G352" s="328"/>
      <c r="H352" s="328"/>
      <c r="I352" s="328"/>
    </row>
    <row r="353" spans="1:9" ht="18">
      <c r="A353" s="328"/>
      <c r="B353" s="328"/>
      <c r="C353" s="328"/>
      <c r="D353" s="330"/>
      <c r="E353" s="328"/>
      <c r="F353" s="328"/>
      <c r="G353" s="328"/>
      <c r="H353" s="328"/>
      <c r="I353" s="328"/>
    </row>
    <row r="354" spans="1:9" ht="18">
      <c r="A354" s="328"/>
      <c r="B354" s="328"/>
      <c r="C354" s="328"/>
      <c r="D354" s="330"/>
      <c r="E354" s="328"/>
      <c r="F354" s="328"/>
      <c r="G354" s="328"/>
      <c r="H354" s="328"/>
      <c r="I354" s="328"/>
    </row>
    <row r="355" spans="1:9" ht="18">
      <c r="A355" s="328"/>
      <c r="B355" s="328"/>
      <c r="C355" s="328"/>
      <c r="D355" s="330"/>
      <c r="E355" s="328"/>
      <c r="F355" s="328"/>
      <c r="G355" s="328"/>
      <c r="H355" s="328"/>
      <c r="I355" s="328"/>
    </row>
    <row r="356" spans="1:9" ht="18">
      <c r="A356" s="328"/>
      <c r="B356" s="328"/>
      <c r="C356" s="328"/>
      <c r="D356" s="330"/>
      <c r="E356" s="328"/>
      <c r="F356" s="328"/>
      <c r="G356" s="328"/>
      <c r="H356" s="328"/>
      <c r="I356" s="328"/>
    </row>
    <row r="357" spans="1:9" ht="18">
      <c r="A357" s="328"/>
      <c r="B357" s="328"/>
      <c r="C357" s="328"/>
      <c r="D357" s="330"/>
      <c r="E357" s="328"/>
      <c r="F357" s="328"/>
      <c r="G357" s="328"/>
      <c r="H357" s="328"/>
      <c r="I357" s="328"/>
    </row>
    <row r="358" spans="1:9" ht="18">
      <c r="A358" s="328"/>
      <c r="B358" s="328"/>
      <c r="C358" s="328"/>
      <c r="D358" s="330"/>
      <c r="E358" s="328"/>
      <c r="F358" s="328"/>
      <c r="G358" s="328"/>
      <c r="H358" s="328"/>
      <c r="I358" s="328"/>
    </row>
    <row r="359" spans="1:9" ht="18">
      <c r="A359" s="328"/>
      <c r="B359" s="328"/>
      <c r="C359" s="328"/>
      <c r="D359" s="330"/>
      <c r="E359" s="328"/>
      <c r="F359" s="328"/>
      <c r="G359" s="328"/>
      <c r="H359" s="328"/>
      <c r="I359" s="328"/>
    </row>
    <row r="360" spans="1:9" ht="18">
      <c r="A360" s="328"/>
      <c r="B360" s="328"/>
      <c r="C360" s="328"/>
      <c r="D360" s="330"/>
      <c r="E360" s="328"/>
      <c r="F360" s="328"/>
      <c r="G360" s="328"/>
      <c r="H360" s="328"/>
      <c r="I360" s="328"/>
    </row>
    <row r="361" spans="1:9" ht="18">
      <c r="A361" s="328"/>
      <c r="B361" s="328"/>
      <c r="C361" s="328"/>
      <c r="D361" s="330"/>
      <c r="E361" s="328"/>
      <c r="F361" s="328"/>
      <c r="G361" s="328"/>
      <c r="H361" s="328"/>
      <c r="I361" s="328"/>
    </row>
    <row r="362" spans="1:9" ht="18">
      <c r="A362" s="328"/>
      <c r="B362" s="328"/>
      <c r="C362" s="328"/>
      <c r="D362" s="330"/>
      <c r="E362" s="328"/>
      <c r="F362" s="328"/>
      <c r="G362" s="328"/>
      <c r="H362" s="328"/>
      <c r="I362" s="328"/>
    </row>
    <row r="363" spans="1:9" ht="18">
      <c r="A363" s="328"/>
      <c r="B363" s="328"/>
      <c r="C363" s="328"/>
      <c r="D363" s="330"/>
      <c r="E363" s="328"/>
      <c r="F363" s="328"/>
      <c r="G363" s="328"/>
      <c r="H363" s="328"/>
      <c r="I363" s="328"/>
    </row>
    <row r="364" spans="1:9" ht="18">
      <c r="A364" s="328"/>
      <c r="B364" s="328"/>
      <c r="C364" s="328"/>
      <c r="D364" s="330"/>
      <c r="E364" s="328"/>
      <c r="F364" s="328"/>
      <c r="G364" s="328"/>
      <c r="H364" s="328"/>
      <c r="I364" s="328"/>
    </row>
    <row r="365" spans="1:9" ht="18">
      <c r="A365" s="328"/>
      <c r="B365" s="328"/>
      <c r="C365" s="328"/>
      <c r="D365" s="330"/>
      <c r="E365" s="328"/>
      <c r="F365" s="328"/>
      <c r="G365" s="328"/>
      <c r="H365" s="328"/>
      <c r="I365" s="328"/>
    </row>
    <row r="366" spans="1:9" ht="18">
      <c r="A366" s="328"/>
      <c r="B366" s="328"/>
      <c r="C366" s="328"/>
      <c r="D366" s="330"/>
      <c r="E366" s="328"/>
      <c r="F366" s="328"/>
      <c r="G366" s="328"/>
      <c r="H366" s="328"/>
      <c r="I366" s="328"/>
    </row>
    <row r="367" spans="1:9" ht="18">
      <c r="A367" s="328"/>
      <c r="B367" s="328"/>
      <c r="C367" s="328"/>
      <c r="D367" s="330"/>
      <c r="E367" s="328"/>
      <c r="F367" s="328"/>
      <c r="G367" s="328"/>
      <c r="H367" s="328"/>
      <c r="I367" s="328"/>
    </row>
    <row r="368" spans="1:9" ht="18">
      <c r="A368" s="328"/>
      <c r="B368" s="328"/>
      <c r="C368" s="328"/>
      <c r="D368" s="330"/>
      <c r="E368" s="328"/>
      <c r="F368" s="328"/>
      <c r="G368" s="328"/>
      <c r="H368" s="328"/>
      <c r="I368" s="328"/>
    </row>
    <row r="369" spans="1:9" ht="18">
      <c r="A369" s="328"/>
      <c r="B369" s="328"/>
      <c r="C369" s="328"/>
      <c r="D369" s="330"/>
      <c r="E369" s="328"/>
      <c r="F369" s="328"/>
      <c r="G369" s="328"/>
      <c r="H369" s="328"/>
      <c r="I369" s="328"/>
    </row>
    <row r="370" spans="1:9" ht="18">
      <c r="A370" s="328"/>
      <c r="B370" s="328"/>
      <c r="C370" s="328"/>
      <c r="D370" s="330"/>
      <c r="E370" s="328"/>
      <c r="F370" s="328"/>
      <c r="G370" s="328"/>
      <c r="H370" s="328"/>
      <c r="I370" s="328"/>
    </row>
    <row r="371" spans="1:9" ht="18">
      <c r="A371" s="328"/>
      <c r="B371" s="328"/>
      <c r="C371" s="328"/>
      <c r="D371" s="330"/>
      <c r="E371" s="328"/>
      <c r="F371" s="328"/>
      <c r="G371" s="328"/>
      <c r="H371" s="328"/>
      <c r="I371" s="328"/>
    </row>
    <row r="372" spans="1:9" ht="18">
      <c r="A372" s="328"/>
      <c r="B372" s="328"/>
      <c r="C372" s="328"/>
      <c r="D372" s="330"/>
      <c r="E372" s="328"/>
      <c r="F372" s="328"/>
      <c r="G372" s="328"/>
      <c r="H372" s="328"/>
      <c r="I372" s="328"/>
    </row>
    <row r="373" spans="1:9" ht="18">
      <c r="A373" s="328"/>
      <c r="B373" s="328"/>
      <c r="C373" s="328"/>
      <c r="D373" s="330"/>
      <c r="E373" s="328"/>
      <c r="F373" s="328"/>
      <c r="G373" s="328"/>
      <c r="H373" s="328"/>
      <c r="I373" s="328"/>
    </row>
    <row r="374" spans="1:9" ht="18">
      <c r="A374" s="328"/>
      <c r="B374" s="328"/>
      <c r="C374" s="328"/>
      <c r="D374" s="330"/>
      <c r="E374" s="328"/>
      <c r="F374" s="328"/>
      <c r="G374" s="328"/>
      <c r="H374" s="328"/>
      <c r="I374" s="328"/>
    </row>
    <row r="375" spans="1:9" ht="18">
      <c r="A375" s="328"/>
      <c r="B375" s="328"/>
      <c r="C375" s="328"/>
      <c r="D375" s="330"/>
      <c r="E375" s="328"/>
      <c r="F375" s="328"/>
      <c r="G375" s="328"/>
      <c r="H375" s="328"/>
      <c r="I375" s="328"/>
    </row>
    <row r="376" spans="1:9" ht="18">
      <c r="A376" s="328"/>
      <c r="B376" s="328"/>
      <c r="C376" s="328"/>
      <c r="D376" s="330"/>
      <c r="E376" s="328"/>
      <c r="F376" s="328"/>
      <c r="G376" s="328"/>
      <c r="H376" s="328"/>
      <c r="I376" s="328"/>
    </row>
    <row r="377" spans="1:9" ht="18">
      <c r="A377" s="328"/>
      <c r="B377" s="328"/>
      <c r="C377" s="328"/>
      <c r="D377" s="330"/>
      <c r="E377" s="328"/>
      <c r="F377" s="328"/>
      <c r="G377" s="328"/>
      <c r="H377" s="328"/>
      <c r="I377" s="328"/>
    </row>
    <row r="378" spans="1:9" ht="18">
      <c r="A378" s="328"/>
      <c r="B378" s="328"/>
      <c r="C378" s="328"/>
      <c r="D378" s="330"/>
      <c r="E378" s="328"/>
      <c r="F378" s="328"/>
      <c r="G378" s="328"/>
      <c r="H378" s="328"/>
      <c r="I378" s="328"/>
    </row>
    <row r="379" spans="1:9" ht="18">
      <c r="A379" s="328"/>
      <c r="B379" s="328"/>
      <c r="C379" s="328"/>
      <c r="D379" s="330"/>
      <c r="E379" s="328"/>
      <c r="F379" s="328"/>
      <c r="G379" s="328"/>
      <c r="H379" s="328"/>
      <c r="I379" s="328"/>
    </row>
    <row r="380" spans="1:9" ht="18">
      <c r="A380" s="328"/>
      <c r="B380" s="328"/>
      <c r="C380" s="328"/>
      <c r="D380" s="330"/>
      <c r="E380" s="328"/>
      <c r="F380" s="328"/>
      <c r="G380" s="328"/>
      <c r="H380" s="328"/>
      <c r="I380" s="328"/>
    </row>
    <row r="381" spans="1:9" ht="18">
      <c r="A381" s="328"/>
      <c r="B381" s="328"/>
      <c r="C381" s="328"/>
      <c r="D381" s="330"/>
      <c r="E381" s="328"/>
      <c r="F381" s="328"/>
      <c r="G381" s="328"/>
      <c r="H381" s="328"/>
      <c r="I381" s="328"/>
    </row>
    <row r="382" spans="1:9" ht="18">
      <c r="A382" s="328"/>
      <c r="B382" s="328"/>
      <c r="C382" s="328"/>
      <c r="D382" s="330"/>
      <c r="E382" s="328"/>
      <c r="F382" s="328"/>
      <c r="G382" s="328"/>
      <c r="H382" s="328"/>
      <c r="I382" s="328"/>
    </row>
    <row r="383" spans="1:9" ht="18">
      <c r="A383" s="328"/>
      <c r="B383" s="328"/>
      <c r="C383" s="328"/>
      <c r="D383" s="330"/>
      <c r="E383" s="328"/>
      <c r="F383" s="328"/>
      <c r="G383" s="328"/>
      <c r="H383" s="328"/>
      <c r="I383" s="328"/>
    </row>
    <row r="384" spans="1:9" ht="18">
      <c r="A384" s="328"/>
      <c r="B384" s="328"/>
      <c r="C384" s="328"/>
      <c r="D384" s="330"/>
      <c r="E384" s="328"/>
      <c r="F384" s="328"/>
      <c r="G384" s="328"/>
      <c r="H384" s="328"/>
      <c r="I384" s="328"/>
    </row>
    <row r="385" spans="1:9" ht="18">
      <c r="A385" s="328"/>
      <c r="B385" s="328"/>
      <c r="C385" s="328"/>
      <c r="D385" s="330"/>
      <c r="E385" s="328"/>
      <c r="F385" s="328"/>
      <c r="G385" s="328"/>
      <c r="H385" s="328"/>
      <c r="I385" s="328"/>
    </row>
    <row r="386" spans="1:9" ht="18">
      <c r="A386" s="328"/>
      <c r="B386" s="328"/>
      <c r="C386" s="328"/>
      <c r="D386" s="330"/>
      <c r="E386" s="328"/>
      <c r="F386" s="328"/>
      <c r="G386" s="328"/>
      <c r="H386" s="328"/>
      <c r="I386" s="328"/>
    </row>
    <row r="387" spans="1:9" ht="18">
      <c r="A387" s="328"/>
      <c r="B387" s="328"/>
      <c r="C387" s="328"/>
      <c r="D387" s="330"/>
      <c r="E387" s="328"/>
      <c r="F387" s="328"/>
      <c r="G387" s="328"/>
      <c r="H387" s="328"/>
      <c r="I387" s="328"/>
    </row>
    <row r="388" spans="1:9" ht="18">
      <c r="A388" s="328"/>
      <c r="B388" s="328"/>
      <c r="C388" s="328"/>
      <c r="D388" s="330"/>
      <c r="E388" s="328"/>
      <c r="F388" s="328"/>
      <c r="G388" s="328"/>
      <c r="H388" s="328"/>
      <c r="I388" s="328"/>
    </row>
    <row r="389" spans="1:9" ht="18">
      <c r="A389" s="328"/>
      <c r="B389" s="328"/>
      <c r="C389" s="328"/>
      <c r="D389" s="330"/>
      <c r="E389" s="328"/>
      <c r="F389" s="328"/>
      <c r="G389" s="328"/>
      <c r="H389" s="328"/>
      <c r="I389" s="328"/>
    </row>
    <row r="390" spans="1:9" ht="18">
      <c r="A390" s="328"/>
      <c r="B390" s="328"/>
      <c r="C390" s="328"/>
      <c r="D390" s="330"/>
      <c r="E390" s="328"/>
      <c r="F390" s="328"/>
      <c r="G390" s="328"/>
      <c r="H390" s="328"/>
      <c r="I390" s="328"/>
    </row>
    <row r="391" spans="1:9" ht="18">
      <c r="A391" s="328"/>
      <c r="B391" s="328"/>
      <c r="C391" s="328"/>
      <c r="D391" s="330"/>
      <c r="E391" s="328"/>
      <c r="F391" s="328"/>
      <c r="G391" s="328"/>
      <c r="H391" s="328"/>
      <c r="I391" s="328"/>
    </row>
    <row r="392" spans="1:9" ht="18">
      <c r="A392" s="328"/>
      <c r="B392" s="328"/>
      <c r="C392" s="328"/>
      <c r="D392" s="330"/>
      <c r="E392" s="328"/>
      <c r="F392" s="328"/>
      <c r="G392" s="328"/>
      <c r="H392" s="328"/>
      <c r="I392" s="328"/>
    </row>
    <row r="393" spans="1:9" ht="18">
      <c r="A393" s="328"/>
      <c r="B393" s="328"/>
      <c r="C393" s="328"/>
      <c r="D393" s="330"/>
      <c r="E393" s="328"/>
      <c r="F393" s="328"/>
      <c r="G393" s="328"/>
      <c r="H393" s="328"/>
      <c r="I393" s="328"/>
    </row>
    <row r="394" spans="1:9" ht="18">
      <c r="A394" s="328"/>
      <c r="B394" s="328"/>
      <c r="C394" s="328"/>
      <c r="D394" s="330"/>
      <c r="E394" s="328"/>
      <c r="F394" s="328"/>
      <c r="G394" s="328"/>
      <c r="H394" s="328"/>
      <c r="I394" s="328"/>
    </row>
    <row r="395" spans="1:9" ht="18">
      <c r="A395" s="328"/>
      <c r="B395" s="328"/>
      <c r="C395" s="328"/>
      <c r="D395" s="330"/>
      <c r="E395" s="328"/>
      <c r="F395" s="328"/>
      <c r="G395" s="328"/>
      <c r="H395" s="328"/>
      <c r="I395" s="328"/>
    </row>
    <row r="396" spans="1:9" ht="18">
      <c r="A396" s="328"/>
      <c r="B396" s="328"/>
      <c r="C396" s="328"/>
      <c r="D396" s="330"/>
      <c r="E396" s="328"/>
      <c r="F396" s="328"/>
      <c r="G396" s="328"/>
      <c r="H396" s="328"/>
      <c r="I396" s="328"/>
    </row>
    <row r="397" spans="1:9" ht="18">
      <c r="A397" s="328"/>
      <c r="B397" s="328"/>
      <c r="C397" s="328"/>
      <c r="D397" s="330"/>
      <c r="E397" s="328"/>
      <c r="F397" s="328"/>
      <c r="G397" s="328"/>
      <c r="H397" s="328"/>
      <c r="I397" s="328"/>
    </row>
    <row r="398" spans="1:9" ht="18">
      <c r="A398" s="328"/>
      <c r="B398" s="328"/>
      <c r="C398" s="328"/>
      <c r="D398" s="330"/>
      <c r="E398" s="328"/>
      <c r="F398" s="328"/>
      <c r="G398" s="328"/>
      <c r="H398" s="328"/>
      <c r="I398" s="328"/>
    </row>
    <row r="399" spans="1:9" ht="18">
      <c r="A399" s="328"/>
      <c r="B399" s="328"/>
      <c r="C399" s="328"/>
      <c r="D399" s="330"/>
      <c r="E399" s="328"/>
      <c r="F399" s="328"/>
      <c r="G399" s="328"/>
      <c r="H399" s="328"/>
      <c r="I399" s="328"/>
    </row>
    <row r="400" spans="1:9" ht="18">
      <c r="A400" s="328"/>
      <c r="B400" s="328"/>
      <c r="C400" s="328"/>
      <c r="D400" s="330"/>
      <c r="E400" s="328"/>
      <c r="F400" s="328"/>
      <c r="G400" s="328"/>
      <c r="H400" s="328"/>
      <c r="I400" s="328"/>
    </row>
    <row r="401" spans="1:9" ht="18">
      <c r="A401" s="328"/>
      <c r="B401" s="328"/>
      <c r="C401" s="328"/>
      <c r="D401" s="330"/>
      <c r="E401" s="328"/>
      <c r="F401" s="328"/>
      <c r="G401" s="328"/>
      <c r="H401" s="328"/>
      <c r="I401" s="328"/>
    </row>
    <row r="402" spans="1:9" ht="18">
      <c r="A402" s="328"/>
      <c r="B402" s="328"/>
      <c r="C402" s="328"/>
      <c r="D402" s="330"/>
      <c r="E402" s="328"/>
      <c r="F402" s="328"/>
      <c r="G402" s="328"/>
      <c r="H402" s="328"/>
      <c r="I402" s="328"/>
    </row>
    <row r="403" spans="1:9" ht="18">
      <c r="A403" s="328"/>
      <c r="B403" s="328"/>
      <c r="C403" s="328"/>
      <c r="D403" s="330"/>
      <c r="E403" s="328"/>
      <c r="F403" s="328"/>
      <c r="G403" s="328"/>
      <c r="H403" s="328"/>
      <c r="I403" s="328"/>
    </row>
    <row r="404" spans="1:9" ht="18">
      <c r="A404" s="328"/>
      <c r="B404" s="328"/>
      <c r="C404" s="328"/>
      <c r="D404" s="330"/>
      <c r="E404" s="328"/>
      <c r="F404" s="328"/>
      <c r="G404" s="328"/>
      <c r="H404" s="328"/>
      <c r="I404" s="328"/>
    </row>
    <row r="405" spans="1:9" ht="18">
      <c r="A405" s="328"/>
      <c r="B405" s="328"/>
      <c r="C405" s="328"/>
      <c r="D405" s="330"/>
      <c r="E405" s="328"/>
      <c r="F405" s="328"/>
      <c r="G405" s="328"/>
      <c r="H405" s="328"/>
      <c r="I405" s="328"/>
    </row>
    <row r="406" spans="1:9" ht="18">
      <c r="A406" s="328"/>
      <c r="B406" s="328"/>
      <c r="C406" s="328"/>
      <c r="D406" s="330"/>
      <c r="E406" s="328"/>
      <c r="F406" s="328"/>
      <c r="G406" s="328"/>
      <c r="H406" s="328"/>
      <c r="I406" s="328"/>
    </row>
    <row r="407" spans="1:9" ht="18">
      <c r="A407" s="328"/>
      <c r="B407" s="328"/>
      <c r="C407" s="328"/>
      <c r="D407" s="330"/>
      <c r="E407" s="328"/>
      <c r="F407" s="328"/>
      <c r="G407" s="328"/>
      <c r="H407" s="328"/>
      <c r="I407" s="328"/>
    </row>
    <row r="408" spans="1:9" ht="18">
      <c r="A408" s="328"/>
      <c r="B408" s="328"/>
      <c r="C408" s="328"/>
      <c r="D408" s="330"/>
      <c r="E408" s="328"/>
      <c r="F408" s="328"/>
      <c r="G408" s="328"/>
      <c r="H408" s="328"/>
      <c r="I408" s="328"/>
    </row>
    <row r="409" spans="1:9" ht="18">
      <c r="A409" s="328"/>
      <c r="B409" s="328"/>
      <c r="C409" s="328"/>
      <c r="D409" s="330"/>
      <c r="E409" s="328"/>
      <c r="F409" s="328"/>
      <c r="G409" s="328"/>
      <c r="H409" s="328"/>
      <c r="I409" s="328"/>
    </row>
    <row r="410" spans="1:9" ht="18">
      <c r="A410" s="328"/>
      <c r="B410" s="328"/>
      <c r="C410" s="328"/>
      <c r="D410" s="330"/>
      <c r="E410" s="328"/>
      <c r="F410" s="328"/>
      <c r="G410" s="328"/>
      <c r="H410" s="328"/>
      <c r="I410" s="328"/>
    </row>
    <row r="411" spans="1:9" ht="18">
      <c r="A411" s="328"/>
      <c r="B411" s="328"/>
      <c r="C411" s="328"/>
      <c r="D411" s="330"/>
      <c r="E411" s="328"/>
      <c r="F411" s="328"/>
      <c r="G411" s="328"/>
      <c r="H411" s="328"/>
      <c r="I411" s="328"/>
    </row>
    <row r="412" spans="1:9" ht="18">
      <c r="A412" s="328"/>
      <c r="B412" s="328"/>
      <c r="C412" s="328"/>
      <c r="D412" s="330"/>
      <c r="E412" s="328"/>
      <c r="F412" s="328"/>
      <c r="G412" s="328"/>
      <c r="H412" s="328"/>
      <c r="I412" s="328"/>
    </row>
    <row r="413" spans="1:9" ht="18">
      <c r="A413" s="328"/>
      <c r="B413" s="328"/>
      <c r="C413" s="328"/>
      <c r="D413" s="330"/>
      <c r="E413" s="328"/>
      <c r="F413" s="328"/>
      <c r="G413" s="328"/>
      <c r="H413" s="328"/>
      <c r="I413" s="328"/>
    </row>
    <row r="414" spans="1:9" ht="18">
      <c r="A414" s="328"/>
      <c r="B414" s="328"/>
      <c r="C414" s="328"/>
      <c r="D414" s="330"/>
      <c r="E414" s="328"/>
      <c r="F414" s="328"/>
      <c r="G414" s="328"/>
      <c r="H414" s="328"/>
      <c r="I414" s="328"/>
    </row>
    <row r="415" spans="1:9" ht="18">
      <c r="A415" s="328"/>
      <c r="B415" s="328"/>
      <c r="C415" s="328"/>
      <c r="D415" s="330"/>
      <c r="E415" s="328"/>
      <c r="F415" s="328"/>
      <c r="G415" s="328"/>
      <c r="H415" s="328"/>
      <c r="I415" s="328"/>
    </row>
    <row r="416" spans="1:9" ht="18">
      <c r="A416" s="328"/>
      <c r="B416" s="328"/>
      <c r="C416" s="328"/>
      <c r="D416" s="330"/>
      <c r="E416" s="328"/>
      <c r="F416" s="328"/>
      <c r="G416" s="328"/>
      <c r="H416" s="328"/>
      <c r="I416" s="328"/>
    </row>
    <row r="417" spans="1:9" ht="18">
      <c r="A417" s="328"/>
      <c r="B417" s="328"/>
      <c r="C417" s="328"/>
      <c r="D417" s="330"/>
      <c r="E417" s="328"/>
      <c r="F417" s="328"/>
      <c r="G417" s="328"/>
      <c r="H417" s="328"/>
      <c r="I417" s="328"/>
    </row>
    <row r="418" spans="1:9" ht="18">
      <c r="A418" s="328"/>
      <c r="B418" s="328"/>
      <c r="C418" s="328"/>
      <c r="D418" s="330"/>
      <c r="E418" s="328"/>
      <c r="F418" s="328"/>
      <c r="G418" s="328"/>
      <c r="H418" s="328"/>
      <c r="I418" s="328"/>
    </row>
    <row r="419" spans="1:9" ht="18">
      <c r="A419" s="328"/>
      <c r="B419" s="328"/>
      <c r="C419" s="328"/>
      <c r="D419" s="330"/>
      <c r="E419" s="328"/>
      <c r="F419" s="328"/>
      <c r="G419" s="328"/>
      <c r="H419" s="328"/>
      <c r="I419" s="328"/>
    </row>
    <row r="420" spans="1:9" ht="18">
      <c r="A420" s="328"/>
      <c r="B420" s="328"/>
      <c r="C420" s="328"/>
      <c r="D420" s="330"/>
      <c r="E420" s="328"/>
      <c r="F420" s="328"/>
      <c r="G420" s="328"/>
      <c r="H420" s="328"/>
      <c r="I420" s="328"/>
    </row>
    <row r="421" spans="1:9" ht="18">
      <c r="A421" s="328"/>
      <c r="B421" s="328"/>
      <c r="C421" s="328"/>
      <c r="D421" s="330"/>
      <c r="E421" s="328"/>
      <c r="F421" s="328"/>
      <c r="G421" s="328"/>
      <c r="H421" s="328"/>
      <c r="I421" s="328"/>
    </row>
    <row r="422" spans="1:9" ht="18">
      <c r="A422" s="328"/>
      <c r="B422" s="328"/>
      <c r="C422" s="328"/>
      <c r="D422" s="330"/>
      <c r="E422" s="328"/>
      <c r="F422" s="328"/>
      <c r="G422" s="328"/>
      <c r="H422" s="328"/>
      <c r="I422" s="328"/>
    </row>
    <row r="423" spans="1:9" ht="18">
      <c r="A423" s="328"/>
      <c r="B423" s="328"/>
      <c r="C423" s="328"/>
      <c r="D423" s="330"/>
      <c r="E423" s="328"/>
      <c r="F423" s="328"/>
      <c r="G423" s="328"/>
      <c r="H423" s="328"/>
      <c r="I423" s="328"/>
    </row>
    <row r="424" spans="1:9" ht="18">
      <c r="A424" s="328"/>
      <c r="B424" s="328"/>
      <c r="C424" s="328"/>
      <c r="D424" s="330"/>
      <c r="E424" s="328"/>
      <c r="F424" s="328"/>
      <c r="G424" s="328"/>
      <c r="H424" s="328"/>
      <c r="I424" s="328"/>
    </row>
    <row r="425" spans="1:9" ht="18">
      <c r="A425" s="328"/>
      <c r="B425" s="328"/>
      <c r="C425" s="328"/>
      <c r="D425" s="330"/>
      <c r="E425" s="328"/>
      <c r="F425" s="328"/>
      <c r="G425" s="328"/>
      <c r="H425" s="328"/>
      <c r="I425" s="328"/>
    </row>
    <row r="426" spans="1:9" ht="18">
      <c r="A426" s="328"/>
      <c r="B426" s="328"/>
      <c r="C426" s="328"/>
      <c r="D426" s="330"/>
      <c r="E426" s="328"/>
      <c r="F426" s="328"/>
      <c r="G426" s="328"/>
      <c r="H426" s="328"/>
      <c r="I426" s="328"/>
    </row>
    <row r="427" spans="1:9" ht="18">
      <c r="A427" s="328"/>
      <c r="B427" s="328"/>
      <c r="C427" s="328"/>
      <c r="D427" s="330"/>
      <c r="E427" s="328"/>
      <c r="F427" s="328"/>
      <c r="G427" s="328"/>
      <c r="H427" s="328"/>
      <c r="I427" s="328"/>
    </row>
    <row r="428" spans="1:9" ht="18">
      <c r="A428" s="328"/>
      <c r="B428" s="328"/>
      <c r="C428" s="328"/>
      <c r="D428" s="330"/>
      <c r="E428" s="328"/>
      <c r="F428" s="328"/>
      <c r="G428" s="328"/>
      <c r="H428" s="328"/>
      <c r="I428" s="328"/>
    </row>
    <row r="429" spans="1:9" ht="18">
      <c r="A429" s="328"/>
      <c r="B429" s="328"/>
      <c r="C429" s="328"/>
      <c r="D429" s="330"/>
      <c r="E429" s="328"/>
      <c r="F429" s="328"/>
      <c r="G429" s="328"/>
      <c r="H429" s="328"/>
      <c r="I429" s="328"/>
    </row>
    <row r="430" spans="1:9" ht="18">
      <c r="A430" s="328"/>
      <c r="B430" s="328"/>
      <c r="C430" s="328"/>
      <c r="D430" s="330"/>
      <c r="E430" s="328"/>
      <c r="F430" s="328"/>
      <c r="G430" s="328"/>
      <c r="H430" s="328"/>
      <c r="I430" s="328"/>
    </row>
    <row r="431" spans="1:9" ht="18">
      <c r="A431" s="328"/>
      <c r="B431" s="328"/>
      <c r="C431" s="328"/>
      <c r="D431" s="330"/>
      <c r="E431" s="328"/>
      <c r="F431" s="328"/>
      <c r="G431" s="328"/>
      <c r="H431" s="328"/>
      <c r="I431" s="328"/>
    </row>
    <row r="432" spans="1:9" ht="18">
      <c r="A432" s="328"/>
      <c r="B432" s="328"/>
      <c r="C432" s="328"/>
      <c r="D432" s="330"/>
      <c r="E432" s="328"/>
      <c r="F432" s="328"/>
      <c r="G432" s="328"/>
      <c r="H432" s="328"/>
      <c r="I432" s="328"/>
    </row>
    <row r="433" spans="1:9" ht="18">
      <c r="A433" s="328"/>
      <c r="B433" s="328"/>
      <c r="C433" s="328"/>
      <c r="D433" s="330"/>
      <c r="E433" s="328"/>
      <c r="F433" s="328"/>
      <c r="G433" s="328"/>
      <c r="H433" s="328"/>
      <c r="I433" s="328"/>
    </row>
    <row r="434" spans="1:9" ht="18">
      <c r="A434" s="328"/>
      <c r="B434" s="328"/>
      <c r="C434" s="328"/>
      <c r="D434" s="330"/>
      <c r="E434" s="328"/>
      <c r="F434" s="328"/>
      <c r="G434" s="328"/>
      <c r="H434" s="328"/>
      <c r="I434" s="328"/>
    </row>
    <row r="435" spans="1:9" ht="18">
      <c r="A435" s="328"/>
      <c r="B435" s="328"/>
      <c r="C435" s="328"/>
      <c r="D435" s="330"/>
      <c r="E435" s="328"/>
      <c r="F435" s="328"/>
      <c r="G435" s="328"/>
      <c r="H435" s="328"/>
      <c r="I435" s="328"/>
    </row>
    <row r="436" spans="1:9" ht="18">
      <c r="A436" s="328"/>
      <c r="B436" s="328"/>
      <c r="C436" s="328"/>
      <c r="D436" s="330"/>
      <c r="E436" s="328"/>
      <c r="F436" s="328"/>
      <c r="G436" s="328"/>
      <c r="H436" s="328"/>
      <c r="I436" s="328"/>
    </row>
    <row r="437" spans="1:9" ht="18">
      <c r="A437" s="328"/>
      <c r="B437" s="328"/>
      <c r="C437" s="328"/>
      <c r="D437" s="330"/>
      <c r="E437" s="328"/>
      <c r="F437" s="328"/>
      <c r="G437" s="328"/>
      <c r="H437" s="328"/>
      <c r="I437" s="328"/>
    </row>
    <row r="438" spans="1:9" ht="18">
      <c r="A438" s="328"/>
      <c r="B438" s="328"/>
      <c r="C438" s="328"/>
      <c r="D438" s="330"/>
      <c r="E438" s="328"/>
      <c r="F438" s="328"/>
      <c r="G438" s="328"/>
      <c r="H438" s="328"/>
      <c r="I438" s="328"/>
    </row>
    <row r="439" spans="1:9" ht="18">
      <c r="A439" s="328"/>
      <c r="B439" s="328"/>
      <c r="C439" s="328"/>
      <c r="D439" s="330"/>
      <c r="E439" s="328"/>
      <c r="F439" s="328"/>
      <c r="G439" s="328"/>
      <c r="H439" s="328"/>
      <c r="I439" s="328"/>
    </row>
    <row r="440" spans="1:9" ht="18">
      <c r="A440" s="328"/>
      <c r="B440" s="328"/>
      <c r="C440" s="328"/>
      <c r="D440" s="330"/>
      <c r="E440" s="328"/>
      <c r="F440" s="328"/>
      <c r="G440" s="328"/>
      <c r="H440" s="328"/>
      <c r="I440" s="328"/>
    </row>
    <row r="441" spans="1:9" ht="18">
      <c r="A441" s="328"/>
      <c r="B441" s="328"/>
      <c r="C441" s="328"/>
      <c r="D441" s="330"/>
      <c r="E441" s="328"/>
      <c r="F441" s="328"/>
      <c r="G441" s="328"/>
      <c r="H441" s="328"/>
      <c r="I441" s="328"/>
    </row>
    <row r="442" spans="1:9" ht="18">
      <c r="A442" s="328"/>
      <c r="B442" s="328"/>
      <c r="C442" s="328"/>
      <c r="D442" s="330"/>
      <c r="E442" s="328"/>
      <c r="F442" s="328"/>
      <c r="G442" s="328"/>
      <c r="H442" s="328"/>
      <c r="I442" s="328"/>
    </row>
    <row r="443" spans="1:9" ht="18">
      <c r="A443" s="328"/>
      <c r="B443" s="328"/>
      <c r="C443" s="328"/>
      <c r="D443" s="330"/>
      <c r="E443" s="328"/>
      <c r="F443" s="328"/>
      <c r="G443" s="328"/>
      <c r="H443" s="328"/>
      <c r="I443" s="328"/>
    </row>
    <row r="444" spans="1:9" ht="18">
      <c r="A444" s="328"/>
      <c r="B444" s="328"/>
      <c r="C444" s="328"/>
      <c r="D444" s="330"/>
      <c r="E444" s="328"/>
      <c r="F444" s="328"/>
      <c r="G444" s="328"/>
      <c r="H444" s="328"/>
      <c r="I444" s="328"/>
    </row>
    <row r="445" spans="1:9" ht="18">
      <c r="A445" s="328"/>
      <c r="B445" s="328"/>
      <c r="C445" s="328"/>
      <c r="D445" s="330"/>
      <c r="E445" s="328"/>
      <c r="F445" s="328"/>
      <c r="G445" s="328"/>
      <c r="H445" s="328"/>
      <c r="I445" s="328"/>
    </row>
    <row r="446" spans="1:9" ht="18">
      <c r="A446" s="328"/>
      <c r="B446" s="328"/>
      <c r="C446" s="328"/>
      <c r="D446" s="330"/>
      <c r="E446" s="328"/>
      <c r="F446" s="328"/>
      <c r="G446" s="328"/>
      <c r="H446" s="328"/>
      <c r="I446" s="328"/>
    </row>
    <row r="447" spans="1:9" ht="18">
      <c r="A447" s="328"/>
      <c r="B447" s="328"/>
      <c r="C447" s="328"/>
      <c r="D447" s="330"/>
      <c r="E447" s="328"/>
      <c r="F447" s="328"/>
      <c r="G447" s="328"/>
      <c r="H447" s="328"/>
      <c r="I447" s="328"/>
    </row>
    <row r="448" spans="1:9" ht="18">
      <c r="A448" s="328"/>
      <c r="B448" s="328"/>
      <c r="C448" s="328"/>
      <c r="D448" s="330"/>
      <c r="E448" s="328"/>
      <c r="F448" s="328"/>
      <c r="G448" s="328"/>
      <c r="H448" s="328"/>
      <c r="I448" s="328"/>
    </row>
    <row r="449" spans="1:9" ht="18">
      <c r="A449" s="328"/>
      <c r="B449" s="328"/>
      <c r="C449" s="328"/>
      <c r="D449" s="330"/>
      <c r="E449" s="328"/>
      <c r="F449" s="328"/>
      <c r="G449" s="328"/>
      <c r="H449" s="328"/>
      <c r="I449" s="328"/>
    </row>
    <row r="450" spans="1:9" ht="18">
      <c r="A450" s="328"/>
      <c r="B450" s="328"/>
      <c r="C450" s="328"/>
      <c r="D450" s="330"/>
      <c r="E450" s="328"/>
      <c r="F450" s="328"/>
      <c r="G450" s="328"/>
      <c r="H450" s="328"/>
      <c r="I450" s="328"/>
    </row>
    <row r="451" spans="1:9" ht="18">
      <c r="A451" s="328"/>
      <c r="B451" s="328"/>
      <c r="C451" s="328"/>
      <c r="D451" s="330"/>
      <c r="E451" s="328"/>
      <c r="F451" s="328"/>
      <c r="G451" s="328"/>
      <c r="H451" s="328"/>
      <c r="I451" s="328"/>
    </row>
    <row r="452" spans="1:9" ht="18">
      <c r="A452" s="328"/>
      <c r="B452" s="328"/>
      <c r="C452" s="328"/>
      <c r="D452" s="330"/>
      <c r="E452" s="328"/>
      <c r="F452" s="328"/>
      <c r="G452" s="328"/>
      <c r="H452" s="328"/>
      <c r="I452" s="328"/>
    </row>
    <row r="453" spans="1:9" ht="18">
      <c r="A453" s="328"/>
      <c r="B453" s="328"/>
      <c r="C453" s="328"/>
      <c r="D453" s="330"/>
      <c r="E453" s="328"/>
      <c r="F453" s="328"/>
      <c r="G453" s="328"/>
      <c r="H453" s="328"/>
      <c r="I453" s="328"/>
    </row>
    <row r="454" spans="1:9" ht="18">
      <c r="A454" s="328"/>
      <c r="B454" s="328"/>
      <c r="C454" s="328"/>
      <c r="D454" s="330"/>
      <c r="E454" s="328"/>
      <c r="F454" s="328"/>
      <c r="G454" s="328"/>
      <c r="H454" s="328"/>
      <c r="I454" s="328"/>
    </row>
    <row r="455" spans="1:9" ht="18">
      <c r="A455" s="328"/>
      <c r="B455" s="328"/>
      <c r="C455" s="328"/>
      <c r="D455" s="330"/>
      <c r="E455" s="328"/>
      <c r="F455" s="328"/>
      <c r="G455" s="328"/>
      <c r="H455" s="328"/>
      <c r="I455" s="328"/>
    </row>
    <row r="456" spans="1:9" ht="18">
      <c r="A456" s="328"/>
      <c r="B456" s="328"/>
      <c r="C456" s="328"/>
      <c r="D456" s="330"/>
      <c r="E456" s="328"/>
      <c r="F456" s="328"/>
      <c r="G456" s="328"/>
      <c r="H456" s="328"/>
      <c r="I456" s="328"/>
    </row>
    <row r="457" spans="1:9" ht="18">
      <c r="A457" s="328"/>
      <c r="B457" s="328"/>
      <c r="C457" s="328"/>
      <c r="D457" s="330"/>
      <c r="E457" s="328"/>
      <c r="F457" s="328"/>
      <c r="G457" s="328"/>
      <c r="H457" s="328"/>
      <c r="I457" s="328"/>
    </row>
    <row r="458" spans="1:9" ht="18">
      <c r="A458" s="328"/>
      <c r="B458" s="328"/>
      <c r="C458" s="328"/>
      <c r="D458" s="330"/>
      <c r="E458" s="328"/>
      <c r="F458" s="328"/>
      <c r="G458" s="328"/>
      <c r="H458" s="328"/>
      <c r="I458" s="328"/>
    </row>
    <row r="459" spans="1:9" ht="18">
      <c r="A459" s="328"/>
      <c r="B459" s="328"/>
      <c r="C459" s="328"/>
      <c r="D459" s="330"/>
      <c r="E459" s="328"/>
      <c r="F459" s="328"/>
      <c r="G459" s="328"/>
      <c r="H459" s="328"/>
      <c r="I459" s="328"/>
    </row>
    <row r="460" spans="1:9" ht="18">
      <c r="A460" s="328"/>
      <c r="B460" s="328"/>
      <c r="C460" s="328"/>
      <c r="D460" s="330"/>
      <c r="E460" s="328"/>
      <c r="F460" s="328"/>
      <c r="G460" s="328"/>
      <c r="H460" s="328"/>
      <c r="I460" s="328"/>
    </row>
    <row r="461" spans="1:9" ht="18">
      <c r="A461" s="328"/>
      <c r="B461" s="328"/>
      <c r="C461" s="328"/>
      <c r="D461" s="330"/>
      <c r="E461" s="328"/>
      <c r="F461" s="328"/>
      <c r="G461" s="328"/>
      <c r="H461" s="328"/>
      <c r="I461" s="328"/>
    </row>
    <row r="462" spans="1:9" ht="18">
      <c r="A462" s="328"/>
      <c r="B462" s="328"/>
      <c r="C462" s="328"/>
      <c r="D462" s="330"/>
      <c r="E462" s="328"/>
      <c r="F462" s="328"/>
      <c r="G462" s="328"/>
      <c r="H462" s="328"/>
      <c r="I462" s="328"/>
    </row>
    <row r="463" spans="1:9" ht="18">
      <c r="A463" s="328"/>
      <c r="B463" s="328"/>
      <c r="C463" s="328"/>
      <c r="D463" s="330"/>
      <c r="E463" s="328"/>
      <c r="F463" s="328"/>
      <c r="G463" s="328"/>
      <c r="H463" s="328"/>
      <c r="I463" s="328"/>
    </row>
    <row r="464" spans="1:9" ht="18">
      <c r="A464" s="328"/>
      <c r="B464" s="328"/>
      <c r="C464" s="328"/>
      <c r="D464" s="330"/>
      <c r="E464" s="328"/>
      <c r="F464" s="328"/>
      <c r="G464" s="328"/>
      <c r="H464" s="328"/>
      <c r="I464" s="328"/>
    </row>
    <row r="465" spans="1:9" ht="18">
      <c r="A465" s="328"/>
      <c r="B465" s="328"/>
      <c r="C465" s="328"/>
      <c r="D465" s="330"/>
      <c r="E465" s="328"/>
      <c r="F465" s="328"/>
      <c r="G465" s="328"/>
      <c r="H465" s="328"/>
      <c r="I465" s="328"/>
    </row>
    <row r="466" spans="1:9" ht="18">
      <c r="A466" s="328"/>
      <c r="B466" s="328"/>
      <c r="C466" s="328"/>
      <c r="D466" s="330"/>
      <c r="E466" s="328"/>
      <c r="F466" s="328"/>
      <c r="G466" s="328"/>
      <c r="H466" s="328"/>
      <c r="I466" s="328"/>
    </row>
    <row r="467" spans="1:9" ht="18">
      <c r="A467" s="328"/>
      <c r="B467" s="328"/>
      <c r="C467" s="328"/>
      <c r="D467" s="330"/>
      <c r="E467" s="328"/>
      <c r="F467" s="328"/>
      <c r="G467" s="328"/>
      <c r="H467" s="328"/>
      <c r="I467" s="328"/>
    </row>
    <row r="468" spans="1:9" ht="18">
      <c r="A468" s="328"/>
      <c r="B468" s="328"/>
      <c r="C468" s="328"/>
      <c r="D468" s="330"/>
      <c r="E468" s="328"/>
      <c r="F468" s="328"/>
      <c r="G468" s="328"/>
      <c r="H468" s="328"/>
      <c r="I468" s="328"/>
    </row>
    <row r="469" spans="1:9" ht="18">
      <c r="A469" s="328"/>
      <c r="B469" s="328"/>
      <c r="C469" s="328"/>
      <c r="D469" s="330"/>
      <c r="E469" s="328"/>
      <c r="F469" s="328"/>
      <c r="G469" s="328"/>
      <c r="H469" s="328"/>
      <c r="I469" s="328"/>
    </row>
    <row r="470" spans="1:9" ht="18">
      <c r="A470" s="328"/>
      <c r="B470" s="328"/>
      <c r="C470" s="328"/>
      <c r="D470" s="330"/>
      <c r="E470" s="328"/>
      <c r="F470" s="328"/>
      <c r="G470" s="328"/>
      <c r="H470" s="328"/>
      <c r="I470" s="328"/>
    </row>
    <row r="471" spans="1:9" ht="18">
      <c r="A471" s="328"/>
      <c r="B471" s="328"/>
      <c r="C471" s="328"/>
      <c r="D471" s="330"/>
      <c r="E471" s="328"/>
      <c r="F471" s="328"/>
      <c r="G471" s="328"/>
      <c r="H471" s="328"/>
      <c r="I471" s="328"/>
    </row>
    <row r="472" spans="1:9" ht="18">
      <c r="A472" s="328"/>
      <c r="B472" s="328"/>
      <c r="C472" s="328"/>
      <c r="D472" s="330"/>
      <c r="E472" s="328"/>
      <c r="F472" s="328"/>
      <c r="G472" s="328"/>
      <c r="H472" s="328"/>
      <c r="I472" s="328"/>
    </row>
    <row r="473" spans="1:9" ht="18">
      <c r="A473" s="328"/>
      <c r="B473" s="328"/>
      <c r="C473" s="328"/>
      <c r="D473" s="330"/>
      <c r="E473" s="328"/>
      <c r="F473" s="328"/>
      <c r="G473" s="328"/>
      <c r="H473" s="328"/>
      <c r="I473" s="328"/>
    </row>
    <row r="474" spans="1:9" ht="18">
      <c r="A474" s="328"/>
      <c r="B474" s="328"/>
      <c r="C474" s="328"/>
      <c r="D474" s="330"/>
      <c r="E474" s="328"/>
      <c r="F474" s="328"/>
      <c r="G474" s="328"/>
      <c r="H474" s="328"/>
      <c r="I474" s="328"/>
    </row>
    <row r="475" spans="1:9" ht="18">
      <c r="A475" s="328"/>
      <c r="B475" s="328"/>
      <c r="C475" s="328"/>
      <c r="D475" s="330"/>
      <c r="E475" s="328"/>
      <c r="F475" s="328"/>
      <c r="G475" s="328"/>
      <c r="H475" s="328"/>
      <c r="I475" s="328"/>
    </row>
    <row r="476" spans="1:9" ht="18">
      <c r="A476" s="328"/>
      <c r="B476" s="328"/>
      <c r="C476" s="328"/>
      <c r="D476" s="330"/>
      <c r="E476" s="328"/>
      <c r="F476" s="328"/>
      <c r="G476" s="328"/>
      <c r="H476" s="328"/>
      <c r="I476" s="328"/>
    </row>
    <row r="477" spans="1:9" ht="18">
      <c r="A477" s="328"/>
      <c r="B477" s="328"/>
      <c r="C477" s="328"/>
      <c r="D477" s="330"/>
      <c r="E477" s="328"/>
      <c r="F477" s="328"/>
      <c r="G477" s="328"/>
      <c r="H477" s="328"/>
      <c r="I477" s="328"/>
    </row>
    <row r="478" spans="1:9" ht="18">
      <c r="A478" s="328"/>
      <c r="B478" s="328"/>
      <c r="C478" s="328"/>
      <c r="D478" s="330"/>
      <c r="E478" s="328"/>
      <c r="F478" s="328"/>
      <c r="G478" s="328"/>
      <c r="H478" s="328"/>
      <c r="I478" s="328"/>
    </row>
    <row r="479" spans="1:9" ht="18">
      <c r="A479" s="328"/>
      <c r="B479" s="328"/>
      <c r="C479" s="328"/>
      <c r="D479" s="330"/>
      <c r="E479" s="328"/>
      <c r="F479" s="328"/>
      <c r="G479" s="328"/>
      <c r="H479" s="328"/>
      <c r="I479" s="328"/>
    </row>
    <row r="480" spans="1:9" ht="18">
      <c r="A480" s="328"/>
      <c r="B480" s="328"/>
      <c r="C480" s="328"/>
      <c r="D480" s="330"/>
      <c r="E480" s="328"/>
      <c r="F480" s="328"/>
      <c r="G480" s="328"/>
      <c r="H480" s="328"/>
      <c r="I480" s="328"/>
    </row>
    <row r="481" spans="1:9" ht="18">
      <c r="A481" s="328"/>
      <c r="B481" s="328"/>
      <c r="C481" s="328"/>
      <c r="D481" s="330"/>
      <c r="E481" s="328"/>
      <c r="F481" s="328"/>
      <c r="G481" s="328"/>
      <c r="H481" s="328"/>
      <c r="I481" s="328"/>
    </row>
    <row r="482" spans="1:9" ht="18">
      <c r="A482" s="328"/>
      <c r="B482" s="328"/>
      <c r="C482" s="328"/>
      <c r="D482" s="330"/>
      <c r="E482" s="328"/>
      <c r="F482" s="328"/>
      <c r="G482" s="328"/>
      <c r="H482" s="328"/>
      <c r="I482" s="328"/>
    </row>
    <row r="483" spans="1:9" ht="18">
      <c r="A483" s="328"/>
      <c r="B483" s="328"/>
      <c r="C483" s="328"/>
      <c r="D483" s="330"/>
      <c r="E483" s="328"/>
      <c r="F483" s="328"/>
      <c r="G483" s="328"/>
      <c r="H483" s="328"/>
      <c r="I483" s="328"/>
    </row>
    <row r="484" spans="1:9" ht="18">
      <c r="A484" s="328"/>
      <c r="B484" s="328"/>
      <c r="C484" s="328"/>
      <c r="D484" s="330"/>
      <c r="E484" s="328"/>
      <c r="F484" s="328"/>
      <c r="G484" s="328"/>
      <c r="H484" s="328"/>
      <c r="I484" s="328"/>
    </row>
    <row r="485" spans="1:9" ht="18">
      <c r="A485" s="328"/>
      <c r="B485" s="328"/>
      <c r="C485" s="328"/>
      <c r="D485" s="330"/>
      <c r="E485" s="328"/>
      <c r="F485" s="328"/>
      <c r="G485" s="328"/>
      <c r="H485" s="328"/>
      <c r="I485" s="328"/>
    </row>
    <row r="486" spans="1:9" ht="18">
      <c r="A486" s="328"/>
      <c r="B486" s="328"/>
      <c r="C486" s="328"/>
      <c r="D486" s="330"/>
      <c r="E486" s="328"/>
      <c r="F486" s="328"/>
      <c r="G486" s="328"/>
      <c r="H486" s="328"/>
      <c r="I486" s="328"/>
    </row>
    <row r="487" spans="1:9" ht="18">
      <c r="A487" s="328"/>
      <c r="B487" s="328"/>
      <c r="C487" s="328"/>
      <c r="D487" s="330"/>
      <c r="E487" s="328"/>
      <c r="F487" s="328"/>
      <c r="G487" s="328"/>
      <c r="H487" s="328"/>
      <c r="I487" s="328"/>
    </row>
    <row r="488" spans="1:9" ht="18">
      <c r="A488" s="328"/>
      <c r="B488" s="328"/>
      <c r="C488" s="328"/>
      <c r="D488" s="330"/>
      <c r="E488" s="328"/>
      <c r="F488" s="328"/>
      <c r="G488" s="328"/>
      <c r="H488" s="328"/>
      <c r="I488" s="328"/>
    </row>
    <row r="489" spans="1:9" ht="18">
      <c r="A489" s="328"/>
      <c r="B489" s="328"/>
      <c r="C489" s="328"/>
      <c r="D489" s="330"/>
      <c r="E489" s="328"/>
      <c r="F489" s="328"/>
      <c r="G489" s="328"/>
      <c r="H489" s="328"/>
      <c r="I489" s="328"/>
    </row>
    <row r="490" spans="1:9" ht="18">
      <c r="A490" s="328"/>
      <c r="B490" s="328"/>
      <c r="C490" s="328"/>
      <c r="D490" s="330"/>
      <c r="E490" s="328"/>
      <c r="F490" s="328"/>
      <c r="G490" s="328"/>
      <c r="H490" s="328"/>
      <c r="I490" s="328"/>
    </row>
    <row r="491" spans="1:9" ht="18">
      <c r="A491" s="328"/>
      <c r="B491" s="328"/>
      <c r="C491" s="328"/>
      <c r="D491" s="330"/>
      <c r="E491" s="328"/>
      <c r="F491" s="328"/>
      <c r="G491" s="328"/>
      <c r="H491" s="328"/>
      <c r="I491" s="328"/>
    </row>
    <row r="492" spans="1:9" ht="18">
      <c r="A492" s="328"/>
      <c r="B492" s="328"/>
      <c r="C492" s="328"/>
      <c r="D492" s="330"/>
      <c r="E492" s="328"/>
      <c r="F492" s="328"/>
      <c r="G492" s="328"/>
      <c r="H492" s="328"/>
      <c r="I492" s="328"/>
    </row>
    <row r="493" spans="1:9" ht="18">
      <c r="A493" s="328"/>
      <c r="B493" s="328"/>
      <c r="C493" s="328"/>
      <c r="D493" s="330"/>
      <c r="E493" s="328"/>
      <c r="F493" s="328"/>
      <c r="G493" s="328"/>
      <c r="H493" s="328"/>
      <c r="I493" s="328"/>
    </row>
    <row r="494" spans="1:9" ht="18">
      <c r="A494" s="328"/>
      <c r="B494" s="328"/>
      <c r="C494" s="328"/>
      <c r="D494" s="330"/>
      <c r="E494" s="328"/>
      <c r="F494" s="328"/>
      <c r="G494" s="328"/>
      <c r="H494" s="328"/>
      <c r="I494" s="328"/>
    </row>
    <row r="495" spans="1:9" ht="18">
      <c r="A495" s="328"/>
      <c r="B495" s="328"/>
      <c r="C495" s="328"/>
      <c r="D495" s="330"/>
      <c r="E495" s="328"/>
      <c r="F495" s="328"/>
      <c r="G495" s="328"/>
      <c r="H495" s="328"/>
      <c r="I495" s="328"/>
    </row>
    <row r="496" spans="1:9" ht="18">
      <c r="A496" s="328"/>
      <c r="B496" s="328"/>
      <c r="C496" s="328"/>
      <c r="D496" s="330"/>
      <c r="E496" s="328"/>
      <c r="F496" s="328"/>
      <c r="G496" s="328"/>
      <c r="H496" s="328"/>
      <c r="I496" s="328"/>
    </row>
    <row r="497" spans="1:9" ht="18">
      <c r="A497" s="328"/>
      <c r="B497" s="328"/>
      <c r="C497" s="328"/>
      <c r="D497" s="330"/>
      <c r="E497" s="328"/>
      <c r="F497" s="328"/>
      <c r="G497" s="328"/>
      <c r="H497" s="328"/>
      <c r="I497" s="328"/>
    </row>
    <row r="498" spans="1:9" ht="18">
      <c r="A498" s="328"/>
      <c r="B498" s="328"/>
      <c r="C498" s="328"/>
      <c r="D498" s="330"/>
      <c r="E498" s="328"/>
      <c r="F498" s="328"/>
      <c r="G498" s="328"/>
      <c r="H498" s="328"/>
      <c r="I498" s="328"/>
    </row>
    <row r="499" spans="1:9" ht="18">
      <c r="A499" s="328"/>
      <c r="B499" s="328"/>
      <c r="C499" s="328"/>
      <c r="D499" s="330"/>
      <c r="E499" s="328"/>
      <c r="F499" s="328"/>
      <c r="G499" s="328"/>
      <c r="H499" s="328"/>
      <c r="I499" s="328"/>
    </row>
    <row r="500" spans="1:9" ht="18">
      <c r="A500" s="328"/>
      <c r="B500" s="328"/>
      <c r="C500" s="328"/>
      <c r="D500" s="330"/>
      <c r="E500" s="328"/>
      <c r="F500" s="328"/>
      <c r="G500" s="328"/>
      <c r="H500" s="328"/>
      <c r="I500" s="328"/>
    </row>
    <row r="501" spans="1:9" ht="18">
      <c r="A501" s="328"/>
      <c r="B501" s="328"/>
      <c r="C501" s="328"/>
      <c r="D501" s="330"/>
      <c r="E501" s="328"/>
      <c r="F501" s="328"/>
      <c r="G501" s="328"/>
      <c r="H501" s="328"/>
      <c r="I501" s="328"/>
    </row>
    <row r="502" spans="1:9" ht="18">
      <c r="A502" s="328"/>
      <c r="B502" s="328"/>
      <c r="C502" s="328"/>
      <c r="D502" s="330"/>
      <c r="E502" s="328"/>
      <c r="F502" s="328"/>
      <c r="G502" s="328"/>
      <c r="H502" s="328"/>
      <c r="I502" s="328"/>
    </row>
    <row r="503" spans="1:9" ht="18">
      <c r="A503" s="328"/>
      <c r="B503" s="328"/>
      <c r="C503" s="328"/>
      <c r="D503" s="330"/>
      <c r="E503" s="328"/>
      <c r="F503" s="328"/>
      <c r="G503" s="328"/>
      <c r="H503" s="328"/>
      <c r="I503" s="328"/>
    </row>
    <row r="504" spans="1:9" ht="18">
      <c r="A504" s="328"/>
      <c r="B504" s="328"/>
      <c r="C504" s="328"/>
      <c r="D504" s="330"/>
      <c r="E504" s="328"/>
      <c r="F504" s="328"/>
      <c r="G504" s="328"/>
      <c r="H504" s="328"/>
      <c r="I504" s="328"/>
    </row>
    <row r="505" spans="1:9" ht="18">
      <c r="A505" s="328"/>
      <c r="B505" s="328"/>
      <c r="C505" s="328"/>
      <c r="D505" s="330"/>
      <c r="E505" s="328"/>
      <c r="F505" s="328"/>
      <c r="G505" s="328"/>
      <c r="H505" s="328"/>
      <c r="I505" s="328"/>
    </row>
    <row r="506" spans="1:9" ht="18">
      <c r="A506" s="328"/>
      <c r="B506" s="328"/>
      <c r="C506" s="328"/>
      <c r="D506" s="330"/>
      <c r="E506" s="328"/>
      <c r="F506" s="328"/>
      <c r="G506" s="328"/>
      <c r="H506" s="328"/>
      <c r="I506" s="328"/>
    </row>
    <row r="507" spans="1:9" ht="18">
      <c r="A507" s="328"/>
      <c r="B507" s="328"/>
      <c r="C507" s="328"/>
      <c r="D507" s="330"/>
      <c r="E507" s="328"/>
      <c r="F507" s="328"/>
      <c r="G507" s="328"/>
      <c r="H507" s="328"/>
      <c r="I507" s="328"/>
    </row>
    <row r="508" spans="1:9" ht="18">
      <c r="A508" s="328"/>
      <c r="B508" s="328"/>
      <c r="C508" s="328"/>
      <c r="D508" s="330"/>
      <c r="E508" s="328"/>
      <c r="F508" s="328"/>
      <c r="G508" s="328"/>
      <c r="H508" s="328"/>
      <c r="I508" s="328"/>
    </row>
    <row r="509" spans="1:9" ht="18">
      <c r="A509" s="328"/>
      <c r="B509" s="328"/>
      <c r="C509" s="328"/>
      <c r="D509" s="330"/>
      <c r="E509" s="328"/>
      <c r="F509" s="328"/>
      <c r="G509" s="328"/>
      <c r="H509" s="328"/>
      <c r="I509" s="328"/>
    </row>
    <row r="510" spans="1:9" ht="18">
      <c r="A510" s="328"/>
      <c r="B510" s="328"/>
      <c r="C510" s="328"/>
      <c r="D510" s="330"/>
      <c r="E510" s="328"/>
      <c r="F510" s="328"/>
      <c r="G510" s="328"/>
      <c r="H510" s="328"/>
      <c r="I510" s="328"/>
    </row>
    <row r="511" spans="1:9" ht="18">
      <c r="A511" s="328"/>
      <c r="B511" s="328"/>
      <c r="C511" s="328"/>
      <c r="D511" s="330"/>
      <c r="E511" s="328"/>
      <c r="F511" s="328"/>
      <c r="G511" s="328"/>
      <c r="H511" s="328"/>
      <c r="I511" s="328"/>
    </row>
    <row r="512" spans="1:9" ht="18">
      <c r="A512" s="328"/>
      <c r="B512" s="328"/>
      <c r="C512" s="328"/>
      <c r="D512" s="330"/>
      <c r="E512" s="328"/>
      <c r="F512" s="328"/>
      <c r="G512" s="328"/>
      <c r="H512" s="328"/>
      <c r="I512" s="328"/>
    </row>
    <row r="513" spans="1:9" ht="18">
      <c r="A513" s="328"/>
      <c r="B513" s="328"/>
      <c r="C513" s="328"/>
      <c r="D513" s="330"/>
      <c r="E513" s="328"/>
      <c r="F513" s="328"/>
      <c r="G513" s="328"/>
      <c r="H513" s="328"/>
      <c r="I513" s="328"/>
    </row>
    <row r="514" spans="1:9" ht="18">
      <c r="A514" s="328"/>
      <c r="B514" s="328"/>
      <c r="C514" s="328"/>
      <c r="D514" s="330"/>
      <c r="E514" s="328"/>
      <c r="F514" s="328"/>
      <c r="G514" s="328"/>
      <c r="H514" s="328"/>
      <c r="I514" s="328"/>
    </row>
    <row r="515" spans="1:9" ht="18">
      <c r="A515" s="328"/>
      <c r="B515" s="328"/>
      <c r="C515" s="328"/>
      <c r="D515" s="330"/>
      <c r="E515" s="328"/>
      <c r="F515" s="328"/>
      <c r="G515" s="328"/>
      <c r="H515" s="328"/>
      <c r="I515" s="328"/>
    </row>
    <row r="516" spans="1:9" ht="18">
      <c r="A516" s="328"/>
      <c r="B516" s="328"/>
      <c r="C516" s="328"/>
      <c r="D516" s="330"/>
      <c r="E516" s="328"/>
      <c r="F516" s="328"/>
      <c r="G516" s="328"/>
      <c r="H516" s="328"/>
      <c r="I516" s="328"/>
    </row>
    <row r="517" spans="1:9" ht="18">
      <c r="A517" s="328"/>
      <c r="B517" s="328"/>
      <c r="C517" s="328"/>
      <c r="D517" s="330"/>
      <c r="E517" s="328"/>
      <c r="F517" s="328"/>
      <c r="G517" s="328"/>
      <c r="H517" s="328"/>
      <c r="I517" s="328"/>
    </row>
    <row r="518" spans="1:9" ht="18">
      <c r="A518" s="328"/>
      <c r="B518" s="328"/>
      <c r="C518" s="328"/>
      <c r="D518" s="330"/>
      <c r="E518" s="328"/>
      <c r="F518" s="328"/>
      <c r="G518" s="328"/>
      <c r="H518" s="328"/>
      <c r="I518" s="328"/>
    </row>
    <row r="519" spans="1:9" ht="18">
      <c r="A519" s="328"/>
      <c r="B519" s="328"/>
      <c r="C519" s="328"/>
      <c r="D519" s="330"/>
      <c r="E519" s="328"/>
      <c r="F519" s="328"/>
      <c r="G519" s="328"/>
      <c r="H519" s="328"/>
      <c r="I519" s="328"/>
    </row>
    <row r="520" spans="1:9" ht="18">
      <c r="A520" s="328"/>
      <c r="B520" s="328"/>
      <c r="C520" s="328"/>
      <c r="D520" s="330"/>
      <c r="E520" s="328"/>
      <c r="F520" s="328"/>
      <c r="G520" s="328"/>
      <c r="H520" s="328"/>
      <c r="I520" s="328"/>
    </row>
    <row r="521" spans="1:9" ht="18">
      <c r="A521" s="328"/>
      <c r="B521" s="328"/>
      <c r="C521" s="328"/>
      <c r="D521" s="330"/>
      <c r="E521" s="328"/>
      <c r="F521" s="328"/>
      <c r="G521" s="328"/>
      <c r="H521" s="328"/>
      <c r="I521" s="328"/>
    </row>
    <row r="522" spans="1:9" ht="18">
      <c r="A522" s="328"/>
      <c r="B522" s="328"/>
      <c r="C522" s="328"/>
      <c r="D522" s="330"/>
      <c r="E522" s="328"/>
      <c r="F522" s="328"/>
      <c r="G522" s="328"/>
      <c r="H522" s="328"/>
      <c r="I522" s="328"/>
    </row>
    <row r="523" spans="1:9" ht="18">
      <c r="A523" s="328"/>
      <c r="B523" s="328"/>
      <c r="C523" s="328"/>
      <c r="D523" s="330"/>
      <c r="E523" s="328"/>
      <c r="F523" s="328"/>
      <c r="G523" s="328"/>
      <c r="H523" s="328"/>
      <c r="I523" s="328"/>
    </row>
    <row r="524" spans="1:9" ht="18">
      <c r="A524" s="328"/>
      <c r="B524" s="328"/>
      <c r="C524" s="328"/>
      <c r="D524" s="330"/>
      <c r="E524" s="328"/>
      <c r="F524" s="328"/>
      <c r="G524" s="328"/>
      <c r="H524" s="328"/>
      <c r="I524" s="328"/>
    </row>
    <row r="525" spans="1:9" ht="18">
      <c r="A525" s="328"/>
      <c r="B525" s="328"/>
      <c r="C525" s="328"/>
      <c r="D525" s="330"/>
      <c r="E525" s="328"/>
      <c r="F525" s="328"/>
      <c r="G525" s="328"/>
      <c r="H525" s="328"/>
      <c r="I525" s="328"/>
    </row>
    <row r="526" spans="1:9" ht="18">
      <c r="A526" s="328"/>
      <c r="B526" s="328"/>
      <c r="C526" s="328"/>
      <c r="D526" s="330"/>
      <c r="E526" s="328"/>
      <c r="F526" s="328"/>
      <c r="G526" s="328"/>
      <c r="H526" s="328"/>
      <c r="I526" s="328"/>
    </row>
    <row r="527" spans="1:9" ht="18">
      <c r="A527" s="328"/>
      <c r="B527" s="328"/>
      <c r="C527" s="328"/>
      <c r="D527" s="330"/>
      <c r="E527" s="328"/>
      <c r="F527" s="328"/>
      <c r="G527" s="328"/>
      <c r="H527" s="328"/>
      <c r="I527" s="328"/>
    </row>
    <row r="528" spans="1:9" ht="18">
      <c r="A528" s="328"/>
      <c r="B528" s="328"/>
      <c r="C528" s="328"/>
      <c r="D528" s="330"/>
      <c r="E528" s="328"/>
      <c r="F528" s="328"/>
      <c r="G528" s="328"/>
      <c r="H528" s="328"/>
      <c r="I528" s="328"/>
    </row>
    <row r="529" spans="1:9" ht="18">
      <c r="A529" s="328"/>
      <c r="B529" s="328"/>
      <c r="C529" s="328"/>
      <c r="D529" s="330"/>
      <c r="E529" s="328"/>
      <c r="F529" s="328"/>
      <c r="G529" s="328"/>
      <c r="H529" s="328"/>
      <c r="I529" s="328"/>
    </row>
    <row r="530" spans="1:9" ht="18">
      <c r="A530" s="328"/>
      <c r="B530" s="328"/>
      <c r="C530" s="328"/>
      <c r="D530" s="330"/>
      <c r="E530" s="328"/>
      <c r="F530" s="328"/>
      <c r="G530" s="328"/>
      <c r="H530" s="328"/>
      <c r="I530" s="328"/>
    </row>
    <row r="531" spans="1:9" ht="18">
      <c r="A531" s="328"/>
      <c r="B531" s="328"/>
      <c r="C531" s="328"/>
      <c r="D531" s="330"/>
      <c r="E531" s="328"/>
      <c r="F531" s="328"/>
      <c r="G531" s="328"/>
      <c r="H531" s="328"/>
      <c r="I531" s="328"/>
    </row>
    <row r="532" spans="1:9" ht="18">
      <c r="A532" s="328"/>
      <c r="B532" s="328"/>
      <c r="C532" s="328"/>
      <c r="D532" s="330"/>
      <c r="E532" s="328"/>
      <c r="F532" s="328"/>
      <c r="G532" s="328"/>
      <c r="H532" s="328"/>
      <c r="I532" s="328"/>
    </row>
    <row r="533" spans="1:9" ht="18">
      <c r="A533" s="328"/>
      <c r="B533" s="328"/>
      <c r="C533" s="328"/>
      <c r="D533" s="330"/>
      <c r="E533" s="328"/>
      <c r="F533" s="328"/>
      <c r="G533" s="328"/>
      <c r="H533" s="328"/>
      <c r="I533" s="328"/>
    </row>
    <row r="534" spans="1:9" ht="18">
      <c r="A534" s="328"/>
      <c r="B534" s="328"/>
      <c r="C534" s="328"/>
      <c r="D534" s="330"/>
      <c r="E534" s="328"/>
      <c r="F534" s="328"/>
      <c r="G534" s="328"/>
      <c r="H534" s="328"/>
      <c r="I534" s="328"/>
    </row>
    <row r="535" spans="1:9" ht="18">
      <c r="A535" s="328"/>
      <c r="B535" s="328"/>
      <c r="C535" s="328"/>
      <c r="D535" s="330"/>
      <c r="E535" s="328"/>
      <c r="F535" s="328"/>
      <c r="G535" s="328"/>
      <c r="H535" s="328"/>
      <c r="I535" s="328"/>
    </row>
    <row r="536" spans="1:9" ht="18">
      <c r="A536" s="328"/>
      <c r="B536" s="328"/>
      <c r="C536" s="328"/>
      <c r="D536" s="330"/>
      <c r="E536" s="328"/>
      <c r="F536" s="328"/>
      <c r="G536" s="328"/>
      <c r="H536" s="328"/>
      <c r="I536" s="328"/>
    </row>
    <row r="537" spans="1:9" ht="18">
      <c r="A537" s="328"/>
      <c r="B537" s="328"/>
      <c r="C537" s="328"/>
      <c r="D537" s="330"/>
      <c r="E537" s="328"/>
      <c r="F537" s="328"/>
      <c r="G537" s="328"/>
      <c r="H537" s="328"/>
      <c r="I537" s="328"/>
    </row>
    <row r="538" spans="1:9" ht="18">
      <c r="A538" s="328"/>
      <c r="B538" s="328"/>
      <c r="C538" s="328"/>
      <c r="D538" s="330"/>
      <c r="E538" s="328"/>
      <c r="F538" s="328"/>
      <c r="G538" s="328"/>
      <c r="H538" s="328"/>
      <c r="I538" s="328"/>
    </row>
    <row r="539" spans="1:9" ht="18">
      <c r="A539" s="328"/>
      <c r="B539" s="328"/>
      <c r="C539" s="328"/>
      <c r="D539" s="330"/>
      <c r="E539" s="328"/>
      <c r="F539" s="328"/>
      <c r="G539" s="328"/>
      <c r="H539" s="328"/>
      <c r="I539" s="328"/>
    </row>
    <row r="540" spans="1:9" ht="18">
      <c r="A540" s="328"/>
      <c r="B540" s="328"/>
      <c r="C540" s="328"/>
      <c r="D540" s="330"/>
      <c r="E540" s="328"/>
      <c r="F540" s="328"/>
      <c r="G540" s="328"/>
      <c r="H540" s="328"/>
      <c r="I540" s="328"/>
    </row>
    <row r="541" spans="1:9" ht="18">
      <c r="A541" s="328"/>
      <c r="B541" s="328"/>
      <c r="C541" s="328"/>
      <c r="D541" s="330"/>
      <c r="E541" s="328"/>
      <c r="F541" s="328"/>
      <c r="G541" s="328"/>
      <c r="H541" s="328"/>
      <c r="I541" s="328"/>
    </row>
    <row r="542" spans="1:9" ht="18">
      <c r="A542" s="328"/>
      <c r="B542" s="328"/>
      <c r="C542" s="328"/>
      <c r="D542" s="330"/>
      <c r="E542" s="328"/>
      <c r="F542" s="328"/>
      <c r="G542" s="328"/>
      <c r="H542" s="328"/>
      <c r="I542" s="328"/>
    </row>
    <row r="543" spans="1:9" ht="18">
      <c r="A543" s="328"/>
      <c r="B543" s="328"/>
      <c r="C543" s="328"/>
      <c r="D543" s="330"/>
      <c r="E543" s="328"/>
      <c r="F543" s="328"/>
      <c r="G543" s="328"/>
      <c r="H543" s="328"/>
      <c r="I543" s="328"/>
    </row>
    <row r="544" spans="1:9" ht="18">
      <c r="A544" s="328"/>
      <c r="B544" s="328"/>
      <c r="C544" s="328"/>
      <c r="D544" s="330"/>
      <c r="E544" s="328"/>
      <c r="F544" s="328"/>
      <c r="G544" s="328"/>
      <c r="H544" s="328"/>
      <c r="I544" s="328"/>
    </row>
    <row r="545" spans="1:9" ht="18">
      <c r="A545" s="328"/>
      <c r="B545" s="328"/>
      <c r="C545" s="328"/>
      <c r="D545" s="330"/>
      <c r="E545" s="328"/>
      <c r="F545" s="328"/>
      <c r="G545" s="328"/>
      <c r="H545" s="328"/>
      <c r="I545" s="328"/>
    </row>
    <row r="546" spans="1:9" ht="18">
      <c r="A546" s="328"/>
      <c r="B546" s="328"/>
      <c r="C546" s="328"/>
      <c r="D546" s="330"/>
      <c r="E546" s="328"/>
      <c r="F546" s="328"/>
      <c r="G546" s="328"/>
      <c r="H546" s="328"/>
      <c r="I546" s="328"/>
    </row>
    <row r="547" spans="1:9" ht="18">
      <c r="A547" s="328"/>
      <c r="B547" s="328"/>
      <c r="C547" s="328"/>
      <c r="D547" s="330"/>
      <c r="E547" s="328"/>
      <c r="F547" s="328"/>
      <c r="G547" s="328"/>
      <c r="H547" s="328"/>
      <c r="I547" s="328"/>
    </row>
    <row r="548" spans="1:9" ht="18">
      <c r="A548" s="328"/>
      <c r="B548" s="328"/>
      <c r="C548" s="328"/>
      <c r="D548" s="330"/>
      <c r="E548" s="328"/>
      <c r="F548" s="328"/>
      <c r="G548" s="328"/>
      <c r="H548" s="328"/>
      <c r="I548" s="328"/>
    </row>
    <row r="549" spans="1:9" ht="18">
      <c r="A549" s="328"/>
      <c r="B549" s="328"/>
      <c r="C549" s="328"/>
      <c r="D549" s="330"/>
      <c r="E549" s="328"/>
      <c r="F549" s="328"/>
      <c r="G549" s="328"/>
      <c r="H549" s="328"/>
      <c r="I549" s="328"/>
    </row>
    <row r="550" spans="1:9" ht="18">
      <c r="A550" s="328"/>
      <c r="B550" s="328"/>
      <c r="C550" s="328"/>
      <c r="D550" s="330"/>
      <c r="E550" s="328"/>
      <c r="F550" s="328"/>
      <c r="G550" s="328"/>
      <c r="H550" s="328"/>
      <c r="I550" s="328"/>
    </row>
    <row r="551" spans="1:9" ht="18">
      <c r="A551" s="328"/>
      <c r="B551" s="328"/>
      <c r="C551" s="328"/>
      <c r="D551" s="330"/>
      <c r="E551" s="328"/>
      <c r="F551" s="328"/>
      <c r="G551" s="328"/>
      <c r="H551" s="328"/>
      <c r="I551" s="328"/>
    </row>
    <row r="552" spans="1:9" ht="18">
      <c r="A552" s="328"/>
      <c r="B552" s="328"/>
      <c r="C552" s="328"/>
      <c r="D552" s="330"/>
      <c r="E552" s="328"/>
      <c r="F552" s="328"/>
      <c r="G552" s="328"/>
      <c r="H552" s="328"/>
      <c r="I552" s="328"/>
    </row>
    <row r="553" spans="1:9" ht="18">
      <c r="A553" s="328"/>
      <c r="B553" s="328"/>
      <c r="C553" s="328"/>
      <c r="D553" s="330"/>
      <c r="E553" s="328"/>
      <c r="F553" s="328"/>
      <c r="G553" s="328"/>
      <c r="H553" s="328"/>
      <c r="I553" s="328"/>
    </row>
    <row r="554" spans="1:9" ht="18">
      <c r="A554" s="328"/>
      <c r="B554" s="328"/>
      <c r="C554" s="328"/>
      <c r="D554" s="330"/>
      <c r="E554" s="328"/>
      <c r="F554" s="328"/>
      <c r="G554" s="328"/>
      <c r="H554" s="328"/>
      <c r="I554" s="328"/>
    </row>
    <row r="555" spans="1:9" ht="18">
      <c r="A555" s="328"/>
      <c r="B555" s="328"/>
      <c r="C555" s="328"/>
      <c r="D555" s="330"/>
      <c r="E555" s="328"/>
      <c r="F555" s="328"/>
      <c r="G555" s="328"/>
      <c r="H555" s="328"/>
      <c r="I555" s="328"/>
    </row>
    <row r="556" spans="1:9" ht="18">
      <c r="A556" s="328"/>
      <c r="B556" s="328"/>
      <c r="C556" s="328"/>
      <c r="D556" s="330"/>
      <c r="E556" s="328"/>
      <c r="F556" s="328"/>
      <c r="G556" s="328"/>
      <c r="H556" s="328"/>
      <c r="I556" s="328"/>
    </row>
    <row r="557" spans="1:9" ht="18">
      <c r="A557" s="328"/>
      <c r="B557" s="328"/>
      <c r="C557" s="328"/>
      <c r="D557" s="330"/>
      <c r="E557" s="328"/>
      <c r="F557" s="328"/>
      <c r="G557" s="328"/>
      <c r="H557" s="328"/>
      <c r="I557" s="328"/>
    </row>
    <row r="558" spans="1:9" ht="18">
      <c r="A558" s="328"/>
      <c r="B558" s="328"/>
      <c r="C558" s="328"/>
      <c r="D558" s="330"/>
      <c r="E558" s="328"/>
      <c r="F558" s="328"/>
      <c r="G558" s="328"/>
      <c r="H558" s="328"/>
      <c r="I558" s="328"/>
    </row>
    <row r="559" spans="1:9" ht="18">
      <c r="A559" s="328"/>
      <c r="B559" s="328"/>
      <c r="C559" s="328"/>
      <c r="D559" s="330"/>
      <c r="E559" s="328"/>
      <c r="F559" s="328"/>
      <c r="G559" s="328"/>
      <c r="H559" s="328"/>
      <c r="I559" s="328"/>
    </row>
    <row r="560" spans="1:9" ht="18">
      <c r="A560" s="328"/>
      <c r="B560" s="328"/>
      <c r="C560" s="328"/>
      <c r="D560" s="330"/>
      <c r="E560" s="328"/>
      <c r="F560" s="328"/>
      <c r="G560" s="328"/>
      <c r="H560" s="328"/>
      <c r="I560" s="328"/>
    </row>
    <row r="561" spans="1:9" ht="18">
      <c r="A561" s="328"/>
      <c r="B561" s="328"/>
      <c r="C561" s="328"/>
      <c r="D561" s="330"/>
      <c r="E561" s="328"/>
      <c r="F561" s="328"/>
      <c r="G561" s="328"/>
      <c r="H561" s="328"/>
      <c r="I561" s="328"/>
    </row>
    <row r="562" spans="1:9" ht="18">
      <c r="A562" s="328"/>
      <c r="B562" s="328"/>
      <c r="C562" s="328"/>
      <c r="D562" s="330"/>
      <c r="E562" s="328"/>
      <c r="F562" s="328"/>
      <c r="G562" s="328"/>
      <c r="H562" s="328"/>
      <c r="I562" s="328"/>
    </row>
    <row r="563" spans="1:9" ht="18">
      <c r="A563" s="328"/>
      <c r="B563" s="328"/>
      <c r="C563" s="328"/>
      <c r="D563" s="330"/>
      <c r="E563" s="328"/>
      <c r="F563" s="328"/>
      <c r="G563" s="328"/>
      <c r="H563" s="328"/>
      <c r="I563" s="328"/>
    </row>
    <row r="564" spans="1:9" ht="18">
      <c r="A564" s="328"/>
      <c r="B564" s="328"/>
      <c r="C564" s="328"/>
      <c r="D564" s="330"/>
      <c r="E564" s="328"/>
      <c r="F564" s="328"/>
      <c r="G564" s="328"/>
      <c r="H564" s="328"/>
      <c r="I564" s="328"/>
    </row>
    <row r="565" spans="1:9" ht="18">
      <c r="A565" s="328"/>
      <c r="B565" s="328"/>
      <c r="C565" s="328"/>
      <c r="D565" s="330"/>
      <c r="E565" s="328"/>
      <c r="F565" s="328"/>
      <c r="G565" s="328"/>
      <c r="H565" s="328"/>
      <c r="I565" s="328"/>
    </row>
    <row r="566" spans="1:9" ht="18">
      <c r="A566" s="328"/>
      <c r="B566" s="328"/>
      <c r="C566" s="328"/>
      <c r="D566" s="330"/>
      <c r="E566" s="328"/>
      <c r="F566" s="328"/>
      <c r="G566" s="328"/>
      <c r="H566" s="328"/>
      <c r="I566" s="328"/>
    </row>
    <row r="567" spans="1:9" ht="18">
      <c r="A567" s="328"/>
      <c r="B567" s="328"/>
      <c r="C567" s="328"/>
      <c r="D567" s="330"/>
      <c r="E567" s="328"/>
      <c r="F567" s="328"/>
      <c r="G567" s="328"/>
      <c r="H567" s="328"/>
      <c r="I567" s="328"/>
    </row>
    <row r="568" spans="1:9" ht="18">
      <c r="A568" s="328"/>
      <c r="B568" s="328"/>
      <c r="C568" s="328"/>
      <c r="D568" s="330"/>
      <c r="E568" s="328"/>
      <c r="F568" s="328"/>
      <c r="G568" s="328"/>
      <c r="H568" s="328"/>
      <c r="I568" s="328"/>
    </row>
    <row r="569" spans="1:9" ht="18">
      <c r="A569" s="328"/>
      <c r="B569" s="328"/>
      <c r="C569" s="328"/>
      <c r="D569" s="330"/>
      <c r="E569" s="328"/>
      <c r="F569" s="328"/>
      <c r="G569" s="328"/>
      <c r="H569" s="328"/>
      <c r="I569" s="328"/>
    </row>
    <row r="570" spans="1:9" ht="18">
      <c r="A570" s="328"/>
      <c r="B570" s="328"/>
      <c r="C570" s="328"/>
      <c r="D570" s="330"/>
      <c r="E570" s="328"/>
      <c r="F570" s="328"/>
      <c r="G570" s="328"/>
      <c r="H570" s="328"/>
      <c r="I570" s="328"/>
    </row>
    <row r="571" spans="1:9" ht="18">
      <c r="A571" s="328"/>
      <c r="B571" s="328"/>
      <c r="C571" s="328"/>
      <c r="D571" s="330"/>
      <c r="E571" s="328"/>
      <c r="F571" s="328"/>
      <c r="G571" s="328"/>
      <c r="H571" s="328"/>
      <c r="I571" s="328"/>
    </row>
    <row r="572" spans="1:9" ht="18">
      <c r="A572" s="328"/>
      <c r="B572" s="328"/>
      <c r="C572" s="328"/>
      <c r="D572" s="330"/>
      <c r="E572" s="328"/>
      <c r="F572" s="328"/>
      <c r="G572" s="328"/>
      <c r="H572" s="328"/>
      <c r="I572" s="328"/>
    </row>
    <row r="573" spans="1:9" ht="18">
      <c r="A573" s="328"/>
      <c r="B573" s="328"/>
      <c r="C573" s="328"/>
      <c r="D573" s="330"/>
      <c r="E573" s="328"/>
      <c r="F573" s="328"/>
      <c r="G573" s="328"/>
      <c r="H573" s="328"/>
      <c r="I573" s="328"/>
    </row>
    <row r="574" spans="1:9" ht="18">
      <c r="A574" s="328"/>
      <c r="B574" s="328"/>
      <c r="C574" s="328"/>
      <c r="D574" s="330"/>
      <c r="E574" s="328"/>
      <c r="F574" s="328"/>
      <c r="G574" s="328"/>
      <c r="H574" s="328"/>
      <c r="I574" s="328"/>
    </row>
    <row r="575" spans="1:9" ht="18">
      <c r="A575" s="328"/>
      <c r="B575" s="328"/>
      <c r="C575" s="328"/>
      <c r="D575" s="330"/>
      <c r="E575" s="328"/>
      <c r="F575" s="328"/>
      <c r="G575" s="328"/>
      <c r="H575" s="328"/>
      <c r="I575" s="328"/>
    </row>
    <row r="576" spans="1:9" ht="18">
      <c r="A576" s="328"/>
      <c r="B576" s="328"/>
      <c r="C576" s="328"/>
      <c r="D576" s="330"/>
      <c r="E576" s="328"/>
      <c r="F576" s="328"/>
      <c r="G576" s="328"/>
      <c r="H576" s="328"/>
      <c r="I576" s="328"/>
    </row>
    <row r="577" spans="1:9" ht="18">
      <c r="A577" s="328"/>
      <c r="B577" s="328"/>
      <c r="C577" s="328"/>
      <c r="D577" s="330"/>
      <c r="E577" s="328"/>
      <c r="F577" s="328"/>
      <c r="G577" s="328"/>
      <c r="H577" s="328"/>
      <c r="I577" s="328"/>
    </row>
    <row r="578" spans="1:9" ht="18">
      <c r="A578" s="328"/>
      <c r="B578" s="328"/>
      <c r="C578" s="328"/>
      <c r="D578" s="330"/>
      <c r="E578" s="328"/>
      <c r="F578" s="328"/>
      <c r="G578" s="328"/>
      <c r="H578" s="328"/>
      <c r="I578" s="328"/>
    </row>
    <row r="579" spans="1:9" ht="18">
      <c r="A579" s="328"/>
      <c r="B579" s="328"/>
      <c r="C579" s="328"/>
      <c r="D579" s="330"/>
      <c r="E579" s="328"/>
      <c r="F579" s="328"/>
      <c r="G579" s="328"/>
      <c r="H579" s="328"/>
      <c r="I579" s="328"/>
    </row>
    <row r="580" spans="1:9" ht="18">
      <c r="A580" s="328"/>
      <c r="B580" s="328"/>
      <c r="C580" s="328"/>
      <c r="D580" s="330"/>
      <c r="E580" s="328"/>
      <c r="F580" s="328"/>
      <c r="G580" s="328"/>
      <c r="H580" s="328"/>
      <c r="I580" s="328"/>
    </row>
    <row r="581" spans="1:9" ht="18">
      <c r="A581" s="328"/>
      <c r="B581" s="328"/>
      <c r="C581" s="328"/>
      <c r="D581" s="330"/>
      <c r="E581" s="328"/>
      <c r="F581" s="328"/>
      <c r="G581" s="328"/>
      <c r="H581" s="328"/>
      <c r="I581" s="328"/>
    </row>
    <row r="582" spans="1:9" ht="18">
      <c r="A582" s="328"/>
      <c r="B582" s="328"/>
      <c r="C582" s="328"/>
      <c r="D582" s="330"/>
      <c r="E582" s="328"/>
      <c r="F582" s="328"/>
      <c r="G582" s="328"/>
      <c r="H582" s="328"/>
      <c r="I582" s="328"/>
    </row>
    <row r="583" spans="1:9" ht="18">
      <c r="A583" s="328"/>
      <c r="B583" s="328"/>
      <c r="C583" s="328"/>
      <c r="D583" s="330"/>
      <c r="E583" s="328"/>
      <c r="F583" s="328"/>
      <c r="G583" s="328"/>
      <c r="H583" s="328"/>
      <c r="I583" s="328"/>
    </row>
    <row r="584" spans="1:9" ht="18">
      <c r="A584" s="328"/>
      <c r="B584" s="328"/>
      <c r="C584" s="328"/>
      <c r="D584" s="330"/>
      <c r="E584" s="328"/>
      <c r="F584" s="328"/>
      <c r="G584" s="328"/>
      <c r="H584" s="328"/>
      <c r="I584" s="328"/>
    </row>
    <row r="585" spans="1:9" ht="18">
      <c r="A585" s="328"/>
      <c r="B585" s="328"/>
      <c r="C585" s="328"/>
      <c r="D585" s="330"/>
      <c r="E585" s="328"/>
      <c r="F585" s="328"/>
      <c r="G585" s="328"/>
      <c r="H585" s="328"/>
      <c r="I585" s="328"/>
    </row>
    <row r="586" spans="1:9" ht="18">
      <c r="A586" s="328"/>
      <c r="B586" s="328"/>
      <c r="C586" s="328"/>
      <c r="D586" s="330"/>
      <c r="E586" s="328"/>
      <c r="F586" s="328"/>
      <c r="G586" s="328"/>
      <c r="H586" s="328"/>
      <c r="I586" s="328"/>
    </row>
    <row r="587" spans="1:9" ht="18">
      <c r="A587" s="328"/>
      <c r="B587" s="328"/>
      <c r="C587" s="328"/>
      <c r="D587" s="330"/>
      <c r="E587" s="328"/>
      <c r="F587" s="328"/>
      <c r="G587" s="328"/>
      <c r="H587" s="328"/>
      <c r="I587" s="328"/>
    </row>
    <row r="588" spans="1:9" ht="18">
      <c r="A588" s="328"/>
      <c r="B588" s="328"/>
      <c r="C588" s="328"/>
      <c r="D588" s="330"/>
      <c r="E588" s="328"/>
      <c r="F588" s="328"/>
      <c r="G588" s="328"/>
      <c r="H588" s="328"/>
      <c r="I588" s="328"/>
    </row>
    <row r="589" spans="1:9" ht="18">
      <c r="A589" s="328"/>
      <c r="B589" s="328"/>
      <c r="C589" s="328"/>
      <c r="D589" s="330"/>
      <c r="E589" s="328"/>
      <c r="F589" s="328"/>
      <c r="G589" s="328"/>
      <c r="H589" s="328"/>
      <c r="I589" s="328"/>
    </row>
    <row r="590" spans="1:9" ht="18">
      <c r="A590" s="328"/>
      <c r="B590" s="328"/>
      <c r="C590" s="328"/>
      <c r="D590" s="330"/>
      <c r="E590" s="328"/>
      <c r="F590" s="328"/>
      <c r="G590" s="328"/>
      <c r="H590" s="328"/>
      <c r="I590" s="328"/>
    </row>
    <row r="591" spans="1:9" ht="18">
      <c r="A591" s="328"/>
      <c r="B591" s="328"/>
      <c r="C591" s="328"/>
      <c r="D591" s="330"/>
      <c r="E591" s="328"/>
      <c r="F591" s="328"/>
      <c r="G591" s="328"/>
      <c r="H591" s="328"/>
      <c r="I591" s="328"/>
    </row>
    <row r="592" spans="1:9" ht="18">
      <c r="A592" s="328"/>
      <c r="B592" s="328"/>
      <c r="C592" s="328"/>
      <c r="D592" s="330"/>
      <c r="E592" s="328"/>
      <c r="F592" s="328"/>
      <c r="G592" s="328"/>
      <c r="H592" s="328"/>
      <c r="I592" s="328"/>
    </row>
    <row r="593" spans="1:9" ht="18">
      <c r="A593" s="328"/>
      <c r="B593" s="328"/>
      <c r="C593" s="328"/>
      <c r="D593" s="330"/>
      <c r="E593" s="328"/>
      <c r="F593" s="328"/>
      <c r="G593" s="328"/>
      <c r="H593" s="328"/>
      <c r="I593" s="328"/>
    </row>
    <row r="594" spans="1:9" ht="18">
      <c r="A594" s="328"/>
      <c r="B594" s="328"/>
      <c r="C594" s="328"/>
      <c r="D594" s="330"/>
      <c r="E594" s="328"/>
      <c r="F594" s="328"/>
      <c r="G594" s="328"/>
      <c r="H594" s="328"/>
      <c r="I594" s="328"/>
    </row>
    <row r="595" spans="1:9" ht="18">
      <c r="A595" s="328"/>
      <c r="B595" s="328"/>
      <c r="C595" s="328"/>
      <c r="D595" s="330"/>
      <c r="E595" s="328"/>
      <c r="F595" s="328"/>
      <c r="G595" s="328"/>
      <c r="H595" s="328"/>
      <c r="I595" s="328"/>
    </row>
    <row r="596" spans="1:9" ht="18">
      <c r="A596" s="328"/>
      <c r="B596" s="328"/>
      <c r="C596" s="328"/>
      <c r="D596" s="330"/>
      <c r="E596" s="328"/>
      <c r="F596" s="328"/>
      <c r="G596" s="328"/>
      <c r="H596" s="328"/>
      <c r="I596" s="328"/>
    </row>
    <row r="597" spans="1:9" ht="18">
      <c r="A597" s="328"/>
      <c r="B597" s="328"/>
      <c r="C597" s="328"/>
      <c r="D597" s="330"/>
      <c r="E597" s="328"/>
      <c r="F597" s="328"/>
      <c r="G597" s="328"/>
      <c r="H597" s="328"/>
      <c r="I597" s="328"/>
    </row>
    <row r="598" spans="1:9" ht="18">
      <c r="A598" s="328"/>
      <c r="B598" s="328"/>
      <c r="C598" s="328"/>
      <c r="D598" s="330"/>
      <c r="E598" s="328"/>
      <c r="F598" s="328"/>
      <c r="G598" s="328"/>
      <c r="H598" s="328"/>
      <c r="I598" s="328"/>
    </row>
    <row r="599" spans="1:9" ht="18">
      <c r="A599" s="328"/>
      <c r="B599" s="328"/>
      <c r="C599" s="328"/>
      <c r="D599" s="330"/>
      <c r="E599" s="328"/>
      <c r="F599" s="328"/>
      <c r="G599" s="328"/>
      <c r="H599" s="328"/>
      <c r="I599" s="328"/>
    </row>
    <row r="600" spans="1:9" ht="18">
      <c r="A600" s="328"/>
      <c r="B600" s="328"/>
      <c r="C600" s="328"/>
      <c r="D600" s="330"/>
      <c r="E600" s="328"/>
      <c r="F600" s="328"/>
      <c r="G600" s="328"/>
      <c r="H600" s="328"/>
      <c r="I600" s="328"/>
    </row>
    <row r="601" spans="1:9" ht="18">
      <c r="A601" s="328"/>
      <c r="B601" s="328"/>
      <c r="C601" s="328"/>
      <c r="D601" s="330"/>
      <c r="E601" s="328"/>
      <c r="F601" s="328"/>
      <c r="G601" s="328"/>
      <c r="H601" s="328"/>
      <c r="I601" s="328"/>
    </row>
    <row r="602" spans="1:9" ht="18">
      <c r="A602" s="328"/>
      <c r="B602" s="328"/>
      <c r="C602" s="328"/>
      <c r="D602" s="330"/>
      <c r="E602" s="328"/>
      <c r="F602" s="328"/>
      <c r="G602" s="328"/>
      <c r="H602" s="328"/>
      <c r="I602" s="328"/>
    </row>
    <row r="603" spans="1:9" ht="18">
      <c r="A603" s="328"/>
      <c r="B603" s="328"/>
      <c r="C603" s="328"/>
      <c r="D603" s="330"/>
      <c r="E603" s="328"/>
      <c r="F603" s="328"/>
      <c r="G603" s="328"/>
      <c r="H603" s="328"/>
      <c r="I603" s="328"/>
    </row>
    <row r="604" spans="1:9" ht="18">
      <c r="A604" s="328"/>
      <c r="B604" s="328"/>
      <c r="C604" s="328"/>
      <c r="D604" s="330"/>
      <c r="E604" s="328"/>
      <c r="F604" s="328"/>
      <c r="G604" s="328"/>
      <c r="H604" s="328"/>
      <c r="I604" s="328"/>
    </row>
    <row r="605" spans="1:9" ht="18">
      <c r="A605" s="328"/>
      <c r="B605" s="328"/>
      <c r="C605" s="328"/>
      <c r="D605" s="330"/>
      <c r="E605" s="328"/>
      <c r="F605" s="328"/>
      <c r="G605" s="328"/>
      <c r="H605" s="328"/>
      <c r="I605" s="328"/>
    </row>
    <row r="606" spans="1:9" ht="18">
      <c r="A606" s="328"/>
      <c r="B606" s="328"/>
      <c r="C606" s="328"/>
      <c r="D606" s="330"/>
      <c r="E606" s="328"/>
      <c r="F606" s="328"/>
      <c r="G606" s="328"/>
      <c r="H606" s="328"/>
      <c r="I606" s="328"/>
    </row>
    <row r="607" spans="1:9" ht="18">
      <c r="A607" s="328"/>
      <c r="B607" s="328"/>
      <c r="C607" s="328"/>
      <c r="D607" s="330"/>
      <c r="E607" s="328"/>
      <c r="F607" s="328"/>
      <c r="G607" s="328"/>
      <c r="H607" s="328"/>
      <c r="I607" s="328"/>
    </row>
    <row r="608" spans="1:9" ht="18">
      <c r="A608" s="328"/>
      <c r="B608" s="328"/>
      <c r="C608" s="328"/>
      <c r="D608" s="330"/>
      <c r="E608" s="328"/>
      <c r="F608" s="328"/>
      <c r="G608" s="328"/>
      <c r="H608" s="328"/>
      <c r="I608" s="328"/>
    </row>
    <row r="609" spans="1:9" ht="18">
      <c r="A609" s="328"/>
      <c r="B609" s="328"/>
      <c r="C609" s="328"/>
      <c r="D609" s="330"/>
      <c r="E609" s="328"/>
      <c r="F609" s="328"/>
      <c r="G609" s="328"/>
      <c r="H609" s="328"/>
      <c r="I609" s="328"/>
    </row>
    <row r="610" spans="1:9" ht="18">
      <c r="A610" s="328"/>
      <c r="B610" s="328"/>
      <c r="C610" s="328"/>
      <c r="D610" s="330"/>
      <c r="E610" s="328"/>
      <c r="F610" s="328"/>
      <c r="G610" s="328"/>
      <c r="H610" s="328"/>
      <c r="I610" s="328"/>
    </row>
    <row r="611" spans="1:9" ht="18">
      <c r="A611" s="328"/>
      <c r="B611" s="328"/>
      <c r="C611" s="328"/>
      <c r="D611" s="330"/>
      <c r="E611" s="328"/>
      <c r="F611" s="328"/>
      <c r="G611" s="328"/>
      <c r="H611" s="328"/>
      <c r="I611" s="328"/>
    </row>
    <row r="612" spans="1:9" ht="18">
      <c r="A612" s="328"/>
      <c r="B612" s="328"/>
      <c r="C612" s="328"/>
      <c r="D612" s="330"/>
      <c r="E612" s="328"/>
      <c r="F612" s="328"/>
      <c r="G612" s="328"/>
      <c r="H612" s="328"/>
      <c r="I612" s="328"/>
    </row>
    <row r="613" spans="1:9" ht="18">
      <c r="A613" s="328"/>
      <c r="B613" s="328"/>
      <c r="C613" s="328"/>
      <c r="D613" s="330"/>
      <c r="E613" s="328"/>
      <c r="F613" s="328"/>
      <c r="G613" s="328"/>
      <c r="H613" s="328"/>
      <c r="I613" s="328"/>
    </row>
    <row r="614" spans="1:9" ht="18">
      <c r="A614" s="328"/>
      <c r="B614" s="328"/>
      <c r="C614" s="328"/>
      <c r="D614" s="330"/>
      <c r="E614" s="328"/>
      <c r="F614" s="328"/>
      <c r="G614" s="328"/>
      <c r="H614" s="328"/>
      <c r="I614" s="328"/>
    </row>
    <row r="615" spans="1:9" ht="18">
      <c r="A615" s="328"/>
      <c r="B615" s="328"/>
      <c r="C615" s="328"/>
      <c r="D615" s="330"/>
      <c r="E615" s="328"/>
      <c r="F615" s="328"/>
      <c r="G615" s="328"/>
      <c r="H615" s="328"/>
      <c r="I615" s="328"/>
    </row>
    <row r="616" spans="1:9" ht="18">
      <c r="A616" s="328"/>
      <c r="B616" s="328"/>
      <c r="C616" s="328"/>
      <c r="D616" s="330"/>
      <c r="E616" s="328"/>
      <c r="F616" s="328"/>
      <c r="G616" s="328"/>
      <c r="H616" s="328"/>
      <c r="I616" s="328"/>
    </row>
    <row r="617" spans="1:9" ht="18">
      <c r="A617" s="328"/>
      <c r="B617" s="328"/>
      <c r="C617" s="328"/>
      <c r="D617" s="330"/>
      <c r="E617" s="328"/>
      <c r="F617" s="328"/>
      <c r="G617" s="328"/>
      <c r="H617" s="328"/>
      <c r="I617" s="328"/>
    </row>
    <row r="618" spans="1:9" ht="18">
      <c r="A618" s="328"/>
      <c r="B618" s="328"/>
      <c r="C618" s="328"/>
      <c r="D618" s="330"/>
      <c r="E618" s="328"/>
      <c r="F618" s="328"/>
      <c r="G618" s="328"/>
      <c r="H618" s="328"/>
      <c r="I618" s="328"/>
    </row>
    <row r="619" spans="1:9" ht="18">
      <c r="A619" s="328"/>
      <c r="B619" s="328"/>
      <c r="C619" s="328"/>
      <c r="D619" s="330"/>
      <c r="E619" s="328"/>
      <c r="F619" s="328"/>
      <c r="G619" s="328"/>
      <c r="H619" s="328"/>
      <c r="I619" s="328"/>
    </row>
    <row r="620" spans="1:9" ht="18">
      <c r="A620" s="328"/>
      <c r="B620" s="328"/>
      <c r="C620" s="328"/>
      <c r="D620" s="330"/>
      <c r="E620" s="328"/>
      <c r="F620" s="328"/>
      <c r="G620" s="328"/>
      <c r="H620" s="328"/>
      <c r="I620" s="328"/>
    </row>
    <row r="621" spans="1:9" ht="18">
      <c r="A621" s="328"/>
      <c r="B621" s="328"/>
      <c r="C621" s="328"/>
      <c r="D621" s="330"/>
      <c r="E621" s="328"/>
      <c r="F621" s="328"/>
      <c r="G621" s="328"/>
      <c r="H621" s="328"/>
      <c r="I621" s="328"/>
    </row>
    <row r="622" spans="1:9" ht="18">
      <c r="A622" s="328"/>
      <c r="B622" s="328"/>
      <c r="C622" s="328"/>
      <c r="D622" s="330"/>
      <c r="E622" s="328"/>
      <c r="F622" s="328"/>
      <c r="G622" s="328"/>
      <c r="H622" s="328"/>
      <c r="I622" s="328"/>
    </row>
    <row r="623" spans="1:9" ht="18">
      <c r="A623" s="328"/>
      <c r="B623" s="328"/>
      <c r="C623" s="328"/>
      <c r="D623" s="330"/>
      <c r="E623" s="328"/>
      <c r="F623" s="328"/>
      <c r="G623" s="328"/>
      <c r="H623" s="328"/>
      <c r="I623" s="328"/>
    </row>
    <row r="624" spans="1:9" ht="18">
      <c r="A624" s="328"/>
      <c r="B624" s="328"/>
      <c r="C624" s="328"/>
      <c r="D624" s="330"/>
      <c r="E624" s="328"/>
      <c r="F624" s="328"/>
      <c r="G624" s="328"/>
      <c r="H624" s="328"/>
      <c r="I624" s="328"/>
    </row>
    <row r="625" spans="1:9" ht="18">
      <c r="A625" s="328"/>
      <c r="B625" s="328"/>
      <c r="C625" s="328"/>
      <c r="D625" s="330"/>
      <c r="E625" s="328"/>
      <c r="F625" s="328"/>
      <c r="G625" s="328"/>
      <c r="H625" s="328"/>
      <c r="I625" s="328"/>
    </row>
    <row r="626" spans="1:9" ht="18">
      <c r="A626" s="328"/>
      <c r="B626" s="328"/>
      <c r="C626" s="328"/>
      <c r="D626" s="330"/>
      <c r="E626" s="328"/>
      <c r="F626" s="328"/>
      <c r="G626" s="328"/>
      <c r="H626" s="328"/>
      <c r="I626" s="328"/>
    </row>
    <row r="627" spans="1:9" ht="18">
      <c r="A627" s="328"/>
      <c r="B627" s="328"/>
      <c r="C627" s="328"/>
      <c r="D627" s="330"/>
      <c r="E627" s="328"/>
      <c r="F627" s="328"/>
      <c r="G627" s="328"/>
      <c r="H627" s="328"/>
      <c r="I627" s="328"/>
    </row>
    <row r="628" spans="1:9" ht="18">
      <c r="A628" s="328"/>
      <c r="B628" s="328"/>
      <c r="C628" s="328"/>
      <c r="D628" s="330"/>
      <c r="E628" s="328"/>
      <c r="F628" s="328"/>
      <c r="G628" s="328"/>
      <c r="H628" s="328"/>
      <c r="I628" s="328"/>
    </row>
    <row r="629" spans="1:9" ht="18">
      <c r="A629" s="328"/>
      <c r="B629" s="328"/>
      <c r="C629" s="328"/>
      <c r="D629" s="330"/>
      <c r="E629" s="328"/>
      <c r="F629" s="328"/>
      <c r="G629" s="328"/>
      <c r="H629" s="328"/>
      <c r="I629" s="328"/>
    </row>
    <row r="630" spans="1:9" ht="18">
      <c r="A630" s="328"/>
      <c r="B630" s="328"/>
      <c r="C630" s="328"/>
      <c r="D630" s="330"/>
      <c r="E630" s="328"/>
      <c r="F630" s="328"/>
      <c r="G630" s="328"/>
      <c r="H630" s="328"/>
      <c r="I630" s="328"/>
    </row>
    <row r="631" spans="1:9" ht="18">
      <c r="A631" s="328"/>
      <c r="B631" s="328"/>
      <c r="C631" s="328"/>
      <c r="D631" s="330"/>
      <c r="E631" s="328"/>
      <c r="F631" s="328"/>
      <c r="G631" s="328"/>
      <c r="H631" s="328"/>
      <c r="I631" s="328"/>
    </row>
  </sheetData>
  <mergeCells count="8">
    <mergeCell ref="B9:C9"/>
    <mergeCell ref="A15:F15"/>
    <mergeCell ref="A1:C1"/>
    <mergeCell ref="D1:F1"/>
    <mergeCell ref="A2:F2"/>
    <mergeCell ref="A3:F3"/>
    <mergeCell ref="A5:F5"/>
    <mergeCell ref="A6:F6"/>
  </mergeCells>
  <pageMargins left="0.39370078740157483" right="0" top="0.74803149606299213" bottom="0" header="0.31496062992125984" footer="0.31496062992125984"/>
  <pageSetup scale="6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192"/>
  <sheetViews>
    <sheetView zoomScale="90" zoomScaleNormal="90" workbookViewId="0">
      <selection sqref="A1:B1"/>
    </sheetView>
  </sheetViews>
  <sheetFormatPr baseColWidth="10" defaultRowHeight="15"/>
  <cols>
    <col min="1" max="1" width="9.85546875" customWidth="1"/>
    <col min="2" max="2" width="34.140625" customWidth="1"/>
    <col min="3" max="3" width="78.28515625" style="355" customWidth="1"/>
    <col min="4" max="4" width="18.140625" style="356" customWidth="1"/>
    <col min="5" max="5" width="34.7109375" customWidth="1"/>
  </cols>
  <sheetData>
    <row r="1" spans="1:7" ht="57.75" customHeight="1">
      <c r="A1" s="432" t="s">
        <v>332</v>
      </c>
      <c r="B1" s="432"/>
      <c r="C1" s="433" t="s">
        <v>410</v>
      </c>
      <c r="D1" s="433"/>
    </row>
    <row r="2" spans="1:7" ht="48" customHeight="1" thickBot="1">
      <c r="A2" s="434" t="s">
        <v>445</v>
      </c>
      <c r="B2" s="434"/>
      <c r="C2" s="434"/>
      <c r="D2" s="434"/>
    </row>
    <row r="3" spans="1:7" ht="6" customHeight="1">
      <c r="A3" s="332"/>
      <c r="B3" s="333"/>
      <c r="C3" s="333"/>
      <c r="D3" s="334"/>
    </row>
    <row r="4" spans="1:7" ht="27.75" customHeight="1">
      <c r="A4" s="440" t="s">
        <v>312</v>
      </c>
      <c r="B4" s="441" t="s">
        <v>438</v>
      </c>
      <c r="C4" s="442" t="s">
        <v>439</v>
      </c>
      <c r="D4" s="443" t="s">
        <v>446</v>
      </c>
    </row>
    <row r="5" spans="1:7" ht="25.5" customHeight="1">
      <c r="A5" s="440"/>
      <c r="B5" s="441"/>
      <c r="C5" s="442"/>
      <c r="D5" s="443"/>
    </row>
    <row r="6" spans="1:7" s="337" customFormat="1" ht="3" customHeight="1" thickBot="1">
      <c r="A6" s="335"/>
      <c r="B6" s="335"/>
      <c r="C6" s="335"/>
      <c r="D6" s="336"/>
    </row>
    <row r="7" spans="1:7" s="337" customFormat="1" ht="3" customHeight="1" thickBot="1">
      <c r="A7" s="335"/>
      <c r="B7" s="335"/>
      <c r="C7" s="335"/>
      <c r="D7" s="336"/>
    </row>
    <row r="8" spans="1:7" s="343" customFormat="1" ht="19.5" customHeight="1">
      <c r="A8" s="338"/>
      <c r="B8" s="338" t="s">
        <v>24</v>
      </c>
      <c r="C8" s="339"/>
      <c r="D8" s="340">
        <f>+D10</f>
        <v>19710000</v>
      </c>
      <c r="E8" s="341"/>
      <c r="F8" s="342"/>
      <c r="G8" s="342"/>
    </row>
    <row r="9" spans="1:7" s="343" customFormat="1" ht="18">
      <c r="A9" s="338">
        <v>11</v>
      </c>
      <c r="B9" s="310" t="s">
        <v>440</v>
      </c>
      <c r="C9" s="344"/>
      <c r="D9" s="316"/>
      <c r="E9" s="342"/>
      <c r="F9" s="342"/>
      <c r="G9" s="342"/>
    </row>
    <row r="10" spans="1:7" s="343" customFormat="1" ht="15.75" customHeight="1">
      <c r="A10" s="338"/>
      <c r="B10" s="345" t="s">
        <v>441</v>
      </c>
      <c r="C10" s="310"/>
      <c r="D10" s="306">
        <f>SUM(D11:D11)</f>
        <v>19710000</v>
      </c>
      <c r="E10" s="342"/>
      <c r="F10" s="342"/>
      <c r="G10" s="342"/>
    </row>
    <row r="11" spans="1:7" s="343" customFormat="1" ht="27">
      <c r="A11" s="338"/>
      <c r="B11" s="346"/>
      <c r="C11" s="344" t="s">
        <v>442</v>
      </c>
      <c r="D11" s="316">
        <v>19710000</v>
      </c>
      <c r="E11" s="342"/>
      <c r="F11" s="342"/>
      <c r="G11" s="342"/>
    </row>
    <row r="12" spans="1:7" ht="8.25" customHeight="1" thickBot="1">
      <c r="A12" s="347"/>
      <c r="B12" s="348"/>
      <c r="C12" s="349"/>
      <c r="D12" s="350"/>
      <c r="E12" s="328"/>
      <c r="F12" s="328"/>
      <c r="G12" s="328"/>
    </row>
    <row r="13" spans="1:7" ht="15" customHeight="1">
      <c r="A13" s="439" t="s">
        <v>437</v>
      </c>
      <c r="B13" s="439"/>
      <c r="C13" s="439"/>
      <c r="D13" s="439"/>
      <c r="E13" s="328"/>
      <c r="F13" s="328"/>
      <c r="G13" s="328"/>
    </row>
    <row r="14" spans="1:7" ht="18">
      <c r="A14" s="312"/>
      <c r="B14" s="312"/>
      <c r="C14" s="351"/>
      <c r="D14" s="307"/>
      <c r="E14" s="328"/>
      <c r="F14" s="328"/>
      <c r="G14" s="328"/>
    </row>
    <row r="15" spans="1:7" ht="18">
      <c r="A15" s="312"/>
      <c r="B15" s="312"/>
      <c r="C15" s="351"/>
      <c r="D15" s="307"/>
      <c r="E15" s="328"/>
      <c r="F15" s="328"/>
      <c r="G15" s="328"/>
    </row>
    <row r="16" spans="1:7" ht="18">
      <c r="A16" s="312"/>
      <c r="B16" s="312"/>
      <c r="C16" s="351"/>
      <c r="D16" s="307"/>
      <c r="E16" s="328"/>
      <c r="F16" s="328"/>
      <c r="G16" s="328"/>
    </row>
    <row r="17" spans="1:7" ht="18">
      <c r="A17" s="312"/>
      <c r="B17" s="312"/>
      <c r="C17" s="351"/>
      <c r="D17" s="307"/>
      <c r="E17" s="328"/>
      <c r="F17" s="328"/>
      <c r="G17" s="328"/>
    </row>
    <row r="18" spans="1:7" ht="18">
      <c r="A18" s="312"/>
      <c r="B18" s="312"/>
      <c r="C18" s="351"/>
      <c r="D18" s="307"/>
      <c r="E18" s="328"/>
      <c r="F18" s="328"/>
      <c r="G18" s="328"/>
    </row>
    <row r="19" spans="1:7" ht="18">
      <c r="A19" s="312"/>
      <c r="B19" s="312"/>
      <c r="C19" s="351"/>
      <c r="D19" s="307"/>
      <c r="E19" s="328"/>
      <c r="F19" s="328"/>
      <c r="G19" s="328"/>
    </row>
    <row r="20" spans="1:7" ht="18">
      <c r="A20" s="312"/>
      <c r="B20" s="312"/>
      <c r="C20" s="351"/>
      <c r="D20" s="307"/>
      <c r="E20" s="328"/>
      <c r="F20" s="328"/>
      <c r="G20" s="328"/>
    </row>
    <row r="21" spans="1:7" ht="18">
      <c r="A21" s="312"/>
      <c r="B21" s="312"/>
      <c r="C21" s="351"/>
      <c r="D21" s="307"/>
      <c r="E21" s="328"/>
      <c r="F21" s="328"/>
      <c r="G21" s="328"/>
    </row>
    <row r="22" spans="1:7" ht="18">
      <c r="A22" s="312"/>
      <c r="B22" s="312"/>
      <c r="C22" s="351"/>
      <c r="D22" s="307"/>
      <c r="E22" s="328"/>
      <c r="F22" s="328"/>
      <c r="G22" s="328"/>
    </row>
    <row r="23" spans="1:7" ht="18">
      <c r="A23" s="312"/>
      <c r="B23" s="312"/>
      <c r="C23" s="351"/>
      <c r="D23" s="307"/>
      <c r="E23" s="328"/>
      <c r="F23" s="328"/>
      <c r="G23" s="328"/>
    </row>
    <row r="24" spans="1:7" ht="18">
      <c r="A24" s="312"/>
      <c r="B24" s="312"/>
      <c r="C24" s="351"/>
      <c r="D24" s="307"/>
      <c r="E24" s="328"/>
      <c r="F24" s="328"/>
      <c r="G24" s="328"/>
    </row>
    <row r="25" spans="1:7" ht="18">
      <c r="A25" s="312"/>
      <c r="B25" s="312"/>
      <c r="C25" s="351"/>
      <c r="D25" s="307"/>
      <c r="E25" s="328"/>
      <c r="F25" s="328"/>
      <c r="G25" s="328"/>
    </row>
    <row r="26" spans="1:7" ht="18">
      <c r="A26" s="312"/>
      <c r="B26" s="312"/>
      <c r="C26" s="351"/>
      <c r="D26" s="307"/>
      <c r="E26" s="328"/>
      <c r="F26" s="328"/>
      <c r="G26" s="328"/>
    </row>
    <row r="27" spans="1:7" ht="18">
      <c r="A27" s="312"/>
      <c r="B27" s="312"/>
      <c r="C27" s="351"/>
      <c r="D27" s="307"/>
      <c r="E27" s="328"/>
      <c r="F27" s="328"/>
      <c r="G27" s="328"/>
    </row>
    <row r="28" spans="1:7" ht="18">
      <c r="A28" s="312"/>
      <c r="B28" s="312"/>
      <c r="C28" s="351"/>
      <c r="D28" s="307"/>
      <c r="E28" s="328"/>
      <c r="F28" s="328"/>
      <c r="G28" s="328"/>
    </row>
    <row r="29" spans="1:7" ht="18">
      <c r="A29" s="312"/>
      <c r="B29" s="312"/>
      <c r="C29" s="351"/>
      <c r="D29" s="307"/>
      <c r="E29" s="328"/>
      <c r="F29" s="328"/>
      <c r="G29" s="328"/>
    </row>
    <row r="30" spans="1:7" ht="18">
      <c r="A30" s="312"/>
      <c r="B30" s="312"/>
      <c r="C30" s="351"/>
      <c r="D30" s="307"/>
      <c r="E30" s="328"/>
      <c r="F30" s="328"/>
      <c r="G30" s="328"/>
    </row>
    <row r="31" spans="1:7" ht="18">
      <c r="A31" s="312"/>
      <c r="B31" s="312"/>
      <c r="C31" s="351"/>
      <c r="D31" s="307"/>
      <c r="E31" s="328"/>
      <c r="F31" s="328"/>
      <c r="G31" s="328"/>
    </row>
    <row r="32" spans="1:7" ht="18">
      <c r="A32" s="312"/>
      <c r="B32" s="312"/>
      <c r="C32" s="351"/>
      <c r="D32" s="307"/>
      <c r="E32" s="328"/>
      <c r="F32" s="328"/>
      <c r="G32" s="328"/>
    </row>
    <row r="33" spans="1:7" ht="18">
      <c r="A33" s="312"/>
      <c r="B33" s="312"/>
      <c r="C33" s="351"/>
      <c r="D33" s="307"/>
      <c r="E33" s="328"/>
      <c r="F33" s="328"/>
      <c r="G33" s="328"/>
    </row>
    <row r="34" spans="1:7" ht="18">
      <c r="A34" s="312"/>
      <c r="B34" s="312"/>
      <c r="C34" s="351"/>
      <c r="D34" s="307"/>
      <c r="E34" s="328"/>
      <c r="F34" s="328"/>
      <c r="G34" s="328"/>
    </row>
    <row r="35" spans="1:7" ht="18">
      <c r="A35" s="312"/>
      <c r="B35" s="312"/>
      <c r="C35" s="351"/>
      <c r="D35" s="307"/>
      <c r="E35" s="328"/>
      <c r="F35" s="328"/>
      <c r="G35" s="328"/>
    </row>
    <row r="36" spans="1:7" ht="18">
      <c r="A36" s="312"/>
      <c r="B36" s="312"/>
      <c r="C36" s="351"/>
      <c r="D36" s="307"/>
      <c r="E36" s="328"/>
      <c r="F36" s="328"/>
      <c r="G36" s="328"/>
    </row>
    <row r="37" spans="1:7" ht="18">
      <c r="A37" s="312"/>
      <c r="B37" s="312"/>
      <c r="C37" s="351"/>
      <c r="D37" s="307"/>
      <c r="E37" s="328"/>
      <c r="F37" s="328"/>
      <c r="G37" s="328"/>
    </row>
    <row r="38" spans="1:7" ht="18">
      <c r="A38" s="312"/>
      <c r="B38" s="312"/>
      <c r="C38" s="351"/>
      <c r="D38" s="307"/>
      <c r="E38" s="328"/>
      <c r="F38" s="328"/>
      <c r="G38" s="328"/>
    </row>
    <row r="39" spans="1:7" ht="18">
      <c r="A39" s="312"/>
      <c r="B39" s="312"/>
      <c r="C39" s="351"/>
      <c r="D39" s="307"/>
      <c r="E39" s="328"/>
      <c r="F39" s="328"/>
      <c r="G39" s="328"/>
    </row>
    <row r="40" spans="1:7" ht="18">
      <c r="A40" s="312"/>
      <c r="B40" s="312"/>
      <c r="C40" s="351"/>
      <c r="D40" s="307"/>
      <c r="E40" s="328"/>
      <c r="F40" s="328"/>
      <c r="G40" s="328"/>
    </row>
    <row r="41" spans="1:7" ht="18">
      <c r="A41" s="312"/>
      <c r="B41" s="312"/>
      <c r="C41" s="351"/>
      <c r="D41" s="307"/>
      <c r="E41" s="328"/>
      <c r="F41" s="328"/>
      <c r="G41" s="328"/>
    </row>
    <row r="42" spans="1:7" ht="18">
      <c r="A42" s="312"/>
      <c r="B42" s="312"/>
      <c r="C42" s="351"/>
      <c r="D42" s="307"/>
      <c r="E42" s="328"/>
      <c r="F42" s="328"/>
      <c r="G42" s="328"/>
    </row>
    <row r="43" spans="1:7" ht="18">
      <c r="A43" s="312"/>
      <c r="B43" s="312"/>
      <c r="C43" s="351"/>
      <c r="D43" s="307"/>
      <c r="E43" s="328"/>
      <c r="F43" s="328"/>
      <c r="G43" s="328"/>
    </row>
    <row r="44" spans="1:7" ht="18">
      <c r="A44" s="312"/>
      <c r="B44" s="312"/>
      <c r="C44" s="351"/>
      <c r="D44" s="307"/>
      <c r="E44" s="328"/>
      <c r="F44" s="328"/>
      <c r="G44" s="328"/>
    </row>
    <row r="45" spans="1:7" ht="18">
      <c r="A45" s="312"/>
      <c r="B45" s="312"/>
      <c r="C45" s="351"/>
      <c r="D45" s="307"/>
      <c r="E45" s="328"/>
      <c r="F45" s="328"/>
      <c r="G45" s="328"/>
    </row>
    <row r="46" spans="1:7" ht="18">
      <c r="A46" s="312"/>
      <c r="B46" s="312"/>
      <c r="C46" s="351"/>
      <c r="D46" s="307"/>
      <c r="E46" s="328"/>
      <c r="F46" s="328"/>
      <c r="G46" s="328"/>
    </row>
    <row r="47" spans="1:7" ht="18">
      <c r="A47" s="312"/>
      <c r="B47" s="312"/>
      <c r="C47" s="351"/>
      <c r="D47" s="307"/>
      <c r="E47" s="328"/>
      <c r="F47" s="328"/>
      <c r="G47" s="328"/>
    </row>
    <row r="48" spans="1:7" ht="18">
      <c r="A48" s="312"/>
      <c r="B48" s="312"/>
      <c r="C48" s="351"/>
      <c r="D48" s="307"/>
      <c r="E48" s="328"/>
      <c r="F48" s="328"/>
      <c r="G48" s="328"/>
    </row>
    <row r="49" spans="1:7" ht="18">
      <c r="A49" s="312"/>
      <c r="B49" s="312"/>
      <c r="C49" s="351"/>
      <c r="D49" s="307"/>
      <c r="E49" s="328"/>
      <c r="F49" s="328"/>
      <c r="G49" s="328"/>
    </row>
    <row r="50" spans="1:7" ht="18">
      <c r="A50" s="312"/>
      <c r="B50" s="312"/>
      <c r="C50" s="351"/>
      <c r="D50" s="307"/>
      <c r="E50" s="328"/>
      <c r="F50" s="328"/>
      <c r="G50" s="328"/>
    </row>
    <row r="51" spans="1:7" ht="18">
      <c r="A51" s="312"/>
      <c r="B51" s="312"/>
      <c r="C51" s="351"/>
      <c r="D51" s="307"/>
      <c r="E51" s="328"/>
      <c r="F51" s="328"/>
      <c r="G51" s="328"/>
    </row>
    <row r="52" spans="1:7" ht="18">
      <c r="A52" s="312"/>
      <c r="B52" s="312"/>
      <c r="C52" s="351"/>
      <c r="D52" s="307"/>
      <c r="E52" s="328"/>
      <c r="F52" s="328"/>
      <c r="G52" s="328"/>
    </row>
    <row r="53" spans="1:7" ht="18">
      <c r="A53" s="312"/>
      <c r="B53" s="312"/>
      <c r="C53" s="351"/>
      <c r="D53" s="307"/>
      <c r="E53" s="328"/>
      <c r="F53" s="328"/>
      <c r="G53" s="328"/>
    </row>
    <row r="54" spans="1:7" ht="18">
      <c r="A54" s="312"/>
      <c r="B54" s="312"/>
      <c r="C54" s="351"/>
      <c r="D54" s="307"/>
      <c r="E54" s="328"/>
      <c r="F54" s="328"/>
      <c r="G54" s="328"/>
    </row>
    <row r="55" spans="1:7" ht="18">
      <c r="A55" s="312"/>
      <c r="B55" s="312"/>
      <c r="C55" s="351"/>
      <c r="D55" s="307"/>
      <c r="E55" s="328"/>
      <c r="F55" s="328"/>
      <c r="G55" s="328"/>
    </row>
    <row r="56" spans="1:7" ht="18">
      <c r="A56" s="312"/>
      <c r="B56" s="312"/>
      <c r="C56" s="351"/>
      <c r="D56" s="307"/>
      <c r="E56" s="328"/>
      <c r="F56" s="328"/>
      <c r="G56" s="328"/>
    </row>
    <row r="57" spans="1:7" ht="18">
      <c r="A57" s="312"/>
      <c r="B57" s="312"/>
      <c r="C57" s="351"/>
      <c r="D57" s="307"/>
      <c r="E57" s="328"/>
      <c r="F57" s="328"/>
      <c r="G57" s="328"/>
    </row>
    <row r="58" spans="1:7" ht="18">
      <c r="A58" s="312"/>
      <c r="B58" s="312"/>
      <c r="C58" s="351"/>
      <c r="D58" s="307"/>
      <c r="E58" s="328"/>
      <c r="F58" s="328"/>
      <c r="G58" s="328"/>
    </row>
    <row r="59" spans="1:7" ht="18">
      <c r="A59" s="312"/>
      <c r="B59" s="312"/>
      <c r="C59" s="351"/>
      <c r="D59" s="307"/>
      <c r="E59" s="328"/>
      <c r="F59" s="328"/>
      <c r="G59" s="328"/>
    </row>
    <row r="60" spans="1:7" ht="18">
      <c r="A60" s="312"/>
      <c r="B60" s="312"/>
      <c r="C60" s="351"/>
      <c r="D60" s="307"/>
      <c r="E60" s="328"/>
      <c r="F60" s="328"/>
      <c r="G60" s="328"/>
    </row>
    <row r="61" spans="1:7" ht="18">
      <c r="A61" s="312"/>
      <c r="B61" s="312"/>
      <c r="C61" s="351"/>
      <c r="D61" s="307"/>
      <c r="E61" s="328"/>
      <c r="F61" s="328"/>
      <c r="G61" s="328"/>
    </row>
    <row r="62" spans="1:7" ht="18">
      <c r="A62" s="312"/>
      <c r="B62" s="312"/>
      <c r="C62" s="351"/>
      <c r="D62" s="307"/>
      <c r="E62" s="328"/>
      <c r="F62" s="328"/>
      <c r="G62" s="328"/>
    </row>
    <row r="63" spans="1:7" ht="18">
      <c r="A63" s="312"/>
      <c r="B63" s="312"/>
      <c r="C63" s="351"/>
      <c r="D63" s="307"/>
      <c r="E63" s="328"/>
      <c r="F63" s="328"/>
      <c r="G63" s="328"/>
    </row>
    <row r="64" spans="1:7" ht="18">
      <c r="A64" s="312"/>
      <c r="B64" s="312"/>
      <c r="C64" s="351"/>
      <c r="D64" s="307"/>
      <c r="E64" s="328"/>
      <c r="F64" s="328"/>
      <c r="G64" s="328"/>
    </row>
    <row r="65" spans="1:7" ht="18">
      <c r="A65" s="312"/>
      <c r="B65" s="312"/>
      <c r="C65" s="351"/>
      <c r="D65" s="307"/>
      <c r="E65" s="328"/>
      <c r="F65" s="328"/>
      <c r="G65" s="328"/>
    </row>
    <row r="66" spans="1:7" ht="18">
      <c r="A66" s="312"/>
      <c r="B66" s="312"/>
      <c r="C66" s="351"/>
      <c r="D66" s="307"/>
      <c r="E66" s="328"/>
      <c r="F66" s="328"/>
      <c r="G66" s="328"/>
    </row>
    <row r="67" spans="1:7" ht="18">
      <c r="A67" s="312"/>
      <c r="B67" s="312"/>
      <c r="C67" s="351"/>
      <c r="D67" s="307"/>
      <c r="E67" s="328"/>
      <c r="F67" s="328"/>
      <c r="G67" s="328"/>
    </row>
    <row r="68" spans="1:7" ht="18">
      <c r="A68" s="312"/>
      <c r="B68" s="312"/>
      <c r="C68" s="351"/>
      <c r="D68" s="307"/>
      <c r="E68" s="328"/>
      <c r="F68" s="328"/>
      <c r="G68" s="328"/>
    </row>
    <row r="69" spans="1:7" ht="18">
      <c r="A69" s="312"/>
      <c r="B69" s="312"/>
      <c r="C69" s="351"/>
      <c r="D69" s="307"/>
      <c r="E69" s="328"/>
      <c r="F69" s="328"/>
      <c r="G69" s="328"/>
    </row>
    <row r="70" spans="1:7" ht="18">
      <c r="A70" s="312"/>
      <c r="B70" s="312"/>
      <c r="C70" s="351"/>
      <c r="D70" s="307"/>
      <c r="E70" s="328"/>
      <c r="F70" s="328"/>
      <c r="G70" s="328"/>
    </row>
    <row r="71" spans="1:7" ht="18">
      <c r="A71" s="312"/>
      <c r="B71" s="312"/>
      <c r="C71" s="351"/>
      <c r="D71" s="307"/>
      <c r="E71" s="328"/>
      <c r="F71" s="328"/>
      <c r="G71" s="328"/>
    </row>
    <row r="72" spans="1:7" ht="18">
      <c r="A72" s="312"/>
      <c r="B72" s="312"/>
      <c r="C72" s="351"/>
      <c r="D72" s="307"/>
      <c r="E72" s="328"/>
      <c r="F72" s="328"/>
      <c r="G72" s="328"/>
    </row>
    <row r="73" spans="1:7" ht="18">
      <c r="A73" s="312"/>
      <c r="B73" s="312"/>
      <c r="C73" s="351"/>
      <c r="D73" s="307"/>
      <c r="E73" s="328"/>
      <c r="F73" s="328"/>
      <c r="G73" s="328"/>
    </row>
    <row r="74" spans="1:7" ht="18">
      <c r="A74" s="312"/>
      <c r="B74" s="312"/>
      <c r="C74" s="351"/>
      <c r="D74" s="307"/>
      <c r="E74" s="328"/>
      <c r="F74" s="328"/>
      <c r="G74" s="328"/>
    </row>
    <row r="75" spans="1:7" ht="18">
      <c r="A75" s="312"/>
      <c r="B75" s="312"/>
      <c r="C75" s="351"/>
      <c r="D75" s="307"/>
      <c r="E75" s="328"/>
      <c r="F75" s="328"/>
      <c r="G75" s="328"/>
    </row>
    <row r="76" spans="1:7" ht="18">
      <c r="A76" s="312"/>
      <c r="B76" s="312"/>
      <c r="C76" s="351"/>
      <c r="D76" s="307"/>
      <c r="E76" s="328"/>
      <c r="F76" s="328"/>
      <c r="G76" s="328"/>
    </row>
    <row r="77" spans="1:7" ht="18">
      <c r="A77" s="312"/>
      <c r="B77" s="312"/>
      <c r="C77" s="351"/>
      <c r="D77" s="307"/>
      <c r="E77" s="328"/>
      <c r="F77" s="328"/>
      <c r="G77" s="328"/>
    </row>
    <row r="78" spans="1:7" ht="18">
      <c r="A78" s="312"/>
      <c r="B78" s="312"/>
      <c r="C78" s="351"/>
      <c r="D78" s="307"/>
      <c r="E78" s="328"/>
      <c r="F78" s="328"/>
      <c r="G78" s="328"/>
    </row>
    <row r="79" spans="1:7" ht="18">
      <c r="A79" s="312"/>
      <c r="B79" s="312"/>
      <c r="C79" s="351"/>
      <c r="D79" s="307"/>
      <c r="E79" s="328"/>
      <c r="F79" s="328"/>
      <c r="G79" s="328"/>
    </row>
    <row r="80" spans="1:7" ht="18">
      <c r="A80" s="312"/>
      <c r="B80" s="312"/>
      <c r="C80" s="351"/>
      <c r="D80" s="307"/>
      <c r="E80" s="328"/>
      <c r="F80" s="328"/>
      <c r="G80" s="328"/>
    </row>
    <row r="81" spans="1:7" ht="18">
      <c r="A81" s="312"/>
      <c r="B81" s="312"/>
      <c r="C81" s="351"/>
      <c r="D81" s="307"/>
      <c r="E81" s="328"/>
      <c r="F81" s="328"/>
      <c r="G81" s="328"/>
    </row>
    <row r="82" spans="1:7" ht="18">
      <c r="A82" s="312"/>
      <c r="B82" s="312"/>
      <c r="C82" s="351"/>
      <c r="D82" s="307"/>
      <c r="E82" s="328"/>
      <c r="F82" s="328"/>
      <c r="G82" s="328"/>
    </row>
    <row r="83" spans="1:7" ht="18">
      <c r="A83" s="312"/>
      <c r="B83" s="312"/>
      <c r="C83" s="351"/>
      <c r="D83" s="307"/>
      <c r="E83" s="328"/>
      <c r="F83" s="328"/>
      <c r="G83" s="328"/>
    </row>
    <row r="84" spans="1:7" ht="18">
      <c r="A84" s="312"/>
      <c r="B84" s="312"/>
      <c r="C84" s="351"/>
      <c r="D84" s="307"/>
      <c r="E84" s="328"/>
      <c r="F84" s="328"/>
      <c r="G84" s="328"/>
    </row>
    <row r="85" spans="1:7" ht="18">
      <c r="A85" s="312"/>
      <c r="B85" s="312"/>
      <c r="C85" s="351"/>
      <c r="D85" s="307"/>
      <c r="E85" s="328"/>
      <c r="F85" s="328"/>
      <c r="G85" s="328"/>
    </row>
    <row r="86" spans="1:7" ht="18">
      <c r="A86" s="312"/>
      <c r="B86" s="312"/>
      <c r="C86" s="351"/>
      <c r="D86" s="307"/>
      <c r="E86" s="328"/>
      <c r="F86" s="328"/>
      <c r="G86" s="328"/>
    </row>
    <row r="87" spans="1:7" ht="18">
      <c r="A87" s="312"/>
      <c r="B87" s="312"/>
      <c r="C87" s="351"/>
      <c r="D87" s="307"/>
      <c r="E87" s="328"/>
      <c r="F87" s="328"/>
      <c r="G87" s="328"/>
    </row>
    <row r="88" spans="1:7" ht="18">
      <c r="A88" s="312"/>
      <c r="B88" s="312"/>
      <c r="C88" s="351"/>
      <c r="D88" s="307"/>
      <c r="E88" s="328"/>
      <c r="F88" s="328"/>
      <c r="G88" s="328"/>
    </row>
    <row r="89" spans="1:7" ht="18">
      <c r="A89" s="312"/>
      <c r="B89" s="312"/>
      <c r="C89" s="351"/>
      <c r="D89" s="307"/>
      <c r="E89" s="328"/>
      <c r="F89" s="328"/>
      <c r="G89" s="328"/>
    </row>
    <row r="90" spans="1:7" ht="18">
      <c r="A90" s="312"/>
      <c r="B90" s="312"/>
      <c r="C90" s="351"/>
      <c r="D90" s="307"/>
      <c r="E90" s="328"/>
      <c r="F90" s="328"/>
      <c r="G90" s="328"/>
    </row>
    <row r="91" spans="1:7" ht="18">
      <c r="A91" s="312"/>
      <c r="B91" s="312"/>
      <c r="C91" s="351"/>
      <c r="D91" s="307"/>
      <c r="E91" s="328"/>
      <c r="F91" s="328"/>
      <c r="G91" s="328"/>
    </row>
    <row r="92" spans="1:7" ht="18">
      <c r="A92" s="312"/>
      <c r="B92" s="312"/>
      <c r="C92" s="351"/>
      <c r="D92" s="307"/>
      <c r="E92" s="328"/>
      <c r="F92" s="328"/>
      <c r="G92" s="328"/>
    </row>
    <row r="93" spans="1:7" ht="18">
      <c r="A93" s="312"/>
      <c r="B93" s="312"/>
      <c r="C93" s="351"/>
      <c r="D93" s="307"/>
      <c r="E93" s="328"/>
      <c r="F93" s="328"/>
      <c r="G93" s="328"/>
    </row>
    <row r="94" spans="1:7" ht="18">
      <c r="A94" s="312"/>
      <c r="B94" s="312"/>
      <c r="C94" s="351"/>
      <c r="D94" s="307"/>
      <c r="E94" s="328"/>
      <c r="F94" s="328"/>
      <c r="G94" s="328"/>
    </row>
    <row r="95" spans="1:7" ht="18">
      <c r="A95" s="312"/>
      <c r="B95" s="312"/>
      <c r="C95" s="351"/>
      <c r="D95" s="307"/>
      <c r="E95" s="328"/>
      <c r="F95" s="328"/>
      <c r="G95" s="328"/>
    </row>
    <row r="96" spans="1:7" ht="18">
      <c r="A96" s="312"/>
      <c r="B96" s="312"/>
      <c r="C96" s="351"/>
      <c r="D96" s="307"/>
      <c r="E96" s="328"/>
      <c r="F96" s="328"/>
      <c r="G96" s="328"/>
    </row>
    <row r="97" spans="1:7" ht="18">
      <c r="A97" s="312"/>
      <c r="B97" s="312"/>
      <c r="C97" s="351"/>
      <c r="D97" s="307"/>
      <c r="E97" s="328"/>
      <c r="F97" s="328"/>
      <c r="G97" s="328"/>
    </row>
    <row r="98" spans="1:7" ht="18">
      <c r="A98" s="312"/>
      <c r="B98" s="312"/>
      <c r="C98" s="351"/>
      <c r="D98" s="307"/>
      <c r="E98" s="328"/>
      <c r="F98" s="328"/>
      <c r="G98" s="328"/>
    </row>
    <row r="99" spans="1:7" ht="18">
      <c r="A99" s="312"/>
      <c r="B99" s="312"/>
      <c r="C99" s="351"/>
      <c r="D99" s="307"/>
      <c r="E99" s="328"/>
      <c r="F99" s="328"/>
      <c r="G99" s="328"/>
    </row>
    <row r="100" spans="1:7" ht="18">
      <c r="A100" s="312"/>
      <c r="B100" s="312"/>
      <c r="C100" s="351"/>
      <c r="D100" s="307"/>
      <c r="E100" s="328"/>
      <c r="F100" s="328"/>
      <c r="G100" s="328"/>
    </row>
    <row r="101" spans="1:7" ht="18">
      <c r="A101" s="312"/>
      <c r="B101" s="312"/>
      <c r="C101" s="351"/>
      <c r="D101" s="307"/>
      <c r="E101" s="328"/>
      <c r="F101" s="328"/>
      <c r="G101" s="328"/>
    </row>
    <row r="102" spans="1:7" ht="18">
      <c r="A102" s="312"/>
      <c r="B102" s="312"/>
      <c r="C102" s="351"/>
      <c r="D102" s="307"/>
      <c r="E102" s="328"/>
      <c r="F102" s="328"/>
      <c r="G102" s="328"/>
    </row>
    <row r="103" spans="1:7" ht="18">
      <c r="A103" s="312"/>
      <c r="B103" s="312"/>
      <c r="C103" s="351"/>
      <c r="D103" s="307"/>
      <c r="E103" s="328"/>
      <c r="F103" s="328"/>
      <c r="G103" s="328"/>
    </row>
    <row r="104" spans="1:7" ht="18">
      <c r="A104" s="312"/>
      <c r="B104" s="312"/>
      <c r="C104" s="351"/>
      <c r="D104" s="307"/>
      <c r="E104" s="328"/>
      <c r="F104" s="328"/>
      <c r="G104" s="328"/>
    </row>
    <row r="105" spans="1:7" ht="18">
      <c r="A105" s="312"/>
      <c r="B105" s="312"/>
      <c r="C105" s="351"/>
      <c r="D105" s="307"/>
      <c r="E105" s="328"/>
      <c r="F105" s="328"/>
      <c r="G105" s="328"/>
    </row>
    <row r="106" spans="1:7" ht="18">
      <c r="A106" s="312"/>
      <c r="B106" s="312"/>
      <c r="C106" s="351"/>
      <c r="D106" s="307"/>
      <c r="E106" s="328"/>
      <c r="F106" s="328"/>
      <c r="G106" s="328"/>
    </row>
    <row r="107" spans="1:7" ht="18">
      <c r="A107" s="312"/>
      <c r="B107" s="312"/>
      <c r="C107" s="351"/>
      <c r="D107" s="307"/>
      <c r="E107" s="328"/>
      <c r="F107" s="328"/>
      <c r="G107" s="328"/>
    </row>
    <row r="108" spans="1:7" ht="18">
      <c r="A108" s="312"/>
      <c r="B108" s="312"/>
      <c r="C108" s="351"/>
      <c r="D108" s="307"/>
      <c r="E108" s="328"/>
      <c r="F108" s="328"/>
      <c r="G108" s="328"/>
    </row>
    <row r="109" spans="1:7" ht="18">
      <c r="A109" s="312"/>
      <c r="B109" s="312"/>
      <c r="C109" s="351"/>
      <c r="D109" s="307"/>
      <c r="E109" s="328"/>
      <c r="F109" s="328"/>
      <c r="G109" s="328"/>
    </row>
    <row r="110" spans="1:7" ht="18">
      <c r="A110" s="312"/>
      <c r="B110" s="312"/>
      <c r="C110" s="351"/>
      <c r="D110" s="307"/>
      <c r="E110" s="328"/>
      <c r="F110" s="328"/>
      <c r="G110" s="328"/>
    </row>
    <row r="111" spans="1:7" ht="18">
      <c r="A111" s="312"/>
      <c r="B111" s="312"/>
      <c r="C111" s="351"/>
      <c r="D111" s="307"/>
      <c r="E111" s="328"/>
      <c r="F111" s="328"/>
      <c r="G111" s="328"/>
    </row>
    <row r="112" spans="1:7" ht="18">
      <c r="A112" s="312"/>
      <c r="B112" s="312"/>
      <c r="C112" s="351"/>
      <c r="D112" s="307"/>
      <c r="E112" s="328"/>
      <c r="F112" s="328"/>
      <c r="G112" s="328"/>
    </row>
    <row r="113" spans="1:7" ht="18">
      <c r="A113" s="312"/>
      <c r="B113" s="312"/>
      <c r="C113" s="351"/>
      <c r="D113" s="307"/>
      <c r="E113" s="328"/>
      <c r="F113" s="328"/>
      <c r="G113" s="328"/>
    </row>
    <row r="114" spans="1:7" ht="18">
      <c r="A114" s="312"/>
      <c r="B114" s="312"/>
      <c r="C114" s="351"/>
      <c r="D114" s="307"/>
      <c r="E114" s="328"/>
      <c r="F114" s="328"/>
      <c r="G114" s="328"/>
    </row>
    <row r="115" spans="1:7" ht="18">
      <c r="A115" s="312"/>
      <c r="B115" s="312"/>
      <c r="C115" s="351"/>
      <c r="D115" s="307"/>
      <c r="E115" s="328"/>
      <c r="F115" s="328"/>
      <c r="G115" s="328"/>
    </row>
    <row r="116" spans="1:7" ht="18">
      <c r="A116" s="312"/>
      <c r="B116" s="312"/>
      <c r="C116" s="351"/>
      <c r="D116" s="307"/>
      <c r="E116" s="328"/>
      <c r="F116" s="328"/>
      <c r="G116" s="328"/>
    </row>
    <row r="117" spans="1:7" ht="18">
      <c r="A117" s="312"/>
      <c r="B117" s="312"/>
      <c r="C117" s="351"/>
      <c r="D117" s="307"/>
      <c r="E117" s="328"/>
      <c r="F117" s="328"/>
      <c r="G117" s="328"/>
    </row>
    <row r="118" spans="1:7" ht="18">
      <c r="A118" s="312"/>
      <c r="B118" s="312"/>
      <c r="C118" s="351"/>
      <c r="D118" s="307"/>
      <c r="E118" s="328"/>
      <c r="F118" s="328"/>
      <c r="G118" s="328"/>
    </row>
    <row r="119" spans="1:7" ht="18">
      <c r="A119" s="312"/>
      <c r="B119" s="312"/>
      <c r="C119" s="351"/>
      <c r="D119" s="307"/>
      <c r="E119" s="328"/>
      <c r="F119" s="328"/>
      <c r="G119" s="328"/>
    </row>
    <row r="120" spans="1:7" ht="18">
      <c r="A120" s="312"/>
      <c r="B120" s="312"/>
      <c r="C120" s="351"/>
      <c r="D120" s="307"/>
      <c r="E120" s="328"/>
      <c r="F120" s="328"/>
      <c r="G120" s="328"/>
    </row>
    <row r="121" spans="1:7" ht="18">
      <c r="A121" s="312"/>
      <c r="B121" s="312"/>
      <c r="C121" s="351"/>
      <c r="D121" s="307"/>
      <c r="E121" s="328"/>
      <c r="F121" s="328"/>
      <c r="G121" s="328"/>
    </row>
    <row r="122" spans="1:7" ht="18">
      <c r="A122" s="312"/>
      <c r="B122" s="312"/>
      <c r="C122" s="351"/>
      <c r="D122" s="307"/>
      <c r="E122" s="328"/>
      <c r="F122" s="328"/>
      <c r="G122" s="328"/>
    </row>
    <row r="123" spans="1:7" ht="18">
      <c r="A123" s="312"/>
      <c r="B123" s="312"/>
      <c r="C123" s="351"/>
      <c r="D123" s="307"/>
      <c r="E123" s="328"/>
      <c r="F123" s="328"/>
      <c r="G123" s="328"/>
    </row>
    <row r="124" spans="1:7" ht="18">
      <c r="A124" s="312"/>
      <c r="B124" s="312"/>
      <c r="C124" s="351"/>
      <c r="D124" s="307"/>
      <c r="E124" s="328"/>
      <c r="F124" s="328"/>
      <c r="G124" s="328"/>
    </row>
    <row r="125" spans="1:7" ht="18">
      <c r="A125" s="312"/>
      <c r="B125" s="312"/>
      <c r="C125" s="351"/>
      <c r="D125" s="307"/>
      <c r="E125" s="328"/>
      <c r="F125" s="328"/>
      <c r="G125" s="328"/>
    </row>
    <row r="126" spans="1:7" ht="18">
      <c r="A126" s="312"/>
      <c r="B126" s="312"/>
      <c r="C126" s="351"/>
      <c r="D126" s="307"/>
      <c r="E126" s="328"/>
      <c r="F126" s="328"/>
      <c r="G126" s="328"/>
    </row>
    <row r="127" spans="1:7" ht="18">
      <c r="A127" s="312"/>
      <c r="B127" s="312"/>
      <c r="C127" s="351"/>
      <c r="D127" s="307"/>
      <c r="E127" s="328"/>
      <c r="F127" s="328"/>
      <c r="G127" s="328"/>
    </row>
    <row r="128" spans="1:7" ht="18">
      <c r="A128" s="312"/>
      <c r="B128" s="312"/>
      <c r="C128" s="351"/>
      <c r="D128" s="307"/>
      <c r="E128" s="328"/>
      <c r="F128" s="328"/>
      <c r="G128" s="328"/>
    </row>
    <row r="129" spans="1:7" ht="18">
      <c r="A129" s="312"/>
      <c r="B129" s="312"/>
      <c r="C129" s="351"/>
      <c r="D129" s="307"/>
      <c r="E129" s="328"/>
      <c r="F129" s="328"/>
      <c r="G129" s="328"/>
    </row>
    <row r="130" spans="1:7" ht="18">
      <c r="A130" s="308"/>
      <c r="B130" s="308"/>
      <c r="C130" s="352"/>
      <c r="D130" s="325"/>
      <c r="E130" s="328"/>
      <c r="F130" s="328"/>
      <c r="G130" s="328"/>
    </row>
    <row r="131" spans="1:7" ht="18">
      <c r="A131" s="308"/>
      <c r="B131" s="308"/>
      <c r="C131" s="352"/>
      <c r="D131" s="325"/>
      <c r="E131" s="328"/>
      <c r="F131" s="328"/>
      <c r="G131" s="328"/>
    </row>
    <row r="132" spans="1:7" ht="18">
      <c r="A132" s="308"/>
      <c r="B132" s="308"/>
      <c r="C132" s="352"/>
      <c r="D132" s="325"/>
      <c r="E132" s="328"/>
      <c r="F132" s="328"/>
      <c r="G132" s="328"/>
    </row>
    <row r="133" spans="1:7" ht="18">
      <c r="A133" s="308"/>
      <c r="B133" s="308"/>
      <c r="C133" s="352"/>
      <c r="D133" s="325"/>
      <c r="E133" s="328"/>
      <c r="F133" s="328"/>
      <c r="G133" s="328"/>
    </row>
    <row r="134" spans="1:7" ht="18">
      <c r="A134" s="308"/>
      <c r="B134" s="308"/>
      <c r="C134" s="352"/>
      <c r="D134" s="325"/>
      <c r="E134" s="328"/>
      <c r="F134" s="328"/>
      <c r="G134" s="328"/>
    </row>
    <row r="135" spans="1:7" ht="18">
      <c r="A135" s="308"/>
      <c r="B135" s="308"/>
      <c r="C135" s="352"/>
      <c r="D135" s="325"/>
      <c r="E135" s="328"/>
      <c r="F135" s="328"/>
      <c r="G135" s="328"/>
    </row>
    <row r="136" spans="1:7" ht="18">
      <c r="A136" s="308"/>
      <c r="B136" s="308"/>
      <c r="C136" s="352"/>
      <c r="D136" s="325"/>
      <c r="E136" s="328"/>
      <c r="F136" s="328"/>
      <c r="G136" s="328"/>
    </row>
    <row r="137" spans="1:7" ht="18">
      <c r="A137" s="308"/>
      <c r="B137" s="308"/>
      <c r="C137" s="352"/>
      <c r="D137" s="325"/>
      <c r="E137" s="328"/>
      <c r="F137" s="328"/>
      <c r="G137" s="328"/>
    </row>
    <row r="138" spans="1:7" ht="18">
      <c r="A138" s="308"/>
      <c r="B138" s="308"/>
      <c r="C138" s="352"/>
      <c r="D138" s="325"/>
      <c r="E138" s="328"/>
      <c r="F138" s="328"/>
      <c r="G138" s="328"/>
    </row>
    <row r="139" spans="1:7" ht="18">
      <c r="A139" s="308"/>
      <c r="B139" s="308"/>
      <c r="C139" s="352"/>
      <c r="D139" s="325"/>
      <c r="E139" s="328"/>
      <c r="F139" s="328"/>
      <c r="G139" s="328"/>
    </row>
    <row r="140" spans="1:7" ht="18">
      <c r="A140" s="308"/>
      <c r="B140" s="308"/>
      <c r="C140" s="352"/>
      <c r="D140" s="325"/>
      <c r="E140" s="328"/>
      <c r="F140" s="328"/>
      <c r="G140" s="328"/>
    </row>
    <row r="141" spans="1:7" ht="18">
      <c r="A141" s="308"/>
      <c r="B141" s="308"/>
      <c r="C141" s="352"/>
      <c r="D141" s="325"/>
      <c r="E141" s="328"/>
      <c r="F141" s="328"/>
      <c r="G141" s="328"/>
    </row>
    <row r="142" spans="1:7" ht="18">
      <c r="A142" s="308"/>
      <c r="B142" s="308"/>
      <c r="C142" s="352"/>
      <c r="D142" s="325"/>
      <c r="E142" s="328"/>
      <c r="F142" s="328"/>
      <c r="G142" s="328"/>
    </row>
    <row r="143" spans="1:7" ht="18">
      <c r="A143" s="308"/>
      <c r="B143" s="308"/>
      <c r="C143" s="352"/>
      <c r="D143" s="325"/>
      <c r="E143" s="328"/>
      <c r="F143" s="328"/>
      <c r="G143" s="328"/>
    </row>
    <row r="144" spans="1:7" ht="18">
      <c r="A144" s="308"/>
      <c r="B144" s="308"/>
      <c r="C144" s="352"/>
      <c r="D144" s="325"/>
      <c r="E144" s="328"/>
      <c r="F144" s="328"/>
      <c r="G144" s="328"/>
    </row>
    <row r="145" spans="1:7" ht="18">
      <c r="A145" s="308"/>
      <c r="B145" s="308"/>
      <c r="C145" s="352"/>
      <c r="D145" s="325"/>
      <c r="E145" s="328"/>
      <c r="F145" s="328"/>
      <c r="G145" s="328"/>
    </row>
    <row r="146" spans="1:7" ht="18">
      <c r="A146" s="308"/>
      <c r="B146" s="308"/>
      <c r="C146" s="352"/>
      <c r="D146" s="325"/>
      <c r="E146" s="328"/>
      <c r="F146" s="328"/>
      <c r="G146" s="328"/>
    </row>
    <row r="147" spans="1:7" ht="18">
      <c r="A147" s="308"/>
      <c r="B147" s="308"/>
      <c r="C147" s="352"/>
      <c r="D147" s="325"/>
      <c r="E147" s="328"/>
      <c r="F147" s="328"/>
      <c r="G147" s="328"/>
    </row>
    <row r="148" spans="1:7" ht="18">
      <c r="A148" s="308"/>
      <c r="B148" s="308"/>
      <c r="C148" s="352"/>
      <c r="D148" s="325"/>
      <c r="E148" s="328"/>
      <c r="F148" s="328"/>
      <c r="G148" s="328"/>
    </row>
    <row r="149" spans="1:7" ht="18">
      <c r="A149" s="308"/>
      <c r="B149" s="308"/>
      <c r="C149" s="352"/>
      <c r="D149" s="325"/>
      <c r="E149" s="328"/>
      <c r="F149" s="328"/>
      <c r="G149" s="328"/>
    </row>
    <row r="150" spans="1:7" ht="18">
      <c r="A150" s="308"/>
      <c r="B150" s="308"/>
      <c r="C150" s="352"/>
      <c r="D150" s="325"/>
      <c r="E150" s="328"/>
      <c r="F150" s="328"/>
      <c r="G150" s="328"/>
    </row>
    <row r="151" spans="1:7" ht="18">
      <c r="A151" s="308"/>
      <c r="B151" s="308"/>
      <c r="C151" s="352"/>
      <c r="D151" s="325"/>
      <c r="E151" s="328"/>
      <c r="F151" s="328"/>
      <c r="G151" s="328"/>
    </row>
    <row r="152" spans="1:7" ht="18">
      <c r="A152" s="308"/>
      <c r="B152" s="308"/>
      <c r="C152" s="352"/>
      <c r="D152" s="325"/>
      <c r="E152" s="328"/>
      <c r="F152" s="328"/>
      <c r="G152" s="328"/>
    </row>
    <row r="153" spans="1:7" ht="18">
      <c r="A153" s="308"/>
      <c r="B153" s="308"/>
      <c r="C153" s="352"/>
      <c r="D153" s="325"/>
      <c r="E153" s="328"/>
      <c r="F153" s="328"/>
      <c r="G153" s="328"/>
    </row>
    <row r="154" spans="1:7" ht="18">
      <c r="A154" s="308"/>
      <c r="B154" s="308"/>
      <c r="C154" s="352"/>
      <c r="D154" s="325"/>
      <c r="E154" s="328"/>
      <c r="F154" s="328"/>
      <c r="G154" s="328"/>
    </row>
    <row r="155" spans="1:7" ht="18">
      <c r="A155" s="308"/>
      <c r="B155" s="308"/>
      <c r="C155" s="352"/>
      <c r="D155" s="325"/>
      <c r="E155" s="328"/>
      <c r="F155" s="328"/>
      <c r="G155" s="328"/>
    </row>
    <row r="156" spans="1:7" ht="18">
      <c r="A156" s="308"/>
      <c r="B156" s="308"/>
      <c r="C156" s="352"/>
      <c r="D156" s="325"/>
      <c r="E156" s="328"/>
      <c r="F156" s="328"/>
      <c r="G156" s="328"/>
    </row>
    <row r="157" spans="1:7" ht="18">
      <c r="A157" s="308"/>
      <c r="B157" s="308"/>
      <c r="C157" s="352"/>
      <c r="D157" s="325"/>
      <c r="E157" s="328"/>
      <c r="F157" s="328"/>
      <c r="G157" s="328"/>
    </row>
    <row r="158" spans="1:7" ht="18">
      <c r="A158" s="308"/>
      <c r="B158" s="308"/>
      <c r="C158" s="352"/>
      <c r="D158" s="325"/>
      <c r="E158" s="328"/>
      <c r="F158" s="328"/>
      <c r="G158" s="328"/>
    </row>
    <row r="159" spans="1:7" ht="18">
      <c r="A159" s="308"/>
      <c r="B159" s="308"/>
      <c r="C159" s="352"/>
      <c r="D159" s="325"/>
      <c r="E159" s="328"/>
      <c r="F159" s="328"/>
      <c r="G159" s="328"/>
    </row>
    <row r="160" spans="1:7" ht="18">
      <c r="A160" s="308"/>
      <c r="B160" s="308"/>
      <c r="C160" s="352"/>
      <c r="D160" s="325"/>
      <c r="E160" s="328"/>
      <c r="F160" s="328"/>
      <c r="G160" s="328"/>
    </row>
    <row r="161" spans="1:7" ht="18">
      <c r="A161" s="308"/>
      <c r="B161" s="308"/>
      <c r="C161" s="352"/>
      <c r="D161" s="325"/>
      <c r="E161" s="328"/>
      <c r="F161" s="328"/>
      <c r="G161" s="328"/>
    </row>
    <row r="162" spans="1:7" ht="18">
      <c r="A162" s="308"/>
      <c r="B162" s="308"/>
      <c r="C162" s="352"/>
      <c r="D162" s="325"/>
      <c r="E162" s="328"/>
      <c r="F162" s="328"/>
      <c r="G162" s="328"/>
    </row>
    <row r="163" spans="1:7" ht="18">
      <c r="A163" s="308"/>
      <c r="B163" s="308"/>
      <c r="C163" s="352"/>
      <c r="D163" s="325"/>
      <c r="E163" s="328"/>
      <c r="F163" s="328"/>
      <c r="G163" s="328"/>
    </row>
    <row r="164" spans="1:7" ht="18">
      <c r="A164" s="308"/>
      <c r="B164" s="308"/>
      <c r="C164" s="352"/>
      <c r="D164" s="325"/>
      <c r="E164" s="328"/>
      <c r="F164" s="328"/>
      <c r="G164" s="328"/>
    </row>
    <row r="165" spans="1:7" ht="18">
      <c r="A165" s="308"/>
      <c r="B165" s="308"/>
      <c r="C165" s="352"/>
      <c r="D165" s="325"/>
      <c r="E165" s="328"/>
      <c r="F165" s="328"/>
      <c r="G165" s="328"/>
    </row>
    <row r="166" spans="1:7" ht="18">
      <c r="A166" s="308"/>
      <c r="B166" s="308"/>
      <c r="C166" s="352"/>
      <c r="D166" s="325"/>
      <c r="E166" s="328"/>
      <c r="F166" s="328"/>
      <c r="G166" s="328"/>
    </row>
    <row r="167" spans="1:7" ht="18">
      <c r="A167" s="308"/>
      <c r="B167" s="308"/>
      <c r="C167" s="352"/>
      <c r="D167" s="325"/>
      <c r="E167" s="328"/>
      <c r="F167" s="328"/>
      <c r="G167" s="328"/>
    </row>
    <row r="168" spans="1:7" ht="18">
      <c r="A168" s="308"/>
      <c r="B168" s="308"/>
      <c r="C168" s="352"/>
      <c r="D168" s="325"/>
      <c r="E168" s="328"/>
      <c r="F168" s="328"/>
      <c r="G168" s="328"/>
    </row>
    <row r="169" spans="1:7" ht="18">
      <c r="A169" s="308"/>
      <c r="B169" s="308"/>
      <c r="C169" s="352"/>
      <c r="D169" s="325"/>
      <c r="E169" s="328"/>
      <c r="F169" s="328"/>
      <c r="G169" s="328"/>
    </row>
    <row r="170" spans="1:7" ht="18">
      <c r="A170" s="308"/>
      <c r="B170" s="308"/>
      <c r="C170" s="352"/>
      <c r="D170" s="325"/>
      <c r="E170" s="328"/>
      <c r="F170" s="328"/>
      <c r="G170" s="328"/>
    </row>
    <row r="171" spans="1:7" ht="18">
      <c r="A171" s="308"/>
      <c r="B171" s="308"/>
      <c r="C171" s="352"/>
      <c r="D171" s="325"/>
      <c r="E171" s="328"/>
      <c r="F171" s="328"/>
      <c r="G171" s="328"/>
    </row>
    <row r="172" spans="1:7" ht="18">
      <c r="A172" s="308"/>
      <c r="B172" s="308"/>
      <c r="C172" s="352"/>
      <c r="D172" s="325"/>
      <c r="E172" s="328"/>
      <c r="F172" s="328"/>
      <c r="G172" s="328"/>
    </row>
    <row r="173" spans="1:7" ht="18">
      <c r="A173" s="308"/>
      <c r="B173" s="308"/>
      <c r="C173" s="352"/>
      <c r="D173" s="325"/>
      <c r="E173" s="328"/>
      <c r="F173" s="328"/>
      <c r="G173" s="328"/>
    </row>
    <row r="174" spans="1:7" ht="18">
      <c r="A174" s="308"/>
      <c r="B174" s="308"/>
      <c r="C174" s="352"/>
      <c r="D174" s="325"/>
      <c r="E174" s="328"/>
      <c r="F174" s="328"/>
      <c r="G174" s="328"/>
    </row>
    <row r="175" spans="1:7" ht="18">
      <c r="A175" s="308"/>
      <c r="B175" s="308"/>
      <c r="C175" s="352"/>
      <c r="D175" s="325"/>
      <c r="E175" s="328"/>
      <c r="F175" s="328"/>
      <c r="G175" s="328"/>
    </row>
    <row r="176" spans="1:7" ht="18">
      <c r="A176" s="308"/>
      <c r="B176" s="308"/>
      <c r="C176" s="352"/>
      <c r="D176" s="325"/>
      <c r="E176" s="328"/>
      <c r="F176" s="328"/>
      <c r="G176" s="328"/>
    </row>
    <row r="177" spans="1:7" ht="18">
      <c r="A177" s="308"/>
      <c r="B177" s="308"/>
      <c r="C177" s="352"/>
      <c r="D177" s="325"/>
      <c r="E177" s="328"/>
      <c r="F177" s="328"/>
      <c r="G177" s="328"/>
    </row>
    <row r="178" spans="1:7" ht="18">
      <c r="A178" s="308"/>
      <c r="B178" s="308"/>
      <c r="C178" s="352"/>
      <c r="D178" s="325"/>
      <c r="E178" s="328"/>
      <c r="F178" s="328"/>
      <c r="G178" s="328"/>
    </row>
    <row r="179" spans="1:7" ht="18">
      <c r="A179" s="308"/>
      <c r="B179" s="308"/>
      <c r="C179" s="352"/>
      <c r="D179" s="325"/>
      <c r="E179" s="328"/>
      <c r="F179" s="328"/>
      <c r="G179" s="328"/>
    </row>
    <row r="180" spans="1:7" ht="18">
      <c r="A180" s="308"/>
      <c r="B180" s="308"/>
      <c r="C180" s="352"/>
      <c r="D180" s="325"/>
      <c r="E180" s="328"/>
      <c r="F180" s="328"/>
      <c r="G180" s="328"/>
    </row>
    <row r="181" spans="1:7" ht="18">
      <c r="A181" s="308"/>
      <c r="B181" s="308"/>
      <c r="C181" s="352"/>
      <c r="D181" s="325"/>
      <c r="E181" s="328"/>
      <c r="F181" s="328"/>
      <c r="G181" s="328"/>
    </row>
    <row r="182" spans="1:7" ht="18">
      <c r="A182" s="308"/>
      <c r="B182" s="308"/>
      <c r="C182" s="352"/>
      <c r="D182" s="325"/>
      <c r="E182" s="328"/>
      <c r="F182" s="328"/>
      <c r="G182" s="328"/>
    </row>
    <row r="183" spans="1:7" ht="18">
      <c r="A183" s="308"/>
      <c r="B183" s="308"/>
      <c r="C183" s="352"/>
      <c r="D183" s="325"/>
      <c r="E183" s="328"/>
      <c r="F183" s="328"/>
      <c r="G183" s="328"/>
    </row>
    <row r="184" spans="1:7" ht="18">
      <c r="A184" s="308"/>
      <c r="B184" s="308"/>
      <c r="C184" s="352"/>
      <c r="D184" s="325"/>
      <c r="E184" s="328"/>
      <c r="F184" s="328"/>
      <c r="G184" s="328"/>
    </row>
    <row r="185" spans="1:7" ht="18">
      <c r="A185" s="308"/>
      <c r="B185" s="308"/>
      <c r="C185" s="352"/>
      <c r="D185" s="325"/>
      <c r="E185" s="328"/>
      <c r="F185" s="328"/>
      <c r="G185" s="328"/>
    </row>
    <row r="186" spans="1:7" ht="18">
      <c r="A186" s="308"/>
      <c r="B186" s="308"/>
      <c r="C186" s="352"/>
      <c r="D186" s="325"/>
      <c r="E186" s="328"/>
      <c r="F186" s="328"/>
      <c r="G186" s="328"/>
    </row>
    <row r="187" spans="1:7" ht="18">
      <c r="A187" s="308"/>
      <c r="B187" s="308"/>
      <c r="C187" s="352"/>
      <c r="D187" s="325"/>
      <c r="E187" s="328"/>
      <c r="F187" s="328"/>
      <c r="G187" s="328"/>
    </row>
    <row r="188" spans="1:7" ht="18">
      <c r="A188" s="308"/>
      <c r="B188" s="308"/>
      <c r="C188" s="352"/>
      <c r="D188" s="325"/>
      <c r="E188" s="328"/>
      <c r="F188" s="328"/>
      <c r="G188" s="328"/>
    </row>
    <row r="189" spans="1:7" ht="18">
      <c r="A189" s="308"/>
      <c r="B189" s="308"/>
      <c r="C189" s="352"/>
      <c r="D189" s="325"/>
      <c r="E189" s="328"/>
      <c r="F189" s="328"/>
      <c r="G189" s="328"/>
    </row>
    <row r="190" spans="1:7" ht="18">
      <c r="A190" s="308"/>
      <c r="B190" s="308"/>
      <c r="C190" s="352"/>
      <c r="D190" s="325"/>
      <c r="E190" s="328"/>
      <c r="F190" s="328"/>
      <c r="G190" s="328"/>
    </row>
    <row r="191" spans="1:7" ht="18">
      <c r="A191" s="308"/>
      <c r="B191" s="308"/>
      <c r="C191" s="352"/>
      <c r="D191" s="325"/>
      <c r="E191" s="328"/>
      <c r="F191" s="328"/>
      <c r="G191" s="328"/>
    </row>
    <row r="192" spans="1:7" ht="18">
      <c r="A192" s="328"/>
      <c r="B192" s="328"/>
      <c r="C192" s="353"/>
      <c r="D192" s="354"/>
      <c r="E192" s="328"/>
      <c r="F192" s="328"/>
      <c r="G192" s="328"/>
    </row>
  </sheetData>
  <mergeCells count="8">
    <mergeCell ref="A13:D13"/>
    <mergeCell ref="A2:D2"/>
    <mergeCell ref="A1:B1"/>
    <mergeCell ref="C1:D1"/>
    <mergeCell ref="A4:A5"/>
    <mergeCell ref="B4:B5"/>
    <mergeCell ref="C4:C5"/>
    <mergeCell ref="D4:D5"/>
  </mergeCells>
  <pageMargins left="0.39370078740157483" right="0" top="0.74803149606299213" bottom="0" header="0.31496062992125984" footer="0.31496062992125984"/>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activeCell="E11" sqref="E11"/>
    </sheetView>
  </sheetViews>
  <sheetFormatPr baseColWidth="10" defaultRowHeight="18"/>
  <cols>
    <col min="1" max="1" width="33.140625" style="60" customWidth="1"/>
    <col min="2" max="3" width="15.7109375" style="60" customWidth="1"/>
    <col min="4" max="4" width="0.85546875" style="60" customWidth="1"/>
    <col min="5" max="6" width="15.7109375" style="60" customWidth="1"/>
    <col min="7" max="7" width="11.42578125" style="60"/>
    <col min="8" max="8" width="17" style="60" bestFit="1" customWidth="1"/>
    <col min="9" max="9" width="11.42578125" style="60"/>
    <col min="10" max="10" width="13.7109375" style="60" bestFit="1" customWidth="1"/>
    <col min="11" max="11" width="13.5703125" style="60" bestFit="1" customWidth="1"/>
    <col min="12" max="12" width="15.7109375" style="60" bestFit="1" customWidth="1"/>
    <col min="13" max="16384" width="11.42578125" style="60"/>
  </cols>
  <sheetData>
    <row r="1" spans="1:13" ht="57" customHeight="1">
      <c r="A1" s="386" t="s">
        <v>398</v>
      </c>
      <c r="B1" s="386"/>
      <c r="C1" s="386"/>
      <c r="D1" s="254"/>
      <c r="E1" s="445" t="s">
        <v>410</v>
      </c>
      <c r="F1" s="445"/>
      <c r="H1" s="255"/>
      <c r="J1" s="256"/>
      <c r="K1" s="256"/>
      <c r="L1" s="256"/>
      <c r="M1" s="256"/>
    </row>
    <row r="2" spans="1:13" ht="63" customHeight="1" thickBot="1">
      <c r="A2" s="446" t="s">
        <v>463</v>
      </c>
      <c r="B2" s="447"/>
      <c r="C2" s="447"/>
      <c r="D2" s="447"/>
      <c r="E2" s="447"/>
      <c r="F2" s="447"/>
    </row>
    <row r="3" spans="1:13" ht="6" customHeight="1">
      <c r="A3" s="257"/>
      <c r="B3" s="258"/>
      <c r="C3" s="258"/>
      <c r="D3" s="258"/>
      <c r="E3" s="258"/>
      <c r="F3" s="258"/>
    </row>
    <row r="4" spans="1:13" ht="12.95" customHeight="1">
      <c r="A4" s="448" t="s">
        <v>399</v>
      </c>
      <c r="B4" s="449" t="s">
        <v>400</v>
      </c>
      <c r="C4" s="449"/>
      <c r="D4" s="259"/>
      <c r="E4" s="449" t="s">
        <v>401</v>
      </c>
      <c r="F4" s="449"/>
    </row>
    <row r="5" spans="1:13" ht="18.75" customHeight="1">
      <c r="A5" s="410"/>
      <c r="B5" s="450" t="s">
        <v>425</v>
      </c>
      <c r="C5" s="450"/>
      <c r="D5" s="260"/>
      <c r="E5" s="450" t="s">
        <v>407</v>
      </c>
      <c r="F5" s="450"/>
    </row>
    <row r="6" spans="1:13" ht="23.25" customHeight="1">
      <c r="A6" s="410"/>
      <c r="B6" s="261" t="s">
        <v>11</v>
      </c>
      <c r="C6" s="261" t="s">
        <v>402</v>
      </c>
      <c r="D6" s="260"/>
      <c r="E6" s="261" t="s">
        <v>11</v>
      </c>
      <c r="F6" s="261" t="s">
        <v>402</v>
      </c>
    </row>
    <row r="7" spans="1:13" ht="3" customHeight="1" thickBot="1">
      <c r="A7" s="262"/>
      <c r="B7" s="263"/>
      <c r="C7" s="263"/>
      <c r="D7" s="264"/>
      <c r="E7" s="263"/>
      <c r="F7" s="263"/>
    </row>
    <row r="8" spans="1:13" ht="3" customHeight="1" thickBot="1">
      <c r="A8" s="265"/>
      <c r="B8" s="266"/>
      <c r="C8" s="266"/>
      <c r="D8" s="267"/>
      <c r="E8" s="266"/>
      <c r="F8" s="266"/>
    </row>
    <row r="9" spans="1:13" ht="17.25" customHeight="1">
      <c r="A9" s="268" t="s">
        <v>24</v>
      </c>
      <c r="B9" s="269">
        <f>+B10+B11</f>
        <v>162892.02992400003</v>
      </c>
      <c r="C9" s="269">
        <f>+C10+C11</f>
        <v>140771.07806048001</v>
      </c>
      <c r="D9" s="269"/>
      <c r="E9" s="269">
        <v>0.65308159876645233</v>
      </c>
      <c r="F9" s="269">
        <v>0.56439225886440936</v>
      </c>
      <c r="J9" s="281"/>
      <c r="K9" s="281"/>
      <c r="L9" s="281"/>
    </row>
    <row r="10" spans="1:13" ht="16.5" customHeight="1">
      <c r="A10" s="270" t="s">
        <v>403</v>
      </c>
      <c r="B10" s="271">
        <v>78960.814190000005</v>
      </c>
      <c r="C10" s="271">
        <v>68362.512127480004</v>
      </c>
      <c r="D10" s="271"/>
      <c r="E10" s="271">
        <v>0.31657690554391033</v>
      </c>
      <c r="F10" s="271">
        <v>0.2740852252669212</v>
      </c>
    </row>
    <row r="11" spans="1:13" ht="16.5" customHeight="1">
      <c r="A11" s="270" t="s">
        <v>392</v>
      </c>
      <c r="B11" s="271">
        <v>83931.215734000012</v>
      </c>
      <c r="C11" s="271">
        <v>72408.565932999991</v>
      </c>
      <c r="D11" s="271"/>
      <c r="E11" s="271">
        <v>0.3365046932225419</v>
      </c>
      <c r="F11" s="271">
        <v>0.29030703359748805</v>
      </c>
    </row>
    <row r="12" spans="1:13" ht="4.5" customHeight="1" thickBot="1">
      <c r="A12" s="272"/>
      <c r="B12" s="273"/>
      <c r="C12" s="273"/>
      <c r="D12" s="273"/>
      <c r="E12" s="273"/>
      <c r="F12" s="273"/>
    </row>
    <row r="13" spans="1:13" ht="42" customHeight="1">
      <c r="A13" s="444" t="s">
        <v>465</v>
      </c>
      <c r="B13" s="444"/>
      <c r="C13" s="444"/>
      <c r="D13" s="444"/>
      <c r="E13" s="444"/>
      <c r="F13" s="444"/>
    </row>
    <row r="14" spans="1:13">
      <c r="A14" s="274"/>
      <c r="B14" s="274"/>
      <c r="C14" s="274"/>
      <c r="D14" s="274"/>
      <c r="E14" s="274"/>
      <c r="F14" s="274"/>
    </row>
    <row r="15" spans="1:13">
      <c r="A15" s="275"/>
      <c r="B15" s="370"/>
      <c r="C15" s="370"/>
      <c r="D15" s="370"/>
      <c r="E15" s="370"/>
      <c r="F15" s="276"/>
    </row>
    <row r="16" spans="1:13">
      <c r="A16" s="275"/>
      <c r="B16" s="370"/>
      <c r="C16" s="370"/>
      <c r="D16" s="370"/>
      <c r="E16" s="370"/>
      <c r="F16" s="276"/>
    </row>
    <row r="17" spans="1:6">
      <c r="A17" s="275"/>
      <c r="B17" s="276"/>
      <c r="C17" s="370"/>
      <c r="D17" s="277"/>
      <c r="E17" s="276"/>
      <c r="F17" s="276"/>
    </row>
    <row r="18" spans="1:6">
      <c r="A18" s="275"/>
      <c r="B18" s="276"/>
      <c r="C18" s="276"/>
      <c r="D18" s="277"/>
      <c r="E18" s="276"/>
      <c r="F18" s="276"/>
    </row>
    <row r="19" spans="1:6">
      <c r="A19" s="278"/>
      <c r="B19" s="276"/>
      <c r="C19" s="276"/>
      <c r="D19" s="277"/>
      <c r="E19" s="276"/>
      <c r="F19" s="276"/>
    </row>
    <row r="20" spans="1:6">
      <c r="A20" s="278"/>
      <c r="B20" s="276"/>
      <c r="C20" s="276"/>
      <c r="D20" s="277"/>
      <c r="E20" s="276"/>
      <c r="F20" s="276"/>
    </row>
    <row r="21" spans="1:6">
      <c r="A21" s="275"/>
      <c r="B21" s="276"/>
      <c r="C21" s="276"/>
      <c r="D21" s="277"/>
      <c r="E21" s="276"/>
      <c r="F21" s="276"/>
    </row>
    <row r="22" spans="1:6">
      <c r="A22" s="275"/>
      <c r="B22" s="276"/>
      <c r="C22" s="276"/>
      <c r="D22" s="277"/>
      <c r="E22" s="276"/>
      <c r="F22" s="276"/>
    </row>
    <row r="23" spans="1:6">
      <c r="A23" s="275"/>
      <c r="B23" s="276"/>
      <c r="C23" s="276"/>
      <c r="D23" s="277"/>
      <c r="E23" s="276"/>
      <c r="F23" s="276"/>
    </row>
    <row r="24" spans="1:6">
      <c r="D24" s="277"/>
    </row>
    <row r="25" spans="1:6">
      <c r="D25" s="277"/>
    </row>
    <row r="26" spans="1:6">
      <c r="D26" s="277"/>
    </row>
    <row r="27" spans="1:6">
      <c r="D27" s="277"/>
    </row>
    <row r="28" spans="1:6">
      <c r="D28" s="277"/>
    </row>
    <row r="29" spans="1:6">
      <c r="D29" s="277"/>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U25"/>
  <sheetViews>
    <sheetView showGridLines="0" zoomScaleNormal="100" workbookViewId="0">
      <selection sqref="A1:D1"/>
    </sheetView>
  </sheetViews>
  <sheetFormatPr baseColWidth="10" defaultRowHeight="15"/>
  <cols>
    <col min="1" max="1" width="1.42578125" style="180" customWidth="1"/>
    <col min="2" max="2" width="3.42578125" style="180" customWidth="1"/>
    <col min="3" max="3" width="60.42578125" style="180" customWidth="1"/>
    <col min="4" max="4" width="27.5703125" style="180" bestFit="1" customWidth="1"/>
    <col min="5" max="5" width="21.28515625" style="180" bestFit="1" customWidth="1"/>
    <col min="6" max="6" width="20.5703125" style="180" bestFit="1" customWidth="1"/>
    <col min="7" max="8" width="11.42578125" style="180"/>
    <col min="9" max="9" width="18.140625" style="284" bestFit="1" customWidth="1"/>
    <col min="10" max="10" width="20.140625" style="284" bestFit="1" customWidth="1"/>
    <col min="11" max="11" width="19.7109375" style="284" bestFit="1" customWidth="1"/>
    <col min="12" max="16384" width="11.42578125" style="180"/>
  </cols>
  <sheetData>
    <row r="1" spans="1:21" s="54" customFormat="1" ht="42.75" customHeight="1">
      <c r="A1" s="397" t="s">
        <v>331</v>
      </c>
      <c r="B1" s="397"/>
      <c r="C1" s="397"/>
      <c r="D1" s="397"/>
      <c r="E1" s="453" t="s">
        <v>410</v>
      </c>
      <c r="F1" s="453"/>
      <c r="G1" s="59"/>
      <c r="H1" s="132"/>
      <c r="I1" s="398"/>
      <c r="J1" s="398"/>
      <c r="K1" s="398"/>
      <c r="L1" s="398"/>
      <c r="M1" s="133"/>
      <c r="N1" s="134"/>
      <c r="O1" s="80"/>
      <c r="P1" s="80"/>
      <c r="Q1" s="80"/>
      <c r="R1" s="80"/>
      <c r="S1" s="80"/>
      <c r="T1" s="80"/>
      <c r="U1" s="80"/>
    </row>
    <row r="2" spans="1:21" s="138" customFormat="1" ht="9" customHeight="1">
      <c r="A2" s="454"/>
      <c r="B2" s="454"/>
      <c r="C2" s="454"/>
      <c r="D2" s="454"/>
      <c r="E2" s="454"/>
      <c r="F2" s="454"/>
      <c r="G2" s="135"/>
      <c r="H2" s="135"/>
      <c r="I2" s="279"/>
      <c r="J2" s="279"/>
      <c r="K2" s="280"/>
      <c r="L2" s="137"/>
      <c r="M2" s="137"/>
      <c r="N2" s="136"/>
      <c r="O2" s="80"/>
      <c r="P2" s="80"/>
      <c r="Q2" s="80"/>
      <c r="R2" s="80"/>
      <c r="S2" s="80"/>
      <c r="T2" s="80"/>
      <c r="U2" s="80"/>
    </row>
    <row r="3" spans="1:21" s="60" customFormat="1" ht="57" customHeight="1" thickBot="1">
      <c r="A3" s="409" t="s">
        <v>427</v>
      </c>
      <c r="B3" s="409"/>
      <c r="C3" s="409"/>
      <c r="D3" s="409"/>
      <c r="E3" s="409"/>
      <c r="F3" s="409"/>
      <c r="I3" s="281"/>
      <c r="J3" s="281"/>
      <c r="K3" s="281"/>
    </row>
    <row r="4" spans="1:21" s="139" customFormat="1" ht="6" customHeight="1">
      <c r="A4" s="140"/>
      <c r="B4" s="140"/>
      <c r="C4" s="140"/>
      <c r="D4" s="140"/>
      <c r="E4" s="140"/>
      <c r="F4" s="140"/>
      <c r="I4" s="282"/>
      <c r="J4" s="282"/>
      <c r="K4" s="282"/>
    </row>
    <row r="5" spans="1:21" s="141" customFormat="1">
      <c r="A5" s="410"/>
      <c r="B5" s="410"/>
      <c r="C5" s="224"/>
      <c r="D5" s="455">
        <v>2019</v>
      </c>
      <c r="E5" s="455"/>
      <c r="F5" s="455"/>
      <c r="I5" s="283"/>
      <c r="J5" s="283"/>
      <c r="K5" s="283"/>
    </row>
    <row r="6" spans="1:21" s="141" customFormat="1" ht="26.25" customHeight="1">
      <c r="A6" s="410"/>
      <c r="B6" s="410"/>
      <c r="C6" s="224"/>
      <c r="D6" s="179" t="s">
        <v>335</v>
      </c>
      <c r="E6" s="179" t="s">
        <v>336</v>
      </c>
      <c r="F6" s="224" t="s">
        <v>404</v>
      </c>
      <c r="I6" s="283"/>
      <c r="J6" s="283"/>
      <c r="K6" s="283"/>
    </row>
    <row r="7" spans="1:21" s="141" customFormat="1" ht="3" customHeight="1" thickBot="1">
      <c r="A7" s="142"/>
      <c r="B7" s="143"/>
      <c r="C7" s="144"/>
      <c r="D7" s="144"/>
      <c r="E7" s="144"/>
      <c r="F7" s="144"/>
      <c r="I7" s="283"/>
      <c r="J7" s="283"/>
      <c r="K7" s="283"/>
    </row>
    <row r="8" spans="1:21" s="141" customFormat="1" ht="3" customHeight="1" thickBot="1">
      <c r="A8" s="145"/>
      <c r="B8" s="146"/>
      <c r="C8" s="147"/>
      <c r="D8" s="147"/>
      <c r="E8" s="147"/>
      <c r="F8" s="147"/>
      <c r="I8" s="283"/>
      <c r="J8" s="283"/>
      <c r="K8" s="283"/>
    </row>
    <row r="9" spans="1:21" ht="7.5" customHeight="1"/>
    <row r="10" spans="1:21" ht="18.75" customHeight="1">
      <c r="A10" s="181" t="s">
        <v>24</v>
      </c>
      <c r="B10" s="181"/>
      <c r="C10" s="181"/>
      <c r="D10" s="182">
        <f>SUM(D12:D21)</f>
        <v>3931725189168.084</v>
      </c>
      <c r="E10" s="183" t="s">
        <v>337</v>
      </c>
      <c r="F10" s="183" t="s">
        <v>337</v>
      </c>
    </row>
    <row r="11" spans="1:21" ht="18.75" customHeight="1">
      <c r="A11" s="181" t="s">
        <v>338</v>
      </c>
      <c r="B11" s="181"/>
      <c r="C11" s="181"/>
      <c r="D11" s="182">
        <f>+D10+D22</f>
        <v>4809189313253.084</v>
      </c>
      <c r="E11" s="183" t="s">
        <v>337</v>
      </c>
      <c r="F11" s="183" t="s">
        <v>337</v>
      </c>
    </row>
    <row r="12" spans="1:21" ht="60">
      <c r="A12" s="184"/>
      <c r="B12" s="148" t="s">
        <v>339</v>
      </c>
      <c r="C12" s="187" t="s">
        <v>340</v>
      </c>
      <c r="D12" s="188">
        <v>822818279780</v>
      </c>
      <c r="E12" s="189">
        <v>820821443786.39966</v>
      </c>
      <c r="F12" s="189">
        <v>176144030376.52985</v>
      </c>
      <c r="N12" s="185"/>
      <c r="O12" s="185"/>
      <c r="P12" s="185"/>
    </row>
    <row r="13" spans="1:21" ht="41.25" customHeight="1">
      <c r="A13" s="184"/>
      <c r="B13" s="148" t="s">
        <v>341</v>
      </c>
      <c r="C13" s="187" t="s">
        <v>342</v>
      </c>
      <c r="D13" s="188">
        <v>77655755322.172134</v>
      </c>
      <c r="E13" s="189">
        <v>76650765609.344009</v>
      </c>
      <c r="F13" s="189">
        <v>16194062135.393503</v>
      </c>
      <c r="N13" s="185"/>
      <c r="O13" s="185"/>
      <c r="P13" s="185"/>
    </row>
    <row r="14" spans="1:21" ht="60">
      <c r="A14" s="184"/>
      <c r="B14" s="148" t="s">
        <v>343</v>
      </c>
      <c r="C14" s="187" t="s">
        <v>344</v>
      </c>
      <c r="D14" s="188">
        <v>1709644106307</v>
      </c>
      <c r="E14" s="189">
        <v>1709256102666.9197</v>
      </c>
      <c r="F14" s="189">
        <v>417865118117.19006</v>
      </c>
      <c r="N14" s="185"/>
      <c r="O14" s="185"/>
      <c r="P14" s="185"/>
    </row>
    <row r="15" spans="1:21" ht="43.5" customHeight="1">
      <c r="A15" s="184"/>
      <c r="B15" s="148" t="s">
        <v>345</v>
      </c>
      <c r="C15" s="187" t="s">
        <v>358</v>
      </c>
      <c r="D15" s="188">
        <v>304081118917.31201</v>
      </c>
      <c r="E15" s="189" t="s">
        <v>405</v>
      </c>
      <c r="F15" s="189" t="s">
        <v>405</v>
      </c>
      <c r="N15" s="185"/>
      <c r="O15" s="185"/>
      <c r="P15" s="185"/>
    </row>
    <row r="16" spans="1:21" ht="29.25" customHeight="1">
      <c r="A16" s="184"/>
      <c r="B16" s="148" t="s">
        <v>346</v>
      </c>
      <c r="C16" s="187" t="s">
        <v>347</v>
      </c>
      <c r="D16" s="188">
        <v>770819519888</v>
      </c>
      <c r="E16" s="189">
        <v>770819519888</v>
      </c>
      <c r="F16" s="189">
        <v>150696059820</v>
      </c>
      <c r="N16" s="185"/>
      <c r="O16" s="185"/>
      <c r="P16" s="185"/>
    </row>
    <row r="17" spans="1:16" ht="31.5" customHeight="1">
      <c r="A17" s="184"/>
      <c r="B17" s="148" t="s">
        <v>348</v>
      </c>
      <c r="C17" s="187" t="s">
        <v>359</v>
      </c>
      <c r="D17" s="188">
        <v>237841129831.60001</v>
      </c>
      <c r="E17" s="189" t="s">
        <v>337</v>
      </c>
      <c r="F17" s="189" t="s">
        <v>337</v>
      </c>
      <c r="N17" s="185"/>
      <c r="O17" s="185"/>
      <c r="P17" s="185"/>
    </row>
    <row r="18" spans="1:16" ht="75">
      <c r="A18" s="184"/>
      <c r="B18" s="148" t="s">
        <v>349</v>
      </c>
      <c r="C18" s="187" t="s">
        <v>350</v>
      </c>
      <c r="D18" s="188">
        <v>4360108550</v>
      </c>
      <c r="E18" s="189">
        <v>4245132549.6499996</v>
      </c>
      <c r="F18" s="189">
        <v>1120443156.95</v>
      </c>
      <c r="N18" s="185"/>
      <c r="O18" s="185"/>
      <c r="P18" s="185"/>
    </row>
    <row r="19" spans="1:16" ht="41.25" customHeight="1">
      <c r="A19" s="184"/>
      <c r="B19" s="148" t="s">
        <v>351</v>
      </c>
      <c r="C19" s="187" t="s">
        <v>352</v>
      </c>
      <c r="D19" s="188">
        <v>680232572</v>
      </c>
      <c r="E19" s="189">
        <v>979640614.14999998</v>
      </c>
      <c r="F19" s="189">
        <v>276707140.88999999</v>
      </c>
      <c r="N19" s="185"/>
      <c r="O19" s="185"/>
      <c r="P19" s="185"/>
    </row>
    <row r="20" spans="1:16" ht="75">
      <c r="A20" s="184"/>
      <c r="B20" s="148" t="s">
        <v>353</v>
      </c>
      <c r="C20" s="187" t="s">
        <v>354</v>
      </c>
      <c r="D20" s="188">
        <v>3824938000</v>
      </c>
      <c r="E20" s="189">
        <v>3824938000</v>
      </c>
      <c r="F20" s="189">
        <v>926567833</v>
      </c>
      <c r="N20" s="185"/>
      <c r="O20" s="185"/>
      <c r="P20" s="185"/>
    </row>
    <row r="21" spans="1:16" ht="30">
      <c r="A21" s="184"/>
      <c r="B21" s="148" t="s">
        <v>355</v>
      </c>
      <c r="C21" s="187" t="s">
        <v>356</v>
      </c>
      <c r="D21" s="188"/>
      <c r="E21" s="189"/>
      <c r="F21" s="189"/>
      <c r="N21" s="185"/>
      <c r="O21" s="185"/>
      <c r="P21" s="185"/>
    </row>
    <row r="22" spans="1:16" ht="16.5" customHeight="1">
      <c r="A22" s="184"/>
      <c r="B22" s="148"/>
      <c r="C22" s="149" t="s">
        <v>357</v>
      </c>
      <c r="D22" s="188">
        <v>877464124085</v>
      </c>
      <c r="E22" s="189">
        <v>870885693315.19995</v>
      </c>
      <c r="F22" s="189">
        <v>219345138786.22003</v>
      </c>
      <c r="N22" s="185"/>
      <c r="O22" s="185"/>
      <c r="P22" s="185"/>
    </row>
    <row r="23" spans="1:16" ht="7.5" customHeight="1" thickBot="1">
      <c r="A23" s="190"/>
      <c r="B23" s="190"/>
      <c r="C23" s="190"/>
      <c r="D23" s="190"/>
      <c r="E23" s="190"/>
      <c r="F23" s="191"/>
    </row>
    <row r="24" spans="1:16" ht="139.5" customHeight="1">
      <c r="A24" s="451" t="s">
        <v>464</v>
      </c>
      <c r="B24" s="452"/>
      <c r="C24" s="452"/>
      <c r="D24" s="452"/>
      <c r="E24" s="452"/>
      <c r="F24" s="452"/>
    </row>
    <row r="25" spans="1:16">
      <c r="D25" s="186"/>
    </row>
  </sheetData>
  <mergeCells count="9">
    <mergeCell ref="A6:B6"/>
    <mergeCell ref="A24:F24"/>
    <mergeCell ref="A1:D1"/>
    <mergeCell ref="E1:F1"/>
    <mergeCell ref="I1:L1"/>
    <mergeCell ref="A2:F2"/>
    <mergeCell ref="A3:F3"/>
    <mergeCell ref="A5:B5"/>
    <mergeCell ref="D5:F5"/>
  </mergeCells>
  <conditionalFormatting sqref="D12:F12 D10:F10">
    <cfRule type="cellIs" dxfId="3" priority="4" operator="lessThan">
      <formula>0</formula>
    </cfRule>
  </conditionalFormatting>
  <conditionalFormatting sqref="D13:F22">
    <cfRule type="cellIs" dxfId="2" priority="3" operator="lessThan">
      <formula>0</formula>
    </cfRule>
  </conditionalFormatting>
  <conditionalFormatting sqref="D11">
    <cfRule type="cellIs" dxfId="1" priority="2" operator="lessThan">
      <formula>0</formula>
    </cfRule>
  </conditionalFormatting>
  <conditionalFormatting sqref="E11:F11">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J28"/>
  <sheetViews>
    <sheetView showGridLines="0" zoomScaleNormal="100" workbookViewId="0">
      <selection sqref="A1:B1"/>
    </sheetView>
  </sheetViews>
  <sheetFormatPr baseColWidth="10" defaultRowHeight="18"/>
  <cols>
    <col min="1" max="1" width="3.5703125" style="85" customWidth="1"/>
    <col min="2" max="2" width="76.5703125" style="106" customWidth="1"/>
    <col min="3" max="3" width="37" style="85" customWidth="1"/>
    <col min="4" max="10" width="11.42578125" style="84"/>
    <col min="11" max="16384" width="11.42578125" style="85"/>
  </cols>
  <sheetData>
    <row r="1" spans="1:10" s="82" customFormat="1" ht="43.5" customHeight="1">
      <c r="A1" s="378" t="s">
        <v>333</v>
      </c>
      <c r="B1" s="378"/>
      <c r="C1" s="81" t="s">
        <v>410</v>
      </c>
      <c r="H1" s="83"/>
      <c r="I1" s="83"/>
    </row>
    <row r="2" spans="1:10" ht="55.5" customHeight="1" thickBot="1">
      <c r="A2" s="379" t="s">
        <v>457</v>
      </c>
      <c r="B2" s="380"/>
      <c r="C2" s="380"/>
    </row>
    <row r="3" spans="1:10" ht="6" customHeight="1">
      <c r="A3" s="86"/>
      <c r="B3" s="87"/>
      <c r="C3" s="86"/>
    </row>
    <row r="4" spans="1:10" s="90" customFormat="1" ht="15" customHeight="1">
      <c r="A4" s="381" t="s">
        <v>298</v>
      </c>
      <c r="B4" s="381"/>
      <c r="C4" s="88" t="s">
        <v>299</v>
      </c>
      <c r="D4" s="89"/>
      <c r="E4" s="89"/>
      <c r="F4" s="89"/>
      <c r="G4" s="89"/>
      <c r="H4" s="89"/>
      <c r="I4" s="89"/>
      <c r="J4" s="89"/>
    </row>
    <row r="5" spans="1:10" s="90" customFormat="1" ht="15">
      <c r="A5" s="381"/>
      <c r="B5" s="381"/>
      <c r="C5" s="88" t="s">
        <v>407</v>
      </c>
      <c r="D5" s="89"/>
      <c r="E5" s="89"/>
      <c r="F5" s="89"/>
      <c r="G5" s="89"/>
      <c r="H5" s="89"/>
      <c r="I5" s="89"/>
      <c r="J5" s="89"/>
    </row>
    <row r="6" spans="1:10" s="90" customFormat="1" ht="3" customHeight="1" thickBot="1">
      <c r="B6" s="91"/>
      <c r="D6" s="89"/>
      <c r="E6" s="89"/>
      <c r="F6" s="89"/>
      <c r="G6" s="89"/>
      <c r="H6" s="89"/>
      <c r="I6" s="89"/>
      <c r="J6" s="89"/>
    </row>
    <row r="7" spans="1:10" s="90" customFormat="1" ht="3" customHeight="1" thickBot="1">
      <c r="A7" s="92"/>
      <c r="B7" s="93"/>
      <c r="C7" s="94"/>
      <c r="D7" s="89"/>
      <c r="E7" s="89"/>
      <c r="F7" s="89"/>
      <c r="G7" s="89"/>
      <c r="H7" s="89"/>
      <c r="I7" s="89"/>
      <c r="J7" s="89"/>
    </row>
    <row r="8" spans="1:10" s="90" customFormat="1" ht="15">
      <c r="A8" s="95" t="s">
        <v>24</v>
      </c>
      <c r="B8" s="96"/>
      <c r="C8" s="97">
        <v>4031845739</v>
      </c>
      <c r="D8" s="89"/>
      <c r="E8" s="89"/>
      <c r="F8" s="89"/>
      <c r="G8" s="89"/>
      <c r="H8" s="89"/>
      <c r="I8" s="89"/>
      <c r="J8" s="89"/>
    </row>
    <row r="9" spans="1:10" s="90" customFormat="1" ht="15">
      <c r="A9" s="98" t="s">
        <v>300</v>
      </c>
      <c r="B9" s="99"/>
      <c r="C9" s="100">
        <v>793900768</v>
      </c>
      <c r="D9" s="89"/>
      <c r="E9" s="89"/>
      <c r="F9" s="89"/>
      <c r="G9" s="89"/>
      <c r="H9" s="89"/>
      <c r="I9" s="89"/>
      <c r="J9" s="89"/>
    </row>
    <row r="10" spans="1:10" s="90" customFormat="1" ht="15">
      <c r="A10" s="72"/>
      <c r="B10" s="101" t="s">
        <v>50</v>
      </c>
      <c r="C10" s="74">
        <v>793900768</v>
      </c>
      <c r="D10" s="89"/>
      <c r="E10" s="89"/>
      <c r="F10" s="89"/>
      <c r="G10" s="89"/>
      <c r="H10" s="89"/>
      <c r="I10" s="89"/>
      <c r="J10" s="89"/>
    </row>
    <row r="11" spans="1:10" s="90" customFormat="1" ht="15">
      <c r="A11" s="98" t="s">
        <v>301</v>
      </c>
      <c r="B11" s="99"/>
      <c r="C11" s="100">
        <v>1675677069</v>
      </c>
      <c r="D11" s="89"/>
      <c r="E11" s="89"/>
      <c r="F11" s="89"/>
      <c r="G11" s="89"/>
      <c r="H11" s="89"/>
      <c r="I11" s="89"/>
      <c r="J11" s="89"/>
    </row>
    <row r="12" spans="1:10" s="90" customFormat="1" ht="16.5">
      <c r="A12" s="72"/>
      <c r="B12" s="101" t="s">
        <v>408</v>
      </c>
      <c r="C12" s="74">
        <v>800034400</v>
      </c>
      <c r="D12" s="89"/>
      <c r="E12" s="89"/>
      <c r="F12" s="89"/>
      <c r="G12" s="89"/>
      <c r="H12" s="89"/>
      <c r="I12" s="89"/>
      <c r="J12" s="89"/>
    </row>
    <row r="13" spans="1:10" s="90" customFormat="1" ht="15">
      <c r="A13" s="98"/>
      <c r="B13" s="99" t="s">
        <v>60</v>
      </c>
      <c r="C13" s="100">
        <v>424349637</v>
      </c>
      <c r="D13" s="89"/>
      <c r="E13" s="89"/>
      <c r="F13" s="89"/>
      <c r="G13" s="89"/>
      <c r="H13" s="89"/>
      <c r="I13" s="89"/>
      <c r="J13" s="89"/>
    </row>
    <row r="14" spans="1:10" s="90" customFormat="1" ht="15">
      <c r="A14" s="72"/>
      <c r="B14" s="101" t="s">
        <v>61</v>
      </c>
      <c r="C14" s="74">
        <v>116917702.00000003</v>
      </c>
      <c r="D14" s="89"/>
      <c r="E14" s="89"/>
      <c r="F14" s="89"/>
      <c r="G14" s="89"/>
      <c r="H14" s="89"/>
      <c r="I14" s="89"/>
      <c r="J14" s="89"/>
    </row>
    <row r="15" spans="1:10" s="90" customFormat="1" ht="15">
      <c r="A15" s="98"/>
      <c r="B15" s="99" t="s">
        <v>62</v>
      </c>
      <c r="C15" s="100">
        <v>191585672.99999997</v>
      </c>
      <c r="D15" s="89"/>
      <c r="E15" s="89"/>
      <c r="F15" s="89"/>
      <c r="G15" s="89"/>
      <c r="H15" s="89"/>
      <c r="I15" s="89"/>
      <c r="J15" s="89"/>
    </row>
    <row r="16" spans="1:10" s="90" customFormat="1" ht="15">
      <c r="A16" s="72"/>
      <c r="B16" s="101" t="s">
        <v>63</v>
      </c>
      <c r="C16" s="74">
        <v>142789657</v>
      </c>
      <c r="D16" s="89"/>
      <c r="E16" s="89"/>
      <c r="F16" s="89"/>
      <c r="G16" s="89"/>
      <c r="H16" s="89"/>
      <c r="I16" s="89"/>
      <c r="J16" s="89"/>
    </row>
    <row r="17" spans="1:10" s="289" customFormat="1" ht="15">
      <c r="A17" s="98" t="s">
        <v>302</v>
      </c>
      <c r="B17" s="99"/>
      <c r="C17" s="100">
        <v>96869610</v>
      </c>
      <c r="D17" s="288"/>
      <c r="E17" s="288"/>
      <c r="F17" s="288"/>
      <c r="G17" s="288"/>
      <c r="H17" s="288"/>
      <c r="I17" s="288"/>
      <c r="J17" s="288"/>
    </row>
    <row r="18" spans="1:10" s="90" customFormat="1" ht="15">
      <c r="A18" s="72"/>
      <c r="B18" s="101" t="s">
        <v>90</v>
      </c>
      <c r="C18" s="74">
        <v>96869610</v>
      </c>
      <c r="D18" s="89"/>
      <c r="E18" s="89"/>
      <c r="F18" s="89"/>
      <c r="G18" s="89"/>
      <c r="H18" s="89"/>
      <c r="I18" s="89"/>
      <c r="J18" s="89"/>
    </row>
    <row r="19" spans="1:10" s="289" customFormat="1" ht="16.5">
      <c r="A19" s="98" t="s">
        <v>409</v>
      </c>
      <c r="B19" s="99"/>
      <c r="C19" s="100">
        <v>241547454.99999997</v>
      </c>
      <c r="D19" s="288"/>
      <c r="E19" s="288"/>
      <c r="F19" s="288"/>
      <c r="G19" s="288"/>
      <c r="H19" s="288"/>
      <c r="I19" s="288"/>
      <c r="J19" s="288"/>
    </row>
    <row r="20" spans="1:10" s="90" customFormat="1" ht="15">
      <c r="A20" s="72"/>
      <c r="B20" s="101" t="s">
        <v>207</v>
      </c>
      <c r="C20" s="74">
        <v>241547454.99999997</v>
      </c>
      <c r="D20" s="89"/>
      <c r="E20" s="89"/>
      <c r="F20" s="89"/>
      <c r="G20" s="89"/>
      <c r="H20" s="89"/>
      <c r="I20" s="89"/>
      <c r="J20" s="89"/>
    </row>
    <row r="21" spans="1:10" s="289" customFormat="1" ht="15">
      <c r="A21" s="98" t="s">
        <v>306</v>
      </c>
      <c r="B21" s="99"/>
      <c r="C21" s="100">
        <v>924322784</v>
      </c>
      <c r="D21" s="288"/>
      <c r="E21" s="288"/>
      <c r="F21" s="288"/>
      <c r="G21" s="288"/>
      <c r="H21" s="288"/>
      <c r="I21" s="288"/>
      <c r="J21" s="288"/>
    </row>
    <row r="22" spans="1:10" s="90" customFormat="1" ht="15">
      <c r="A22" s="72"/>
      <c r="B22" s="101" t="s">
        <v>261</v>
      </c>
      <c r="C22" s="74">
        <v>924322784</v>
      </c>
      <c r="D22" s="89"/>
      <c r="E22" s="89"/>
      <c r="F22" s="89"/>
      <c r="G22" s="89"/>
      <c r="H22" s="89"/>
      <c r="I22" s="89"/>
      <c r="J22" s="89"/>
    </row>
    <row r="23" spans="1:10" s="289" customFormat="1" ht="15">
      <c r="A23" s="98" t="s">
        <v>307</v>
      </c>
      <c r="B23" s="99"/>
      <c r="C23" s="100">
        <v>299528053</v>
      </c>
      <c r="D23" s="288"/>
      <c r="E23" s="288"/>
      <c r="F23" s="288"/>
      <c r="G23" s="288"/>
      <c r="H23" s="288"/>
      <c r="I23" s="288"/>
      <c r="J23" s="288"/>
    </row>
    <row r="24" spans="1:10" s="90" customFormat="1" ht="15">
      <c r="A24" s="72"/>
      <c r="B24" s="101" t="s">
        <v>263</v>
      </c>
      <c r="C24" s="74">
        <v>299528053</v>
      </c>
      <c r="D24" s="89"/>
      <c r="E24" s="89"/>
      <c r="F24" s="89"/>
      <c r="G24" s="89"/>
      <c r="H24" s="89"/>
      <c r="I24" s="89"/>
      <c r="J24" s="89"/>
    </row>
    <row r="25" spans="1:10" ht="4.5" customHeight="1" thickBot="1">
      <c r="A25" s="51"/>
      <c r="B25" s="52"/>
      <c r="C25" s="53"/>
    </row>
    <row r="26" spans="1:10" ht="29.25" customHeight="1">
      <c r="A26" s="290" t="s">
        <v>310</v>
      </c>
      <c r="B26" s="382" t="s">
        <v>411</v>
      </c>
      <c r="C26" s="382"/>
    </row>
    <row r="27" spans="1:10" ht="30.75" customHeight="1">
      <c r="A27" s="291" t="s">
        <v>311</v>
      </c>
      <c r="B27" s="383" t="s">
        <v>406</v>
      </c>
      <c r="C27" s="383"/>
    </row>
    <row r="28" spans="1:10" s="105" customFormat="1">
      <c r="A28" s="102" t="s">
        <v>12</v>
      </c>
      <c r="B28" s="103"/>
      <c r="C28" s="104"/>
    </row>
  </sheetData>
  <mergeCells count="5">
    <mergeCell ref="A1:B1"/>
    <mergeCell ref="A2:C2"/>
    <mergeCell ref="A4:B5"/>
    <mergeCell ref="B26:C26"/>
    <mergeCell ref="B27:C27"/>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L25"/>
  <sheetViews>
    <sheetView showGridLines="0" zoomScaleNormal="100" workbookViewId="0">
      <selection sqref="A1:B1"/>
    </sheetView>
  </sheetViews>
  <sheetFormatPr baseColWidth="10" defaultRowHeight="8.25"/>
  <cols>
    <col min="1" max="1" width="5" style="111" customWidth="1"/>
    <col min="2" max="2" width="54.85546875" style="111" customWidth="1"/>
    <col min="3" max="3" width="30.7109375" style="111" customWidth="1"/>
    <col min="4" max="16384" width="11.42578125" style="111"/>
  </cols>
  <sheetData>
    <row r="1" spans="1:12" s="75" customFormat="1" ht="43.5" customHeight="1">
      <c r="A1" s="386" t="s">
        <v>332</v>
      </c>
      <c r="B1" s="386"/>
      <c r="C1" s="130" t="s">
        <v>410</v>
      </c>
      <c r="D1" s="107"/>
      <c r="G1" s="76"/>
      <c r="H1" s="76"/>
      <c r="I1" s="76"/>
      <c r="J1" s="76"/>
      <c r="L1" s="77"/>
    </row>
    <row r="2" spans="1:12" s="75" customFormat="1">
      <c r="A2" s="108"/>
      <c r="B2" s="108"/>
      <c r="C2" s="108"/>
      <c r="D2" s="108"/>
      <c r="E2" s="108"/>
      <c r="F2" s="108"/>
      <c r="G2" s="108"/>
      <c r="H2" s="109"/>
      <c r="I2" s="110"/>
      <c r="J2" s="110"/>
      <c r="K2" s="110"/>
      <c r="L2" s="110"/>
    </row>
    <row r="3" spans="1:12" ht="55.5" customHeight="1" thickBot="1">
      <c r="A3" s="387" t="s">
        <v>458</v>
      </c>
      <c r="B3" s="388"/>
      <c r="C3" s="388"/>
    </row>
    <row r="4" spans="1:12" ht="6" customHeight="1">
      <c r="A4" s="112"/>
      <c r="B4" s="113"/>
      <c r="C4" s="113"/>
    </row>
    <row r="5" spans="1:12" ht="10.5" customHeight="1">
      <c r="A5" s="389" t="s">
        <v>282</v>
      </c>
      <c r="B5" s="389"/>
      <c r="C5" s="390" t="s">
        <v>412</v>
      </c>
    </row>
    <row r="6" spans="1:12" ht="14.25" customHeight="1">
      <c r="A6" s="389"/>
      <c r="B6" s="389"/>
      <c r="C6" s="391"/>
      <c r="F6" s="114"/>
    </row>
    <row r="7" spans="1:12" ht="3" customHeight="1" thickBot="1">
      <c r="A7" s="115"/>
      <c r="B7" s="115"/>
      <c r="C7" s="116"/>
      <c r="F7" s="114"/>
    </row>
    <row r="8" spans="1:12" ht="3" customHeight="1" thickBot="1">
      <c r="A8" s="115"/>
      <c r="B8" s="115"/>
      <c r="C8" s="116"/>
      <c r="F8" s="114"/>
    </row>
    <row r="9" spans="1:12" ht="15">
      <c r="A9" s="392" t="s">
        <v>24</v>
      </c>
      <c r="B9" s="392"/>
      <c r="C9" s="117">
        <f>+C10+C14+C17+C18+C19+C20+C21+C22</f>
        <v>1805353434.48</v>
      </c>
      <c r="D9" s="118"/>
      <c r="E9" s="118"/>
      <c r="F9" s="118"/>
    </row>
    <row r="10" spans="1:12" ht="15">
      <c r="A10" s="119">
        <v>1</v>
      </c>
      <c r="B10" s="120" t="s">
        <v>283</v>
      </c>
      <c r="C10" s="121">
        <f>SUM(C11:C13)</f>
        <v>271807245.68000001</v>
      </c>
    </row>
    <row r="11" spans="1:12" ht="15">
      <c r="A11" s="122"/>
      <c r="B11" s="123" t="s">
        <v>284</v>
      </c>
      <c r="C11" s="124">
        <v>51827726.68</v>
      </c>
      <c r="E11" s="118"/>
    </row>
    <row r="12" spans="1:12" ht="15">
      <c r="A12" s="122"/>
      <c r="B12" s="123" t="s">
        <v>285</v>
      </c>
      <c r="C12" s="124">
        <v>202417161</v>
      </c>
      <c r="E12" s="118"/>
    </row>
    <row r="13" spans="1:12" ht="15">
      <c r="A13" s="122"/>
      <c r="B13" s="123" t="s">
        <v>286</v>
      </c>
      <c r="C13" s="124">
        <v>17562358</v>
      </c>
      <c r="E13" s="118"/>
    </row>
    <row r="14" spans="1:12" ht="15">
      <c r="A14" s="119">
        <v>3</v>
      </c>
      <c r="B14" s="120" t="s">
        <v>287</v>
      </c>
      <c r="C14" s="121">
        <f>SUM(C15:C16)</f>
        <v>8538431.6799999997</v>
      </c>
      <c r="E14" s="118"/>
    </row>
    <row r="15" spans="1:12" ht="15">
      <c r="A15" s="122"/>
      <c r="B15" s="123" t="s">
        <v>288</v>
      </c>
      <c r="C15" s="125">
        <v>7422700.6799999997</v>
      </c>
      <c r="E15" s="118"/>
    </row>
    <row r="16" spans="1:12" ht="15" customHeight="1">
      <c r="A16" s="122"/>
      <c r="B16" s="123" t="s">
        <v>289</v>
      </c>
      <c r="C16" s="125">
        <v>1115731</v>
      </c>
      <c r="E16" s="118"/>
    </row>
    <row r="17" spans="1:5" ht="15">
      <c r="A17" s="119">
        <v>22</v>
      </c>
      <c r="B17" s="120" t="s">
        <v>290</v>
      </c>
      <c r="C17" s="121">
        <v>191748107.63</v>
      </c>
      <c r="E17" s="118"/>
    </row>
    <row r="18" spans="1:5" ht="15">
      <c r="A18" s="119">
        <v>40</v>
      </c>
      <c r="B18" s="120" t="s">
        <v>291</v>
      </c>
      <c r="C18" s="121">
        <v>47379383.789999999</v>
      </c>
      <c r="E18" s="118"/>
    </row>
    <row r="19" spans="1:5" ht="15" customHeight="1">
      <c r="A19" s="119">
        <v>41</v>
      </c>
      <c r="B19" s="120" t="s">
        <v>292</v>
      </c>
      <c r="C19" s="121">
        <v>1153844</v>
      </c>
      <c r="E19" s="118"/>
    </row>
    <row r="20" spans="1:5" ht="15" customHeight="1">
      <c r="A20" s="119">
        <v>42</v>
      </c>
      <c r="B20" s="120" t="s">
        <v>297</v>
      </c>
      <c r="C20" s="121">
        <v>429643.55</v>
      </c>
      <c r="E20" s="118"/>
    </row>
    <row r="21" spans="1:5" ht="15">
      <c r="A21" s="119">
        <v>43</v>
      </c>
      <c r="B21" s="120" t="s">
        <v>293</v>
      </c>
      <c r="C21" s="121">
        <v>3639338.15</v>
      </c>
      <c r="E21" s="118"/>
    </row>
    <row r="22" spans="1:5" ht="15">
      <c r="A22" s="122">
        <v>50</v>
      </c>
      <c r="B22" s="120" t="s">
        <v>294</v>
      </c>
      <c r="C22" s="126">
        <v>1280657440</v>
      </c>
      <c r="E22" s="118"/>
    </row>
    <row r="23" spans="1:5" ht="4.5" customHeight="1" thickBot="1">
      <c r="A23" s="127"/>
      <c r="B23" s="128"/>
      <c r="C23" s="129"/>
      <c r="E23" s="118"/>
    </row>
    <row r="24" spans="1:5" ht="15" customHeight="1">
      <c r="A24" s="384" t="s">
        <v>295</v>
      </c>
      <c r="B24" s="384"/>
      <c r="C24" s="384"/>
      <c r="E24" s="118"/>
    </row>
    <row r="25" spans="1:5" ht="15" customHeight="1">
      <c r="A25" s="385" t="s">
        <v>296</v>
      </c>
      <c r="B25" s="385"/>
      <c r="C25" s="385"/>
    </row>
  </sheetData>
  <mergeCells count="7">
    <mergeCell ref="A24:C24"/>
    <mergeCell ref="A25:C25"/>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5"/>
  <sheetViews>
    <sheetView showGridLines="0" zoomScaleNormal="100" workbookViewId="0">
      <selection sqref="A1:B1"/>
    </sheetView>
  </sheetViews>
  <sheetFormatPr baseColWidth="10" defaultRowHeight="18"/>
  <cols>
    <col min="1" max="1" width="8.85546875" style="79" customWidth="1"/>
    <col min="2" max="2" width="51.5703125" style="79" customWidth="1"/>
    <col min="3" max="3" width="33.7109375" style="79" customWidth="1"/>
    <col min="4" max="4" width="4.28515625" style="79" customWidth="1"/>
    <col min="5" max="5" width="11.42578125" style="78"/>
    <col min="6" max="16384" width="11.42578125" style="79"/>
  </cols>
  <sheetData>
    <row r="1" spans="1:11" s="75" customFormat="1" ht="43.5" customHeight="1">
      <c r="A1" s="386" t="s">
        <v>332</v>
      </c>
      <c r="B1" s="386"/>
      <c r="C1" s="131" t="s">
        <v>410</v>
      </c>
      <c r="H1" s="76"/>
      <c r="I1" s="76"/>
      <c r="K1" s="77"/>
    </row>
    <row r="3" spans="1:11" ht="54.75" customHeight="1" thickBot="1">
      <c r="A3" s="395" t="s">
        <v>459</v>
      </c>
      <c r="B3" s="396"/>
      <c r="C3" s="396"/>
    </row>
    <row r="4" spans="1:11" ht="6" customHeight="1">
      <c r="A4" s="68"/>
      <c r="B4" s="68"/>
      <c r="C4" s="68"/>
    </row>
    <row r="5" spans="1:11" s="54" customFormat="1" ht="15" customHeight="1">
      <c r="A5" s="394" t="s">
        <v>312</v>
      </c>
      <c r="B5" s="394" t="s">
        <v>313</v>
      </c>
      <c r="C5" s="55" t="s">
        <v>299</v>
      </c>
      <c r="E5" s="80"/>
    </row>
    <row r="6" spans="1:11" s="54" customFormat="1" ht="15" customHeight="1">
      <c r="A6" s="394"/>
      <c r="B6" s="394"/>
      <c r="C6" s="55" t="s">
        <v>407</v>
      </c>
      <c r="E6" s="80"/>
    </row>
    <row r="7" spans="1:11" s="54" customFormat="1" ht="3" customHeight="1" thickBot="1">
      <c r="A7" s="56"/>
      <c r="B7" s="56"/>
      <c r="C7" s="57"/>
      <c r="D7" s="58"/>
      <c r="E7" s="80"/>
    </row>
    <row r="8" spans="1:11" s="54" customFormat="1" ht="3" customHeight="1" thickBot="1">
      <c r="A8" s="49"/>
      <c r="B8" s="49"/>
      <c r="C8" s="50"/>
      <c r="E8" s="80"/>
    </row>
    <row r="9" spans="1:11" s="54" customFormat="1" ht="15.75" customHeight="1">
      <c r="A9" s="69" t="s">
        <v>24</v>
      </c>
      <c r="B9" s="69"/>
      <c r="C9" s="73">
        <f>SUM(C10:C12)</f>
        <v>1347462250</v>
      </c>
      <c r="E9" s="80"/>
    </row>
    <row r="10" spans="1:11" s="54" customFormat="1" ht="15" customHeight="1">
      <c r="A10" s="70">
        <v>6</v>
      </c>
      <c r="B10" s="71" t="s">
        <v>316</v>
      </c>
      <c r="C10" s="74">
        <v>806410542</v>
      </c>
      <c r="E10" s="80"/>
    </row>
    <row r="11" spans="1:11" s="54" customFormat="1" ht="15" customHeight="1">
      <c r="A11" s="70">
        <v>18</v>
      </c>
      <c r="B11" s="71" t="s">
        <v>322</v>
      </c>
      <c r="C11" s="74">
        <v>241523655</v>
      </c>
      <c r="E11" s="80"/>
    </row>
    <row r="12" spans="1:11" s="54" customFormat="1" ht="15" customHeight="1">
      <c r="A12" s="70">
        <v>46</v>
      </c>
      <c r="B12" s="71" t="s">
        <v>263</v>
      </c>
      <c r="C12" s="74">
        <v>299528053</v>
      </c>
      <c r="E12" s="80"/>
    </row>
    <row r="13" spans="1:11" ht="4.5" customHeight="1" thickBot="1">
      <c r="A13" s="51"/>
      <c r="B13" s="52"/>
      <c r="C13" s="53"/>
    </row>
    <row r="14" spans="1:11" s="60" customFormat="1">
      <c r="A14" s="64" t="s">
        <v>12</v>
      </c>
    </row>
    <row r="15" spans="1:11">
      <c r="A15" s="393"/>
      <c r="B15" s="393"/>
      <c r="C15" s="393"/>
    </row>
  </sheetData>
  <mergeCells count="5">
    <mergeCell ref="A15:C15"/>
    <mergeCell ref="B5:B6"/>
    <mergeCell ref="A5:A6"/>
    <mergeCell ref="A1:B1"/>
    <mergeCell ref="A3:C3"/>
  </mergeCells>
  <pageMargins left="0.7" right="0.7" top="0.75" bottom="0.75" header="0.3" footer="0.3"/>
  <pageSetup scale="91" orientation="portrait" r:id="rId1"/>
  <ignoredErrors>
    <ignoredError sqref="C9"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1"/>
  <sheetViews>
    <sheetView showGridLines="0" zoomScaleNormal="100" workbookViewId="0">
      <selection sqref="A1:C1"/>
    </sheetView>
  </sheetViews>
  <sheetFormatPr baseColWidth="10" defaultColWidth="12.28515625" defaultRowHeight="8.25"/>
  <cols>
    <col min="1" max="1" width="2.28515625" style="198" customWidth="1"/>
    <col min="2" max="2" width="4.42578125" style="198" customWidth="1"/>
    <col min="3" max="3" width="50.42578125" style="198" customWidth="1"/>
    <col min="4" max="4" width="32.140625" style="198" customWidth="1"/>
    <col min="5" max="16384" width="12.28515625" style="198"/>
  </cols>
  <sheetData>
    <row r="1" spans="1:19" s="54" customFormat="1" ht="42.75" customHeight="1">
      <c r="A1" s="397" t="s">
        <v>331</v>
      </c>
      <c r="B1" s="397"/>
      <c r="C1" s="397"/>
      <c r="D1" s="209" t="s">
        <v>410</v>
      </c>
      <c r="E1" s="59"/>
      <c r="F1" s="132"/>
      <c r="G1" s="398"/>
      <c r="H1" s="398"/>
      <c r="I1" s="398"/>
      <c r="J1" s="398"/>
      <c r="K1" s="133"/>
      <c r="L1" s="134"/>
      <c r="M1" s="80"/>
      <c r="N1" s="80"/>
      <c r="O1" s="80"/>
      <c r="P1" s="80"/>
      <c r="Q1" s="80"/>
      <c r="R1" s="80"/>
      <c r="S1" s="80"/>
    </row>
    <row r="2" spans="1:19" s="192" customFormat="1" ht="16.5" customHeight="1">
      <c r="A2" s="195"/>
      <c r="B2" s="195"/>
      <c r="C2" s="195"/>
      <c r="D2" s="195"/>
      <c r="E2" s="196"/>
      <c r="F2" s="196"/>
      <c r="G2" s="196"/>
      <c r="H2" s="193"/>
      <c r="I2" s="194"/>
      <c r="J2" s="194"/>
      <c r="K2" s="194"/>
      <c r="L2" s="194"/>
    </row>
    <row r="3" spans="1:19" ht="79.5" customHeight="1" thickBot="1">
      <c r="A3" s="399" t="s">
        <v>460</v>
      </c>
      <c r="B3" s="400"/>
      <c r="C3" s="400"/>
      <c r="D3" s="400"/>
      <c r="E3" s="197"/>
      <c r="F3" s="197"/>
      <c r="G3" s="197"/>
    </row>
    <row r="4" spans="1:19" s="199" customFormat="1" ht="6" customHeight="1">
      <c r="A4" s="218"/>
      <c r="B4" s="218"/>
      <c r="C4" s="218"/>
      <c r="D4" s="219"/>
      <c r="F4" s="200"/>
      <c r="G4" s="200"/>
      <c r="H4" s="200"/>
      <c r="I4" s="200"/>
      <c r="J4" s="200"/>
      <c r="K4" s="200"/>
    </row>
    <row r="5" spans="1:19" s="199" customFormat="1" ht="26.25" customHeight="1">
      <c r="A5" s="201"/>
      <c r="B5" s="285" t="s">
        <v>312</v>
      </c>
      <c r="C5" s="285"/>
      <c r="D5" s="211" t="s">
        <v>407</v>
      </c>
      <c r="F5" s="200"/>
      <c r="G5" s="200"/>
      <c r="H5" s="202"/>
      <c r="I5" s="202"/>
      <c r="J5" s="202"/>
      <c r="K5" s="200"/>
    </row>
    <row r="6" spans="1:19" s="199" customFormat="1" ht="3" customHeight="1" thickBot="1">
      <c r="A6" s="220"/>
      <c r="B6" s="220"/>
      <c r="C6" s="220"/>
      <c r="D6" s="220"/>
      <c r="F6" s="200"/>
      <c r="G6" s="200"/>
      <c r="H6" s="200"/>
      <c r="I6" s="200"/>
      <c r="J6" s="200"/>
      <c r="K6" s="200"/>
    </row>
    <row r="7" spans="1:19" s="199" customFormat="1" ht="3" customHeight="1" thickBot="1">
      <c r="A7" s="221"/>
      <c r="B7" s="221"/>
      <c r="C7" s="221"/>
      <c r="D7" s="221"/>
      <c r="F7" s="200"/>
      <c r="G7" s="200"/>
      <c r="H7" s="200"/>
      <c r="I7" s="200"/>
      <c r="J7" s="200"/>
      <c r="K7" s="200"/>
    </row>
    <row r="8" spans="1:19" ht="5.0999999999999996" customHeight="1">
      <c r="A8" s="286"/>
      <c r="B8" s="287"/>
      <c r="C8" s="287"/>
      <c r="D8" s="205"/>
    </row>
    <row r="9" spans="1:19" ht="18.75" customHeight="1">
      <c r="A9" s="401" t="s">
        <v>24</v>
      </c>
      <c r="B9" s="402"/>
      <c r="C9" s="402"/>
      <c r="D9" s="205">
        <f>+D10</f>
        <v>2652.0532832600034</v>
      </c>
    </row>
    <row r="10" spans="1:19" ht="18.75" customHeight="1">
      <c r="A10" s="212"/>
      <c r="B10" s="213" t="s">
        <v>360</v>
      </c>
      <c r="C10" s="213"/>
      <c r="D10" s="214">
        <f>SUM(D11:D17)</f>
        <v>2652.0532832600034</v>
      </c>
    </row>
    <row r="11" spans="1:19" ht="18.75" customHeight="1">
      <c r="A11" s="212"/>
      <c r="B11" s="197"/>
      <c r="C11" s="216" t="s">
        <v>314</v>
      </c>
      <c r="D11" s="217">
        <v>1250.0000000000034</v>
      </c>
      <c r="G11" s="207"/>
    </row>
    <row r="12" spans="1:19" ht="18.75" customHeight="1">
      <c r="A12" s="212"/>
      <c r="B12" s="197"/>
      <c r="C12" s="216" t="s">
        <v>315</v>
      </c>
      <c r="D12" s="217">
        <v>300</v>
      </c>
      <c r="G12" s="207"/>
    </row>
    <row r="13" spans="1:19" ht="18.75" customHeight="1">
      <c r="A13" s="212"/>
      <c r="B13" s="197"/>
      <c r="C13" s="216" t="s">
        <v>316</v>
      </c>
      <c r="D13" s="217">
        <v>187.83999999999986</v>
      </c>
      <c r="G13" s="207"/>
    </row>
    <row r="14" spans="1:19" ht="18.75" customHeight="1">
      <c r="A14" s="212"/>
      <c r="B14" s="197"/>
      <c r="C14" s="216" t="s">
        <v>320</v>
      </c>
      <c r="D14" s="217">
        <v>599.99999999999989</v>
      </c>
      <c r="G14" s="207"/>
    </row>
    <row r="15" spans="1:19" ht="18.75" customHeight="1">
      <c r="A15" s="212"/>
      <c r="B15" s="197"/>
      <c r="C15" s="216" t="s">
        <v>361</v>
      </c>
      <c r="D15" s="217">
        <v>300</v>
      </c>
      <c r="G15" s="207"/>
    </row>
    <row r="16" spans="1:19" ht="18.75" customHeight="1">
      <c r="A16" s="212"/>
      <c r="B16" s="197"/>
      <c r="C16" s="216" t="s">
        <v>261</v>
      </c>
      <c r="D16" s="217">
        <v>4.2132832600000008</v>
      </c>
      <c r="G16" s="207"/>
    </row>
    <row r="17" spans="1:7" ht="18.75" customHeight="1">
      <c r="A17" s="212"/>
      <c r="B17" s="197"/>
      <c r="C17" s="216" t="s">
        <v>263</v>
      </c>
      <c r="D17" s="217">
        <v>10</v>
      </c>
      <c r="G17" s="207"/>
    </row>
    <row r="18" spans="1:7" ht="4.5" customHeight="1" thickBot="1">
      <c r="A18" s="222"/>
      <c r="B18" s="222"/>
      <c r="C18" s="222"/>
      <c r="D18" s="223"/>
    </row>
    <row r="19" spans="1:7" ht="13.5">
      <c r="A19" s="206" t="s">
        <v>362</v>
      </c>
      <c r="B19" s="206"/>
      <c r="C19" s="206"/>
      <c r="D19" s="208"/>
    </row>
    <row r="20" spans="1:7" ht="13.5">
      <c r="A20" s="206" t="s">
        <v>12</v>
      </c>
      <c r="B20" s="206"/>
      <c r="C20" s="206"/>
      <c r="D20" s="208"/>
    </row>
    <row r="21" spans="1:7" ht="13.5">
      <c r="A21" s="206"/>
      <c r="B21" s="206"/>
      <c r="C21" s="206"/>
      <c r="D21" s="208"/>
    </row>
  </sheetData>
  <mergeCells count="4">
    <mergeCell ref="A1:C1"/>
    <mergeCell ref="G1:J1"/>
    <mergeCell ref="A3:D3"/>
    <mergeCell ref="A9:C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5"/>
  <sheetViews>
    <sheetView showGridLines="0" zoomScaleNormal="100" workbookViewId="0">
      <selection sqref="A1:D1"/>
    </sheetView>
  </sheetViews>
  <sheetFormatPr baseColWidth="10" defaultRowHeight="14.25"/>
  <cols>
    <col min="1" max="1" width="4.28515625" style="61" customWidth="1"/>
    <col min="2" max="2" width="44.7109375" style="61" customWidth="1"/>
    <col min="3" max="6" width="18.7109375" style="61" customWidth="1"/>
    <col min="7" max="16384" width="11.42578125" style="61"/>
  </cols>
  <sheetData>
    <row r="1" spans="1:21" s="171" customFormat="1" ht="42.75" customHeight="1">
      <c r="A1" s="405" t="s">
        <v>331</v>
      </c>
      <c r="B1" s="405"/>
      <c r="C1" s="405"/>
      <c r="D1" s="405"/>
      <c r="E1" s="406" t="s">
        <v>410</v>
      </c>
      <c r="F1" s="406"/>
      <c r="G1" s="166"/>
      <c r="H1" s="167"/>
      <c r="I1" s="407"/>
      <c r="J1" s="407"/>
      <c r="K1" s="407"/>
      <c r="L1" s="407"/>
      <c r="M1" s="168"/>
      <c r="N1" s="169"/>
      <c r="O1" s="170"/>
      <c r="P1" s="170"/>
      <c r="Q1" s="170"/>
      <c r="R1" s="170"/>
      <c r="S1" s="170"/>
      <c r="T1" s="170"/>
      <c r="U1" s="170"/>
    </row>
    <row r="2" spans="1:21" s="175" customFormat="1" ht="9" customHeight="1">
      <c r="A2" s="408"/>
      <c r="B2" s="408"/>
      <c r="C2" s="408"/>
      <c r="D2" s="408"/>
      <c r="E2" s="408"/>
      <c r="F2" s="408"/>
      <c r="G2" s="172"/>
      <c r="H2" s="172"/>
      <c r="I2" s="173"/>
      <c r="J2" s="173"/>
      <c r="K2" s="174"/>
      <c r="L2" s="174"/>
      <c r="M2" s="174"/>
      <c r="N2" s="173"/>
      <c r="O2" s="170"/>
      <c r="P2" s="170"/>
      <c r="Q2" s="170"/>
      <c r="R2" s="170"/>
      <c r="S2" s="170"/>
      <c r="T2" s="170"/>
      <c r="U2" s="170"/>
    </row>
    <row r="3" spans="1:21" s="176" customFormat="1" ht="89.25" customHeight="1" thickBot="1">
      <c r="A3" s="409" t="s">
        <v>461</v>
      </c>
      <c r="B3" s="409"/>
      <c r="C3" s="409"/>
      <c r="D3" s="409"/>
      <c r="E3" s="409"/>
      <c r="F3" s="409"/>
    </row>
    <row r="4" spans="1:21" s="177" customFormat="1" ht="6" customHeight="1">
      <c r="A4" s="140"/>
      <c r="B4" s="140"/>
      <c r="C4" s="140"/>
      <c r="D4" s="140"/>
      <c r="E4" s="140"/>
      <c r="F4" s="140"/>
    </row>
    <row r="5" spans="1:21" s="178" customFormat="1" ht="30.75" customHeight="1">
      <c r="A5" s="410" t="s">
        <v>323</v>
      </c>
      <c r="B5" s="410"/>
      <c r="C5" s="300" t="s">
        <v>324</v>
      </c>
      <c r="D5" s="300" t="s">
        <v>325</v>
      </c>
      <c r="E5" s="300" t="s">
        <v>326</v>
      </c>
      <c r="F5" s="300" t="s">
        <v>334</v>
      </c>
    </row>
    <row r="6" spans="1:21" s="178" customFormat="1" ht="3" customHeight="1" thickBot="1">
      <c r="A6" s="142"/>
      <c r="B6" s="143"/>
      <c r="C6" s="144"/>
      <c r="D6" s="144"/>
      <c r="E6" s="144"/>
      <c r="F6" s="144"/>
    </row>
    <row r="7" spans="1:21" s="178" customFormat="1" ht="3" customHeight="1" thickBot="1">
      <c r="A7" s="145"/>
      <c r="B7" s="146"/>
      <c r="C7" s="147"/>
      <c r="D7" s="147"/>
      <c r="E7" s="147"/>
      <c r="F7" s="147"/>
    </row>
    <row r="8" spans="1:21" ht="15">
      <c r="A8" s="411" t="s">
        <v>24</v>
      </c>
      <c r="B8" s="411"/>
      <c r="C8" s="357">
        <f>+C9+C12+C16+C18+C19+C20+C21+C22</f>
        <v>178841500.52000001</v>
      </c>
      <c r="D8" s="357">
        <f>+D9+D12+D16+D17+D18+D19+D20+D21+D22</f>
        <v>9868294.9000000004</v>
      </c>
      <c r="E8" s="357">
        <f>+E9+E12+E16+E18+E19+E20+E21+E22</f>
        <v>200220</v>
      </c>
      <c r="F8" s="357">
        <f>+F9+F12+F16+F17+F18+F19+F20+F21+F22</f>
        <v>188910015.42000002</v>
      </c>
    </row>
    <row r="9" spans="1:21" ht="15">
      <c r="A9" s="358">
        <v>1</v>
      </c>
      <c r="B9" s="359" t="s">
        <v>283</v>
      </c>
      <c r="C9" s="357">
        <f>+SUM(C10:C11)</f>
        <v>2408133</v>
      </c>
      <c r="D9" s="357">
        <f>+SUM(D10:D11)</f>
        <v>706090</v>
      </c>
      <c r="E9" s="357">
        <f>+SUM(E10:E11)</f>
        <v>0</v>
      </c>
      <c r="F9" s="357">
        <f>+SUM(F10:F11)</f>
        <v>3114223</v>
      </c>
    </row>
    <row r="10" spans="1:21" ht="15.75">
      <c r="A10" s="360"/>
      <c r="B10" s="361" t="s">
        <v>284</v>
      </c>
      <c r="C10" s="362"/>
      <c r="D10" s="362"/>
      <c r="E10" s="362"/>
      <c r="F10" s="363">
        <f>+SUM(C10:E10)</f>
        <v>0</v>
      </c>
    </row>
    <row r="11" spans="1:21" ht="15">
      <c r="A11" s="360"/>
      <c r="B11" s="361" t="s">
        <v>285</v>
      </c>
      <c r="C11" s="363">
        <v>2408133</v>
      </c>
      <c r="D11" s="363">
        <v>706090</v>
      </c>
      <c r="E11" s="363"/>
      <c r="F11" s="363">
        <f>+SUM(C11:E11)</f>
        <v>3114223</v>
      </c>
    </row>
    <row r="12" spans="1:21" ht="15">
      <c r="A12" s="358">
        <v>3</v>
      </c>
      <c r="B12" s="359" t="s">
        <v>287</v>
      </c>
      <c r="C12" s="357">
        <f>+SUM(C13:C15)</f>
        <v>145472439</v>
      </c>
      <c r="D12" s="357">
        <f>+SUM(D13:D15)</f>
        <v>3375320.8</v>
      </c>
      <c r="E12" s="357">
        <f>+SUM(E13:E15)</f>
        <v>0</v>
      </c>
      <c r="F12" s="357">
        <f>+SUM(F13:F15)</f>
        <v>148847759.80000001</v>
      </c>
      <c r="I12" s="62"/>
    </row>
    <row r="13" spans="1:21" ht="15">
      <c r="A13" s="360"/>
      <c r="B13" s="361" t="s">
        <v>288</v>
      </c>
      <c r="C13" s="363"/>
      <c r="D13" s="363">
        <v>215913</v>
      </c>
      <c r="E13" s="363"/>
      <c r="F13" s="363">
        <f t="shared" ref="F13:F22" si="0">+SUM(C13:E13)</f>
        <v>215913</v>
      </c>
    </row>
    <row r="14" spans="1:21" ht="15">
      <c r="A14" s="360"/>
      <c r="B14" s="361" t="s">
        <v>327</v>
      </c>
      <c r="C14" s="363">
        <v>145472439</v>
      </c>
      <c r="D14" s="363">
        <v>2922314.8</v>
      </c>
      <c r="E14" s="363"/>
      <c r="F14" s="363">
        <f t="shared" si="0"/>
        <v>148394753.80000001</v>
      </c>
    </row>
    <row r="15" spans="1:21" ht="30">
      <c r="A15" s="360"/>
      <c r="B15" s="361" t="s">
        <v>289</v>
      </c>
      <c r="C15" s="363"/>
      <c r="D15" s="363">
        <v>237093</v>
      </c>
      <c r="E15" s="363"/>
      <c r="F15" s="363">
        <f t="shared" si="0"/>
        <v>237093</v>
      </c>
    </row>
    <row r="16" spans="1:21" ht="21" customHeight="1">
      <c r="A16" s="358">
        <v>22</v>
      </c>
      <c r="B16" s="359" t="s">
        <v>290</v>
      </c>
      <c r="C16" s="357"/>
      <c r="D16" s="357"/>
      <c r="E16" s="357"/>
      <c r="F16" s="357">
        <f t="shared" si="0"/>
        <v>0</v>
      </c>
    </row>
    <row r="17" spans="1:6" ht="29.25" customHeight="1">
      <c r="A17" s="358">
        <v>35</v>
      </c>
      <c r="B17" s="359" t="s">
        <v>328</v>
      </c>
      <c r="C17" s="357"/>
      <c r="D17" s="357">
        <v>411381</v>
      </c>
      <c r="E17" s="357"/>
      <c r="F17" s="357">
        <f t="shared" ref="F17" si="1">+SUM(C17:E17)</f>
        <v>411381</v>
      </c>
    </row>
    <row r="18" spans="1:6" ht="29.25" customHeight="1">
      <c r="A18" s="358">
        <v>40</v>
      </c>
      <c r="B18" s="359" t="s">
        <v>291</v>
      </c>
      <c r="C18" s="357"/>
      <c r="D18" s="357">
        <v>2055555</v>
      </c>
      <c r="E18" s="357"/>
      <c r="F18" s="357">
        <f t="shared" si="0"/>
        <v>2055555</v>
      </c>
    </row>
    <row r="19" spans="1:6" ht="29.25" customHeight="1">
      <c r="A19" s="358">
        <v>41</v>
      </c>
      <c r="B19" s="359" t="s">
        <v>292</v>
      </c>
      <c r="C19" s="357">
        <v>500000</v>
      </c>
      <c r="D19" s="357">
        <v>250000</v>
      </c>
      <c r="E19" s="357"/>
      <c r="F19" s="357">
        <f t="shared" si="0"/>
        <v>750000</v>
      </c>
    </row>
    <row r="20" spans="1:6" ht="30">
      <c r="A20" s="358">
        <v>42</v>
      </c>
      <c r="B20" s="359" t="s">
        <v>297</v>
      </c>
      <c r="C20" s="357"/>
      <c r="D20" s="357"/>
      <c r="E20" s="357"/>
      <c r="F20" s="357">
        <f t="shared" si="0"/>
        <v>0</v>
      </c>
    </row>
    <row r="21" spans="1:6" ht="15">
      <c r="A21" s="364">
        <v>43</v>
      </c>
      <c r="B21" s="365" t="s">
        <v>293</v>
      </c>
      <c r="C21" s="366">
        <v>28830928.52</v>
      </c>
      <c r="D21" s="366">
        <v>1984424.5</v>
      </c>
      <c r="E21" s="366"/>
      <c r="F21" s="357">
        <f t="shared" si="0"/>
        <v>30815353.02</v>
      </c>
    </row>
    <row r="22" spans="1:6" ht="29.25" customHeight="1">
      <c r="A22" s="358">
        <v>44</v>
      </c>
      <c r="B22" s="359" t="s">
        <v>329</v>
      </c>
      <c r="C22" s="357">
        <v>1630000</v>
      </c>
      <c r="D22" s="357">
        <v>1085523.6000000001</v>
      </c>
      <c r="E22" s="357">
        <v>200220</v>
      </c>
      <c r="F22" s="357">
        <f t="shared" si="0"/>
        <v>2915743.6</v>
      </c>
    </row>
    <row r="23" spans="1:6" ht="4.5" customHeight="1" thickBot="1">
      <c r="A23" s="367"/>
      <c r="B23" s="368"/>
      <c r="C23" s="369"/>
      <c r="D23" s="369"/>
      <c r="E23" s="369"/>
      <c r="F23" s="369"/>
    </row>
    <row r="24" spans="1:6" ht="15">
      <c r="A24" s="403" t="s">
        <v>330</v>
      </c>
      <c r="B24" s="404"/>
      <c r="C24" s="404"/>
      <c r="D24" s="404"/>
      <c r="E24" s="404"/>
      <c r="F24" s="404"/>
    </row>
    <row r="25" spans="1:6">
      <c r="A25" s="63"/>
      <c r="B25" s="63"/>
      <c r="C25" s="63"/>
      <c r="D25" s="63"/>
      <c r="E25" s="63"/>
      <c r="F25" s="63"/>
    </row>
  </sheetData>
  <mergeCells count="8">
    <mergeCell ref="A24:F24"/>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D8:E8 F17 F12" formula="1"/>
    <ignoredError sqref="D12"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N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14" s="65" customFormat="1" ht="40.5" customHeight="1">
      <c r="A1" s="413" t="s">
        <v>13</v>
      </c>
      <c r="B1" s="413"/>
      <c r="C1" s="413"/>
      <c r="D1" s="413"/>
      <c r="E1" s="413"/>
      <c r="F1" s="412" t="s">
        <v>410</v>
      </c>
      <c r="G1" s="412"/>
    </row>
    <row r="2" spans="1:14" ht="96" customHeight="1" thickBot="1">
      <c r="A2" s="395" t="s">
        <v>428</v>
      </c>
      <c r="B2" s="396"/>
      <c r="C2" s="396"/>
      <c r="D2" s="396"/>
      <c r="E2" s="418"/>
      <c r="F2" s="418"/>
      <c r="G2" s="418"/>
      <c r="H2" s="1"/>
    </row>
    <row r="3" spans="1:14" ht="6" customHeight="1">
      <c r="A3" s="150"/>
      <c r="B3" s="150"/>
      <c r="C3" s="150"/>
      <c r="D3" s="150"/>
      <c r="E3" s="150"/>
      <c r="F3" s="150"/>
      <c r="G3" s="150"/>
      <c r="H3" s="1"/>
    </row>
    <row r="4" spans="1:14" ht="15">
      <c r="A4" s="153"/>
      <c r="B4" s="414" t="s">
        <v>0</v>
      </c>
      <c r="C4" s="414"/>
      <c r="D4" s="153"/>
      <c r="E4" s="415" t="s">
        <v>426</v>
      </c>
      <c r="F4" s="415"/>
      <c r="G4" s="415"/>
    </row>
    <row r="5" spans="1:14" ht="15">
      <c r="A5" s="154"/>
      <c r="B5" s="155" t="s">
        <v>11</v>
      </c>
      <c r="C5" s="155" t="s">
        <v>1</v>
      </c>
      <c r="D5" s="154"/>
      <c r="E5" s="156" t="s">
        <v>11</v>
      </c>
      <c r="F5" s="156" t="s">
        <v>1</v>
      </c>
      <c r="G5" s="156" t="s">
        <v>2</v>
      </c>
    </row>
    <row r="6" spans="1:14" ht="3" customHeight="1" thickBot="1">
      <c r="A6" s="151"/>
      <c r="B6" s="151"/>
      <c r="C6" s="151"/>
      <c r="D6" s="151"/>
      <c r="E6" s="151"/>
      <c r="F6" s="151"/>
      <c r="G6" s="151"/>
    </row>
    <row r="7" spans="1:14" ht="3" customHeight="1" thickBot="1">
      <c r="A7" s="152"/>
      <c r="B7" s="152"/>
      <c r="C7" s="152"/>
      <c r="D7" s="152"/>
      <c r="E7" s="152"/>
      <c r="F7" s="152"/>
      <c r="G7" s="152"/>
    </row>
    <row r="8" spans="1:14" ht="16.5" customHeight="1">
      <c r="A8" s="157" t="s">
        <v>3</v>
      </c>
      <c r="B8" s="157"/>
      <c r="C8" s="157"/>
      <c r="D8" s="157"/>
      <c r="E8" s="158"/>
      <c r="F8" s="158"/>
      <c r="G8" s="158"/>
    </row>
    <row r="9" spans="1:14" ht="16.5" customHeight="1">
      <c r="A9" s="159" t="s">
        <v>4</v>
      </c>
      <c r="B9" s="160">
        <v>59690</v>
      </c>
      <c r="C9" s="160">
        <v>59690</v>
      </c>
      <c r="D9" s="159">
        <v>0</v>
      </c>
      <c r="E9" s="160">
        <v>15005.534153000015</v>
      </c>
      <c r="F9" s="160">
        <v>33433.791033000016</v>
      </c>
      <c r="G9" s="160">
        <v>-38417.332176999997</v>
      </c>
      <c r="H9" s="3"/>
      <c r="I9" s="3"/>
      <c r="J9" s="3"/>
      <c r="K9" s="3"/>
      <c r="L9" s="3"/>
      <c r="M9" s="3"/>
      <c r="N9" s="3"/>
    </row>
    <row r="10" spans="1:14" ht="16.5" customHeight="1">
      <c r="A10" s="159" t="s">
        <v>5</v>
      </c>
      <c r="B10" s="160">
        <v>59690</v>
      </c>
      <c r="C10" s="160">
        <v>59690</v>
      </c>
      <c r="D10" s="159">
        <v>0</v>
      </c>
      <c r="E10" s="160">
        <v>15005.534153000015</v>
      </c>
      <c r="F10" s="160">
        <v>33433.791033000016</v>
      </c>
      <c r="G10" s="160">
        <v>-38417.332176999997</v>
      </c>
      <c r="H10" s="3"/>
      <c r="I10" s="3"/>
      <c r="J10" s="3"/>
      <c r="K10" s="3"/>
      <c r="L10" s="3"/>
      <c r="M10" s="3"/>
    </row>
    <row r="11" spans="1:14" ht="16.5" customHeight="1">
      <c r="A11" s="159" t="s">
        <v>6</v>
      </c>
      <c r="B11" s="160">
        <v>-65445</v>
      </c>
      <c r="C11" s="160">
        <v>-65445</v>
      </c>
      <c r="D11" s="159">
        <v>0</v>
      </c>
      <c r="E11" s="160">
        <v>-31301.399063999983</v>
      </c>
      <c r="F11" s="160">
        <v>-12873.142183999982</v>
      </c>
      <c r="G11" s="160">
        <v>-79973.344469999996</v>
      </c>
      <c r="H11" s="3"/>
      <c r="I11" s="3"/>
      <c r="J11" s="3"/>
      <c r="K11" s="3"/>
      <c r="L11" s="3"/>
      <c r="M11" s="3"/>
    </row>
    <row r="12" spans="1:14" ht="16.5" customHeight="1">
      <c r="A12" s="157" t="s">
        <v>7</v>
      </c>
      <c r="B12" s="160"/>
      <c r="C12" s="160"/>
      <c r="D12" s="157"/>
      <c r="E12" s="160"/>
      <c r="F12" s="160"/>
      <c r="G12" s="160"/>
      <c r="H12" s="3"/>
      <c r="I12" s="3"/>
      <c r="J12" s="3"/>
      <c r="K12" s="3"/>
      <c r="L12" s="3"/>
      <c r="M12" s="3"/>
    </row>
    <row r="13" spans="1:14" ht="16.5" customHeight="1">
      <c r="A13" s="159" t="s">
        <v>4</v>
      </c>
      <c r="B13" s="160">
        <v>-16476.899915000016</v>
      </c>
      <c r="C13" s="160">
        <v>-16476.899915000016</v>
      </c>
      <c r="D13" s="159">
        <v>0</v>
      </c>
      <c r="E13" s="160">
        <v>183.26761399999668</v>
      </c>
      <c r="F13" s="160">
        <v>183.26761399999668</v>
      </c>
      <c r="G13" s="160">
        <v>-38102.779252999986</v>
      </c>
      <c r="H13" s="3"/>
      <c r="I13" s="3"/>
      <c r="J13" s="3"/>
      <c r="K13" s="3"/>
      <c r="L13" s="3"/>
      <c r="M13" s="3"/>
    </row>
    <row r="14" spans="1:14" ht="16.5" customHeight="1">
      <c r="A14" s="159" t="s">
        <v>5</v>
      </c>
      <c r="B14" s="160">
        <v>35608.900084999987</v>
      </c>
      <c r="C14" s="160">
        <v>35608.900084999987</v>
      </c>
      <c r="D14" s="159">
        <v>0</v>
      </c>
      <c r="E14" s="160">
        <v>10600.427613999997</v>
      </c>
      <c r="F14" s="160">
        <v>10600.427613999997</v>
      </c>
      <c r="G14" s="160">
        <v>-27685.619252999986</v>
      </c>
      <c r="H14" s="3"/>
      <c r="I14" s="3"/>
      <c r="J14" s="3"/>
      <c r="K14" s="3"/>
      <c r="L14" s="3"/>
      <c r="M14" s="3"/>
    </row>
    <row r="15" spans="1:14" ht="16.5" customHeight="1">
      <c r="A15" s="159" t="s">
        <v>6</v>
      </c>
      <c r="B15" s="160">
        <v>5976.9999999999854</v>
      </c>
      <c r="C15" s="160">
        <v>5976.9999999999854</v>
      </c>
      <c r="D15" s="159">
        <v>0</v>
      </c>
      <c r="E15" s="160">
        <v>3026.9110209999963</v>
      </c>
      <c r="F15" s="160">
        <v>3026.9110209999963</v>
      </c>
      <c r="G15" s="160">
        <v>-34463.555514999985</v>
      </c>
      <c r="H15" s="3"/>
      <c r="I15" s="3"/>
      <c r="J15" s="3"/>
      <c r="K15" s="3"/>
      <c r="L15" s="3"/>
      <c r="M15" s="3"/>
    </row>
    <row r="16" spans="1:14" ht="16.5" customHeight="1">
      <c r="A16" s="157" t="s">
        <v>8</v>
      </c>
      <c r="B16" s="160"/>
      <c r="C16" s="160"/>
      <c r="D16" s="157"/>
      <c r="E16" s="160"/>
      <c r="F16" s="160"/>
      <c r="G16" s="160"/>
      <c r="H16" s="3"/>
      <c r="I16" s="3"/>
      <c r="J16" s="3"/>
      <c r="K16" s="3"/>
      <c r="L16" s="3"/>
      <c r="M16" s="3"/>
    </row>
    <row r="17" spans="1:13" ht="16.5" customHeight="1">
      <c r="A17" s="159" t="s">
        <v>4</v>
      </c>
      <c r="B17" s="160">
        <v>-380448.86355799995</v>
      </c>
      <c r="C17" s="160">
        <v>-380448.8635579999</v>
      </c>
      <c r="D17" s="159">
        <v>0</v>
      </c>
      <c r="E17" s="160">
        <v>-81752.959319000016</v>
      </c>
      <c r="F17" s="160">
        <v>-69038.755487790011</v>
      </c>
      <c r="G17" s="160">
        <v>-57934.600391799977</v>
      </c>
      <c r="H17" s="3"/>
      <c r="I17" s="3"/>
      <c r="J17" s="3"/>
      <c r="K17" s="3"/>
      <c r="L17" s="3"/>
      <c r="M17" s="3"/>
    </row>
    <row r="18" spans="1:13" ht="16.5" customHeight="1">
      <c r="A18" s="159" t="s">
        <v>5</v>
      </c>
      <c r="B18" s="160">
        <v>30979.36050400004</v>
      </c>
      <c r="C18" s="160">
        <v>30979.360504000098</v>
      </c>
      <c r="D18" s="159">
        <v>0</v>
      </c>
      <c r="E18" s="160">
        <v>40290.341086999979</v>
      </c>
      <c r="F18" s="160">
        <v>53004.544918209984</v>
      </c>
      <c r="G18" s="160">
        <v>62341.990593490016</v>
      </c>
      <c r="H18" s="3"/>
      <c r="I18" s="3"/>
      <c r="J18" s="3"/>
      <c r="K18" s="3"/>
      <c r="L18" s="3"/>
      <c r="M18" s="3"/>
    </row>
    <row r="19" spans="1:13" ht="16.5" customHeight="1">
      <c r="A19" s="159" t="s">
        <v>6</v>
      </c>
      <c r="B19" s="160">
        <v>30979.36050400004</v>
      </c>
      <c r="C19" s="160">
        <v>30979.360504000098</v>
      </c>
      <c r="D19" s="159">
        <v>0</v>
      </c>
      <c r="E19" s="160">
        <v>40290.341086999979</v>
      </c>
      <c r="F19" s="160">
        <v>53004.544918209984</v>
      </c>
      <c r="G19" s="160">
        <v>62341.990593490016</v>
      </c>
      <c r="H19" s="3"/>
      <c r="I19" s="3"/>
      <c r="J19" s="3"/>
      <c r="K19" s="3"/>
      <c r="L19" s="3"/>
      <c r="M19" s="3"/>
    </row>
    <row r="20" spans="1:13" ht="16.5" customHeight="1">
      <c r="A20" s="157" t="s">
        <v>9</v>
      </c>
      <c r="B20" s="160"/>
      <c r="C20" s="160"/>
      <c r="D20" s="157"/>
      <c r="E20" s="160"/>
      <c r="F20" s="160"/>
      <c r="G20" s="160"/>
      <c r="H20" s="3"/>
      <c r="I20" s="3"/>
      <c r="J20" s="3"/>
      <c r="K20" s="3"/>
      <c r="L20" s="3"/>
      <c r="M20" s="3"/>
    </row>
    <row r="21" spans="1:13" ht="16.5" customHeight="1">
      <c r="A21" s="159" t="s">
        <v>4</v>
      </c>
      <c r="B21" s="160">
        <v>-237489.18918699998</v>
      </c>
      <c r="C21" s="160">
        <v>-237489.18918699998</v>
      </c>
      <c r="D21" s="159">
        <v>0</v>
      </c>
      <c r="E21" s="160">
        <v>-90054.814518999992</v>
      </c>
      <c r="F21" s="160">
        <v>-90054.814518999992</v>
      </c>
      <c r="G21" s="160">
        <v>-82478.059343999994</v>
      </c>
      <c r="H21" s="3"/>
      <c r="I21" s="3"/>
      <c r="J21" s="3"/>
      <c r="K21" s="3"/>
      <c r="L21" s="3"/>
      <c r="M21" s="3"/>
    </row>
    <row r="22" spans="1:13" ht="16.5" customHeight="1">
      <c r="A22" s="159" t="s">
        <v>5</v>
      </c>
      <c r="B22" s="160">
        <v>9992.7021440000099</v>
      </c>
      <c r="C22" s="160">
        <v>9992.7021440000099</v>
      </c>
      <c r="D22" s="159">
        <v>0</v>
      </c>
      <c r="E22" s="160">
        <v>-4735.9193769999983</v>
      </c>
      <c r="F22" s="160">
        <v>-4735.9193769999983</v>
      </c>
      <c r="G22" s="160">
        <v>1507.2751350000035</v>
      </c>
      <c r="H22" s="3"/>
      <c r="I22" s="3"/>
      <c r="J22" s="3"/>
      <c r="K22" s="3"/>
      <c r="L22" s="3"/>
      <c r="M22" s="3"/>
    </row>
    <row r="23" spans="1:13" ht="16.5" customHeight="1">
      <c r="A23" s="159" t="s">
        <v>6</v>
      </c>
      <c r="B23" s="160">
        <v>9992.7021440000099</v>
      </c>
      <c r="C23" s="160">
        <v>9992.7021440000099</v>
      </c>
      <c r="D23" s="159">
        <v>0</v>
      </c>
      <c r="E23" s="160">
        <v>-4735.9193769999983</v>
      </c>
      <c r="F23" s="160">
        <v>-4735.9193769999983</v>
      </c>
      <c r="G23" s="160">
        <v>1507.2751350000035</v>
      </c>
      <c r="H23" s="3"/>
      <c r="I23" s="3"/>
      <c r="J23" s="3"/>
      <c r="K23" s="3"/>
      <c r="L23" s="3"/>
      <c r="M23" s="3"/>
    </row>
    <row r="24" spans="1:13" ht="16.5" customHeight="1">
      <c r="A24" s="157" t="s">
        <v>10</v>
      </c>
      <c r="B24" s="158"/>
      <c r="C24" s="158"/>
      <c r="D24" s="157"/>
      <c r="E24" s="158"/>
      <c r="F24" s="158"/>
      <c r="G24" s="158"/>
      <c r="H24" s="3"/>
      <c r="I24" s="3"/>
      <c r="J24" s="3"/>
      <c r="K24" s="3"/>
      <c r="L24" s="3"/>
      <c r="M24" s="3"/>
    </row>
    <row r="25" spans="1:13" ht="16.5" customHeight="1">
      <c r="A25" s="159" t="s">
        <v>4</v>
      </c>
      <c r="B25" s="160">
        <v>-574724.95265999995</v>
      </c>
      <c r="C25" s="160">
        <v>-574724.95265999995</v>
      </c>
      <c r="D25" s="160"/>
      <c r="E25" s="160">
        <v>-156618.972071</v>
      </c>
      <c r="F25" s="160">
        <v>-125476.51135978999</v>
      </c>
      <c r="G25" s="160">
        <v>-216932.77116579999</v>
      </c>
      <c r="H25" s="3"/>
      <c r="I25" s="3"/>
      <c r="J25" s="3"/>
      <c r="K25" s="3"/>
      <c r="L25" s="3"/>
      <c r="M25" s="3"/>
    </row>
    <row r="26" spans="1:13" ht="16.5" customHeight="1">
      <c r="A26" s="159" t="s">
        <v>5</v>
      </c>
      <c r="B26" s="160">
        <v>136270.96273300005</v>
      </c>
      <c r="C26" s="160">
        <v>136270.96273300011</v>
      </c>
      <c r="D26" s="160"/>
      <c r="E26" s="160">
        <v>61160.383476999996</v>
      </c>
      <c r="F26" s="160">
        <v>92302.844188210001</v>
      </c>
      <c r="G26" s="160">
        <v>-2253.6857015099667</v>
      </c>
      <c r="H26" s="3"/>
      <c r="I26" s="3"/>
      <c r="J26" s="3"/>
      <c r="K26" s="3"/>
      <c r="L26" s="3"/>
      <c r="M26" s="3"/>
    </row>
    <row r="27" spans="1:13" ht="16.5" customHeight="1">
      <c r="A27" s="159" t="s">
        <v>6</v>
      </c>
      <c r="B27" s="160">
        <v>-18495.937351999964</v>
      </c>
      <c r="C27" s="160">
        <v>-18495.937351999906</v>
      </c>
      <c r="D27" s="160"/>
      <c r="E27" s="160">
        <v>7279.9336669999939</v>
      </c>
      <c r="F27" s="160">
        <v>38422.394378209996</v>
      </c>
      <c r="G27" s="160">
        <v>-50587.634256509962</v>
      </c>
      <c r="H27" s="3"/>
      <c r="I27" s="3"/>
      <c r="J27" s="3"/>
      <c r="K27" s="3"/>
      <c r="L27" s="3"/>
      <c r="M27" s="3"/>
    </row>
    <row r="28" spans="1:13" ht="4.5" customHeight="1" thickBot="1">
      <c r="A28" s="161"/>
      <c r="B28" s="162"/>
      <c r="C28" s="162"/>
      <c r="D28" s="162"/>
      <c r="E28" s="162"/>
      <c r="F28" s="162"/>
      <c r="G28" s="162"/>
      <c r="H28" s="3"/>
    </row>
    <row r="29" spans="1:13" ht="15">
      <c r="A29" s="416" t="s">
        <v>12</v>
      </c>
      <c r="B29" s="417"/>
      <c r="C29" s="417"/>
      <c r="D29" s="417"/>
      <c r="E29" s="416"/>
      <c r="F29" s="416"/>
      <c r="G29" s="416"/>
    </row>
    <row r="30" spans="1:13">
      <c r="B30" s="3"/>
      <c r="C30" s="3"/>
      <c r="E30" s="3"/>
      <c r="F30" s="3"/>
    </row>
    <row r="31" spans="1:13">
      <c r="B31" s="4"/>
      <c r="C31" s="4"/>
      <c r="D31" s="4"/>
      <c r="E31" s="4"/>
      <c r="F31" s="4"/>
    </row>
    <row r="32" spans="1:13" ht="17.25">
      <c r="B32" s="4"/>
      <c r="C32" s="4"/>
      <c r="D32" s="4"/>
      <c r="E32" s="5"/>
      <c r="F32" s="5"/>
      <c r="G32" s="5"/>
    </row>
    <row r="33" spans="2:7" ht="17.25">
      <c r="B33" s="4"/>
      <c r="C33" s="4"/>
      <c r="D33" s="4"/>
      <c r="E33" s="5"/>
      <c r="F33" s="5"/>
      <c r="G33" s="5"/>
    </row>
    <row r="34" spans="2:7" ht="17.25">
      <c r="B34" s="4"/>
      <c r="C34" s="4"/>
      <c r="D34" s="4"/>
      <c r="E34" s="5"/>
      <c r="F34" s="5"/>
      <c r="G34" s="5"/>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0"/>
  <sheetViews>
    <sheetView showGridLines="0" zoomScaleNormal="100" workbookViewId="0">
      <selection sqref="A1:D1"/>
    </sheetView>
  </sheetViews>
  <sheetFormatPr baseColWidth="10" defaultColWidth="12.28515625" defaultRowHeight="8.25"/>
  <cols>
    <col min="1" max="1" width="2.28515625" style="198" customWidth="1"/>
    <col min="2" max="3" width="4.42578125" style="198" customWidth="1"/>
    <col min="4" max="4" width="50.42578125" style="198" customWidth="1"/>
    <col min="5" max="5" width="32.140625" style="198" customWidth="1"/>
    <col min="6" max="16384" width="12.28515625" style="198"/>
  </cols>
  <sheetData>
    <row r="1" spans="1:20" s="54" customFormat="1" ht="42.75" customHeight="1">
      <c r="A1" s="397" t="s">
        <v>331</v>
      </c>
      <c r="B1" s="397"/>
      <c r="C1" s="397"/>
      <c r="D1" s="397"/>
      <c r="E1" s="209" t="s">
        <v>410</v>
      </c>
      <c r="F1" s="59"/>
      <c r="G1" s="132"/>
      <c r="H1" s="398"/>
      <c r="I1" s="398"/>
      <c r="J1" s="398"/>
      <c r="K1" s="398"/>
      <c r="L1" s="133"/>
      <c r="M1" s="134"/>
      <c r="N1" s="80"/>
      <c r="O1" s="80"/>
      <c r="P1" s="80"/>
      <c r="Q1" s="80"/>
      <c r="R1" s="80"/>
      <c r="S1" s="80"/>
      <c r="T1" s="80"/>
    </row>
    <row r="2" spans="1:20" s="192" customFormat="1" ht="16.5" customHeight="1">
      <c r="A2" s="195"/>
      <c r="B2" s="195"/>
      <c r="C2" s="195"/>
      <c r="D2" s="195"/>
      <c r="E2" s="195"/>
      <c r="F2" s="196"/>
      <c r="G2" s="196"/>
      <c r="H2" s="196"/>
      <c r="I2" s="193"/>
      <c r="J2" s="194"/>
      <c r="K2" s="194"/>
      <c r="L2" s="194"/>
      <c r="M2" s="194"/>
    </row>
    <row r="3" spans="1:20" ht="57" customHeight="1" thickBot="1">
      <c r="A3" s="399" t="s">
        <v>462</v>
      </c>
      <c r="B3" s="400"/>
      <c r="C3" s="400"/>
      <c r="D3" s="400"/>
      <c r="E3" s="400"/>
      <c r="F3" s="197"/>
      <c r="G3" s="197"/>
      <c r="H3" s="197"/>
    </row>
    <row r="4" spans="1:20" s="199" customFormat="1" ht="6" customHeight="1">
      <c r="A4" s="218"/>
      <c r="B4" s="218"/>
      <c r="C4" s="218"/>
      <c r="D4" s="218"/>
      <c r="E4" s="219"/>
      <c r="G4" s="200"/>
      <c r="H4" s="200"/>
      <c r="I4" s="200"/>
      <c r="J4" s="200"/>
      <c r="K4" s="200"/>
      <c r="L4" s="200"/>
    </row>
    <row r="5" spans="1:20" s="199" customFormat="1" ht="26.25" customHeight="1">
      <c r="A5" s="201"/>
      <c r="B5" s="210" t="s">
        <v>312</v>
      </c>
      <c r="C5" s="210"/>
      <c r="D5" s="210"/>
      <c r="E5" s="211" t="s">
        <v>407</v>
      </c>
      <c r="G5" s="200"/>
      <c r="H5" s="200"/>
      <c r="I5" s="202"/>
      <c r="J5" s="202"/>
      <c r="K5" s="202"/>
      <c r="L5" s="200"/>
    </row>
    <row r="6" spans="1:20" s="199" customFormat="1" ht="3" customHeight="1" thickBot="1">
      <c r="A6" s="220"/>
      <c r="B6" s="220"/>
      <c r="C6" s="220"/>
      <c r="D6" s="220"/>
      <c r="E6" s="220"/>
      <c r="G6" s="200"/>
      <c r="H6" s="200"/>
      <c r="I6" s="200"/>
      <c r="J6" s="200"/>
      <c r="K6" s="200"/>
      <c r="L6" s="200"/>
    </row>
    <row r="7" spans="1:20" s="199" customFormat="1" ht="3" customHeight="1" thickBot="1">
      <c r="A7" s="221"/>
      <c r="B7" s="221"/>
      <c r="C7" s="221"/>
      <c r="D7" s="221"/>
      <c r="E7" s="221"/>
      <c r="G7" s="200"/>
      <c r="H7" s="200"/>
      <c r="I7" s="200"/>
      <c r="J7" s="200"/>
      <c r="K7" s="200"/>
      <c r="L7" s="200"/>
    </row>
    <row r="8" spans="1:20" ht="5.0999999999999996" customHeight="1">
      <c r="A8" s="203"/>
      <c r="B8" s="204"/>
      <c r="C8" s="204"/>
      <c r="D8" s="204"/>
      <c r="E8" s="205"/>
    </row>
    <row r="9" spans="1:20" ht="18.75" customHeight="1">
      <c r="A9" s="401" t="s">
        <v>24</v>
      </c>
      <c r="B9" s="402"/>
      <c r="C9" s="402"/>
      <c r="D9" s="402"/>
      <c r="E9" s="205">
        <f>+E10</f>
        <v>418.92215647999996</v>
      </c>
    </row>
    <row r="10" spans="1:20" ht="18.75" customHeight="1">
      <c r="A10" s="212"/>
      <c r="B10" s="213" t="s">
        <v>360</v>
      </c>
      <c r="C10" s="213"/>
      <c r="D10" s="213"/>
      <c r="E10" s="214">
        <f>SUM(E11:E16)</f>
        <v>418.92215647999996</v>
      </c>
    </row>
    <row r="11" spans="1:20" ht="18.75" customHeight="1">
      <c r="A11" s="212"/>
      <c r="B11" s="197"/>
      <c r="C11" s="215">
        <v>4</v>
      </c>
      <c r="D11" s="216" t="s">
        <v>314</v>
      </c>
      <c r="E11" s="217">
        <v>182.42366699999999</v>
      </c>
      <c r="H11" s="207"/>
    </row>
    <row r="12" spans="1:20" ht="18.75" customHeight="1">
      <c r="A12" s="212"/>
      <c r="B12" s="197"/>
      <c r="C12" s="215">
        <v>6</v>
      </c>
      <c r="D12" s="216" t="s">
        <v>316</v>
      </c>
      <c r="E12" s="217">
        <v>1.5594626899999999</v>
      </c>
      <c r="H12" s="207"/>
    </row>
    <row r="13" spans="1:20" ht="18.75" customHeight="1">
      <c r="A13" s="212"/>
      <c r="B13" s="197"/>
      <c r="C13" s="215">
        <v>7</v>
      </c>
      <c r="D13" s="216" t="s">
        <v>317</v>
      </c>
      <c r="E13" s="217">
        <v>11.924734000000001</v>
      </c>
      <c r="H13" s="207"/>
    </row>
    <row r="14" spans="1:20" ht="18.75" customHeight="1">
      <c r="A14" s="212"/>
      <c r="B14" s="197"/>
      <c r="C14" s="215">
        <v>13</v>
      </c>
      <c r="D14" s="216" t="s">
        <v>321</v>
      </c>
      <c r="E14" s="217">
        <v>113.611</v>
      </c>
      <c r="H14" s="207"/>
    </row>
    <row r="15" spans="1:20" ht="18.75" customHeight="1">
      <c r="A15" s="212"/>
      <c r="B15" s="197"/>
      <c r="C15" s="215">
        <v>17</v>
      </c>
      <c r="D15" s="216" t="s">
        <v>303</v>
      </c>
      <c r="E15" s="217">
        <v>109.24015487999999</v>
      </c>
      <c r="H15" s="207"/>
    </row>
    <row r="16" spans="1:20" ht="18.75" customHeight="1">
      <c r="A16" s="212"/>
      <c r="B16" s="197"/>
      <c r="C16" s="215">
        <v>27</v>
      </c>
      <c r="D16" s="216" t="s">
        <v>361</v>
      </c>
      <c r="E16" s="217">
        <v>0.16313791</v>
      </c>
      <c r="H16" s="207"/>
    </row>
    <row r="17" spans="1:5" ht="4.5" customHeight="1" thickBot="1">
      <c r="A17" s="222"/>
      <c r="B17" s="222"/>
      <c r="C17" s="222"/>
      <c r="D17" s="222"/>
      <c r="E17" s="223"/>
    </row>
    <row r="18" spans="1:5" ht="13.5">
      <c r="A18" s="206" t="s">
        <v>362</v>
      </c>
      <c r="B18" s="206"/>
      <c r="C18" s="206"/>
      <c r="D18" s="206"/>
      <c r="E18" s="208"/>
    </row>
    <row r="19" spans="1:5" ht="13.5">
      <c r="A19" s="206" t="s">
        <v>12</v>
      </c>
      <c r="B19" s="206"/>
      <c r="C19" s="206"/>
      <c r="D19" s="206"/>
      <c r="E19" s="208"/>
    </row>
    <row r="20" spans="1:5" ht="13.5">
      <c r="A20" s="206"/>
      <c r="B20" s="206"/>
      <c r="C20" s="206"/>
      <c r="D20" s="206"/>
      <c r="E20" s="208"/>
    </row>
  </sheetData>
  <mergeCells count="4">
    <mergeCell ref="A3:E3"/>
    <mergeCell ref="A9:D9"/>
    <mergeCell ref="H1:K1"/>
    <mergeCell ref="A1:D1"/>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9"/>
  <sheetViews>
    <sheetView showGridLines="0" showZeros="0" zoomScaleNormal="100" workbookViewId="0">
      <pane xSplit="2" ySplit="13" topLeftCell="C14" activePane="bottomRight" state="frozen"/>
      <selection sqref="A1:G1"/>
      <selection pane="topRight" sqref="A1:G1"/>
      <selection pane="bottomLeft" sqref="A1:G1"/>
      <selection pane="bottomRight" activeCell="C14" sqref="C14"/>
    </sheetView>
  </sheetViews>
  <sheetFormatPr baseColWidth="10" defaultColWidth="11.5703125" defaultRowHeight="15"/>
  <cols>
    <col min="1" max="1" width="6.28515625" style="7"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8" width="11.5703125" style="7"/>
    <col min="9" max="9" width="20.28515625" style="7" bestFit="1" customWidth="1"/>
    <col min="10" max="12" width="11.5703125" style="7"/>
    <col min="13" max="13" width="12.5703125" style="7" bestFit="1" customWidth="1"/>
    <col min="14" max="16384" width="11.5703125" style="7"/>
  </cols>
  <sheetData>
    <row r="1" spans="1:19" s="65" customFormat="1" ht="40.5" customHeight="1">
      <c r="A1" s="375" t="s">
        <v>13</v>
      </c>
      <c r="B1" s="375"/>
      <c r="C1" s="375"/>
      <c r="D1" s="375" t="s">
        <v>410</v>
      </c>
      <c r="E1" s="422" t="s">
        <v>410</v>
      </c>
      <c r="F1" s="422"/>
      <c r="G1" s="422"/>
      <c r="P1" s="66"/>
      <c r="S1" s="67"/>
    </row>
    <row r="2" spans="1:19" s="8" customFormat="1">
      <c r="A2" s="7"/>
      <c r="B2" s="7"/>
      <c r="C2" s="7"/>
      <c r="D2" s="7"/>
      <c r="E2" s="7"/>
      <c r="F2" s="7"/>
      <c r="G2" s="7"/>
    </row>
    <row r="3" spans="1:19" s="10" customFormat="1" ht="18.75">
      <c r="A3" s="423" t="s">
        <v>413</v>
      </c>
      <c r="B3" s="423"/>
      <c r="C3" s="423"/>
      <c r="D3" s="423"/>
      <c r="E3" s="423"/>
      <c r="F3" s="423"/>
      <c r="G3" s="423"/>
    </row>
    <row r="4" spans="1:19" s="8" customFormat="1" ht="68.25" customHeight="1" thickBot="1">
      <c r="A4" s="424" t="s">
        <v>456</v>
      </c>
      <c r="B4" s="424"/>
      <c r="C4" s="424"/>
      <c r="D4" s="424"/>
      <c r="E4" s="424"/>
      <c r="F4" s="424"/>
      <c r="G4" s="424"/>
    </row>
    <row r="5" spans="1:19" s="8" customFormat="1" ht="6" customHeight="1">
      <c r="A5" s="163"/>
      <c r="B5" s="163"/>
      <c r="C5" s="163"/>
      <c r="D5" s="163"/>
      <c r="E5" s="163"/>
      <c r="F5" s="163"/>
      <c r="G5" s="163"/>
    </row>
    <row r="6" spans="1:19" s="8" customFormat="1" ht="33.75" customHeight="1">
      <c r="A6" s="425" t="s">
        <v>14</v>
      </c>
      <c r="B6" s="425"/>
      <c r="C6" s="11"/>
      <c r="D6" s="12"/>
      <c r="E6" s="12"/>
      <c r="F6" s="12"/>
      <c r="G6" s="425" t="s">
        <v>414</v>
      </c>
    </row>
    <row r="7" spans="1:19" s="8" customFormat="1" ht="21.75" customHeight="1">
      <c r="A7" s="425"/>
      <c r="B7" s="425"/>
      <c r="C7" s="425" t="s">
        <v>415</v>
      </c>
      <c r="D7" s="428" t="s">
        <v>15</v>
      </c>
      <c r="E7" s="429"/>
      <c r="F7" s="429"/>
      <c r="G7" s="425"/>
    </row>
    <row r="8" spans="1:19" s="8" customFormat="1" ht="30.75" customHeight="1">
      <c r="A8" s="425"/>
      <c r="B8" s="425"/>
      <c r="C8" s="427"/>
      <c r="D8" s="11" t="s">
        <v>16</v>
      </c>
      <c r="E8" s="11" t="s">
        <v>17</v>
      </c>
      <c r="F8" s="11" t="s">
        <v>18</v>
      </c>
      <c r="G8" s="425"/>
    </row>
    <row r="9" spans="1:19" s="8" customFormat="1" ht="17.25" customHeight="1">
      <c r="A9" s="425"/>
      <c r="B9" s="425"/>
      <c r="C9" s="12"/>
      <c r="D9" s="12"/>
      <c r="E9" s="12"/>
      <c r="F9" s="12"/>
      <c r="G9" s="426"/>
    </row>
    <row r="10" spans="1:19" s="8" customFormat="1">
      <c r="A10" s="13"/>
      <c r="B10" s="13"/>
      <c r="C10" s="14" t="s">
        <v>19</v>
      </c>
      <c r="D10" s="14" t="s">
        <v>20</v>
      </c>
      <c r="E10" s="14" t="s">
        <v>21</v>
      </c>
      <c r="F10" s="14" t="s">
        <v>22</v>
      </c>
      <c r="G10" s="14" t="s">
        <v>23</v>
      </c>
    </row>
    <row r="11" spans="1:19" s="8" customFormat="1" ht="3" customHeight="1" thickBot="1">
      <c r="A11" s="164"/>
      <c r="B11" s="164"/>
      <c r="C11" s="164"/>
      <c r="D11" s="164"/>
      <c r="E11" s="164"/>
      <c r="F11" s="164"/>
      <c r="G11" s="164"/>
    </row>
    <row r="12" spans="1:19" s="8" customFormat="1" ht="3" customHeight="1" thickBot="1">
      <c r="A12" s="165"/>
      <c r="B12" s="165"/>
      <c r="C12" s="165"/>
      <c r="D12" s="165"/>
      <c r="E12" s="165"/>
      <c r="F12" s="165"/>
      <c r="G12" s="165"/>
    </row>
    <row r="13" spans="1:19" s="17" customFormat="1" ht="25.5" customHeight="1">
      <c r="A13" s="15" t="s">
        <v>24</v>
      </c>
      <c r="B13" s="15"/>
      <c r="C13" s="16">
        <f>SUM(C14,C16,C36,C43,C53,C55,C72,C83,C91,C119,C159,C161,C166,C172,C181,C189,C195,C205,C211,C213,C215,C217,C221,C223,C249,C251,C253,C262)</f>
        <v>771725.28</v>
      </c>
      <c r="D13" s="16">
        <f>SUM(D14,D16,D36,D43,D53,D55,D72,D83,D91,D119,D159,D161,D166,D172,D181,D189,D195,D205,D211,D213,D215,D217,D221,D223,D249,D251,D253,D262)</f>
        <v>440.12956590000016</v>
      </c>
      <c r="E13" s="16">
        <f>SUM(E14,E16,E36,E43,E53,E55,E72,E83,E91,E119,E159,E161,E166,E172,E181,E189,E195,E205,E211,E213,E215,E217,E221,E223,E249,E251,E253,E262)</f>
        <v>43.728693030000002</v>
      </c>
      <c r="F13" s="16">
        <f>SUM(D13:E13)</f>
        <v>483.85825893000015</v>
      </c>
      <c r="G13" s="16">
        <f t="shared" ref="G13:G76" si="0">F13/C13*100</f>
        <v>6.2698251757412976E-2</v>
      </c>
      <c r="I13" s="18"/>
      <c r="J13" s="18"/>
    </row>
    <row r="14" spans="1:19" s="22" customFormat="1">
      <c r="A14" s="19" t="s">
        <v>25</v>
      </c>
      <c r="B14" s="20" t="s">
        <v>26</v>
      </c>
      <c r="C14" s="21">
        <f>SUM(C15)</f>
        <v>866.67</v>
      </c>
      <c r="D14" s="21">
        <f t="shared" ref="D14:E14" si="1">SUM(D15)</f>
        <v>0</v>
      </c>
      <c r="E14" s="21">
        <f t="shared" si="1"/>
        <v>0</v>
      </c>
      <c r="F14" s="21">
        <f>SUM(D14:E14)</f>
        <v>0</v>
      </c>
      <c r="G14" s="16">
        <f t="shared" si="0"/>
        <v>0</v>
      </c>
      <c r="I14" s="18"/>
      <c r="J14" s="18"/>
      <c r="N14" s="292"/>
    </row>
    <row r="15" spans="1:19" s="22" customFormat="1" ht="20.100000000000001" customHeight="1">
      <c r="A15" s="23"/>
      <c r="B15" s="24" t="s">
        <v>27</v>
      </c>
      <c r="C15" s="25">
        <v>866.67</v>
      </c>
      <c r="D15" s="26"/>
      <c r="E15" s="26"/>
      <c r="F15" s="25">
        <f>SUM(D15:E15)</f>
        <v>0</v>
      </c>
      <c r="G15" s="27">
        <f t="shared" si="0"/>
        <v>0</v>
      </c>
      <c r="I15" s="18"/>
      <c r="J15" s="18"/>
      <c r="N15" s="292"/>
    </row>
    <row r="16" spans="1:19" s="22" customFormat="1" ht="20.100000000000001" customHeight="1">
      <c r="A16" s="19" t="s">
        <v>28</v>
      </c>
      <c r="B16" s="20" t="s">
        <v>29</v>
      </c>
      <c r="C16" s="28">
        <f>SUM(C17:C35)</f>
        <v>30036.580000000009</v>
      </c>
      <c r="D16" s="28">
        <f t="shared" ref="D16:E16" si="2">SUM(D17:D35)</f>
        <v>0</v>
      </c>
      <c r="E16" s="28">
        <f t="shared" si="2"/>
        <v>0</v>
      </c>
      <c r="F16" s="28">
        <f t="shared" ref="F16:F52" si="3">SUM(D16:E16)</f>
        <v>0</v>
      </c>
      <c r="G16" s="16">
        <f t="shared" si="0"/>
        <v>0</v>
      </c>
      <c r="I16" s="18"/>
      <c r="J16" s="18"/>
      <c r="N16" s="292"/>
    </row>
    <row r="17" spans="1:14" s="22" customFormat="1" ht="20.100000000000001" customHeight="1">
      <c r="A17" s="23"/>
      <c r="B17" s="29" t="s">
        <v>30</v>
      </c>
      <c r="C17" s="25">
        <v>2159.04</v>
      </c>
      <c r="D17" s="26"/>
      <c r="E17" s="26"/>
      <c r="F17" s="30">
        <f t="shared" si="3"/>
        <v>0</v>
      </c>
      <c r="G17" s="27">
        <f t="shared" si="0"/>
        <v>0</v>
      </c>
      <c r="J17" s="18"/>
      <c r="N17" s="292"/>
    </row>
    <row r="18" spans="1:14" s="22" customFormat="1" ht="20.100000000000001" customHeight="1">
      <c r="A18" s="31"/>
      <c r="B18" s="31" t="s">
        <v>31</v>
      </c>
      <c r="C18" s="25">
        <v>26.26</v>
      </c>
      <c r="D18" s="26"/>
      <c r="E18" s="26"/>
      <c r="F18" s="30">
        <f t="shared" si="3"/>
        <v>0</v>
      </c>
      <c r="G18" s="27">
        <f t="shared" si="0"/>
        <v>0</v>
      </c>
      <c r="J18" s="18"/>
      <c r="N18" s="292"/>
    </row>
    <row r="19" spans="1:14" s="22" customFormat="1" ht="20.100000000000001" customHeight="1">
      <c r="A19" s="23"/>
      <c r="B19" s="31" t="s">
        <v>32</v>
      </c>
      <c r="C19" s="25">
        <v>4512.43</v>
      </c>
      <c r="D19" s="26"/>
      <c r="E19" s="26"/>
      <c r="F19" s="30">
        <f t="shared" si="3"/>
        <v>0</v>
      </c>
      <c r="G19" s="27">
        <f t="shared" si="0"/>
        <v>0</v>
      </c>
      <c r="J19" s="18"/>
      <c r="N19" s="292"/>
    </row>
    <row r="20" spans="1:14" s="22" customFormat="1" ht="20.100000000000001" customHeight="1">
      <c r="A20" s="23"/>
      <c r="B20" s="31" t="s">
        <v>33</v>
      </c>
      <c r="C20" s="25">
        <v>281.85000000000002</v>
      </c>
      <c r="D20" s="26"/>
      <c r="E20" s="26"/>
      <c r="F20" s="30">
        <f t="shared" si="3"/>
        <v>0</v>
      </c>
      <c r="G20" s="27">
        <f t="shared" si="0"/>
        <v>0</v>
      </c>
      <c r="J20" s="18"/>
      <c r="N20" s="292"/>
    </row>
    <row r="21" spans="1:14" s="22" customFormat="1" ht="20.100000000000001" customHeight="1">
      <c r="A21" s="23"/>
      <c r="B21" s="31" t="s">
        <v>34</v>
      </c>
      <c r="C21" s="25">
        <v>37.82</v>
      </c>
      <c r="D21" s="26"/>
      <c r="E21" s="26"/>
      <c r="F21" s="30">
        <f t="shared" si="3"/>
        <v>0</v>
      </c>
      <c r="G21" s="27">
        <f t="shared" si="0"/>
        <v>0</v>
      </c>
      <c r="J21" s="18"/>
      <c r="N21" s="292"/>
    </row>
    <row r="22" spans="1:14" s="22" customFormat="1" ht="20.100000000000001" customHeight="1">
      <c r="A22" s="23"/>
      <c r="B22" s="31" t="s">
        <v>35</v>
      </c>
      <c r="C22" s="25">
        <v>52.51</v>
      </c>
      <c r="D22" s="26"/>
      <c r="E22" s="26"/>
      <c r="F22" s="30">
        <f t="shared" si="3"/>
        <v>0</v>
      </c>
      <c r="G22" s="27">
        <f t="shared" si="0"/>
        <v>0</v>
      </c>
      <c r="J22" s="18"/>
      <c r="N22" s="292"/>
    </row>
    <row r="23" spans="1:14" s="22" customFormat="1" ht="20.100000000000001" customHeight="1">
      <c r="A23" s="23"/>
      <c r="B23" s="31" t="s">
        <v>36</v>
      </c>
      <c r="C23" s="25">
        <v>1710.75</v>
      </c>
      <c r="D23" s="26"/>
      <c r="E23" s="26"/>
      <c r="F23" s="30">
        <f t="shared" si="3"/>
        <v>0</v>
      </c>
      <c r="G23" s="27">
        <f t="shared" si="0"/>
        <v>0</v>
      </c>
      <c r="J23" s="18"/>
      <c r="N23" s="292"/>
    </row>
    <row r="24" spans="1:14" s="22" customFormat="1" ht="20.100000000000001" customHeight="1">
      <c r="A24" s="23"/>
      <c r="B24" s="31" t="s">
        <v>37</v>
      </c>
      <c r="C24" s="25">
        <v>1330.6</v>
      </c>
      <c r="D24" s="26"/>
      <c r="E24" s="26"/>
      <c r="F24" s="30">
        <f t="shared" si="3"/>
        <v>0</v>
      </c>
      <c r="G24" s="27">
        <f t="shared" si="0"/>
        <v>0</v>
      </c>
      <c r="J24" s="18"/>
      <c r="N24" s="292"/>
    </row>
    <row r="25" spans="1:14" s="22" customFormat="1" ht="20.100000000000001" customHeight="1">
      <c r="A25" s="32"/>
      <c r="B25" s="33" t="s">
        <v>372</v>
      </c>
      <c r="C25" s="34">
        <v>17936</v>
      </c>
      <c r="D25" s="35"/>
      <c r="E25" s="35"/>
      <c r="F25" s="36">
        <f t="shared" si="3"/>
        <v>0</v>
      </c>
      <c r="G25" s="37">
        <f t="shared" si="0"/>
        <v>0</v>
      </c>
      <c r="J25" s="18"/>
      <c r="N25" s="292"/>
    </row>
    <row r="26" spans="1:14" s="22" customFormat="1" ht="20.100000000000001" customHeight="1">
      <c r="A26" s="32"/>
      <c r="B26" s="33" t="s">
        <v>38</v>
      </c>
      <c r="C26" s="34">
        <v>3.21</v>
      </c>
      <c r="D26" s="35"/>
      <c r="E26" s="35"/>
      <c r="F26" s="36">
        <f t="shared" si="3"/>
        <v>0</v>
      </c>
      <c r="G26" s="37">
        <f t="shared" si="0"/>
        <v>0</v>
      </c>
      <c r="J26" s="18"/>
      <c r="N26" s="292"/>
    </row>
    <row r="27" spans="1:14" s="22" customFormat="1" ht="20.100000000000001" customHeight="1">
      <c r="A27" s="32"/>
      <c r="B27" s="33" t="s">
        <v>39</v>
      </c>
      <c r="C27" s="34">
        <v>13.77</v>
      </c>
      <c r="D27" s="35"/>
      <c r="E27" s="35"/>
      <c r="F27" s="36">
        <f t="shared" si="3"/>
        <v>0</v>
      </c>
      <c r="G27" s="37">
        <f t="shared" si="0"/>
        <v>0</v>
      </c>
      <c r="J27" s="18"/>
      <c r="N27" s="292"/>
    </row>
    <row r="28" spans="1:14" s="22" customFormat="1" ht="20.100000000000001" customHeight="1">
      <c r="A28" s="32"/>
      <c r="B28" s="33" t="s">
        <v>375</v>
      </c>
      <c r="C28" s="34">
        <v>1548.81</v>
      </c>
      <c r="D28" s="35"/>
      <c r="E28" s="35"/>
      <c r="F28" s="36">
        <f t="shared" si="3"/>
        <v>0</v>
      </c>
      <c r="G28" s="37">
        <f t="shared" si="0"/>
        <v>0</v>
      </c>
      <c r="J28" s="18"/>
      <c r="N28" s="292"/>
    </row>
    <row r="29" spans="1:14" s="22" customFormat="1" ht="20.100000000000001" customHeight="1">
      <c r="A29" s="32"/>
      <c r="B29" s="33" t="s">
        <v>40</v>
      </c>
      <c r="C29" s="34">
        <v>35.58</v>
      </c>
      <c r="D29" s="35"/>
      <c r="E29" s="35"/>
      <c r="F29" s="36">
        <f t="shared" si="3"/>
        <v>0</v>
      </c>
      <c r="G29" s="37">
        <f t="shared" si="0"/>
        <v>0</v>
      </c>
      <c r="J29" s="18"/>
      <c r="N29" s="292"/>
    </row>
    <row r="30" spans="1:14" s="22" customFormat="1" ht="20.100000000000001" customHeight="1">
      <c r="A30" s="32"/>
      <c r="B30" s="33" t="s">
        <v>41</v>
      </c>
      <c r="C30" s="34">
        <v>23.54</v>
      </c>
      <c r="D30" s="35"/>
      <c r="E30" s="35"/>
      <c r="F30" s="36">
        <f t="shared" si="3"/>
        <v>0</v>
      </c>
      <c r="G30" s="37">
        <f t="shared" si="0"/>
        <v>0</v>
      </c>
      <c r="J30" s="18"/>
      <c r="N30" s="292"/>
    </row>
    <row r="31" spans="1:14" s="22" customFormat="1" ht="20.100000000000001" customHeight="1">
      <c r="A31" s="32"/>
      <c r="B31" s="33" t="s">
        <v>42</v>
      </c>
      <c r="C31" s="34">
        <v>34.58</v>
      </c>
      <c r="D31" s="35"/>
      <c r="E31" s="35"/>
      <c r="F31" s="36">
        <f t="shared" si="3"/>
        <v>0</v>
      </c>
      <c r="G31" s="37">
        <f t="shared" si="0"/>
        <v>0</v>
      </c>
      <c r="J31" s="18"/>
      <c r="N31" s="292"/>
    </row>
    <row r="32" spans="1:14" s="22" customFormat="1" ht="20.100000000000001" customHeight="1">
      <c r="A32" s="32"/>
      <c r="B32" s="33" t="s">
        <v>43</v>
      </c>
      <c r="C32" s="34">
        <v>43.55</v>
      </c>
      <c r="D32" s="35"/>
      <c r="E32" s="35"/>
      <c r="F32" s="36">
        <f t="shared" si="3"/>
        <v>0</v>
      </c>
      <c r="G32" s="37">
        <f t="shared" si="0"/>
        <v>0</v>
      </c>
      <c r="J32" s="18"/>
      <c r="N32" s="292"/>
    </row>
    <row r="33" spans="1:14" s="22" customFormat="1" ht="20.100000000000001" customHeight="1">
      <c r="A33" s="32"/>
      <c r="B33" s="33" t="s">
        <v>44</v>
      </c>
      <c r="C33" s="34">
        <v>24.71</v>
      </c>
      <c r="D33" s="35"/>
      <c r="E33" s="35"/>
      <c r="F33" s="36">
        <f t="shared" si="3"/>
        <v>0</v>
      </c>
      <c r="G33" s="37">
        <f t="shared" si="0"/>
        <v>0</v>
      </c>
      <c r="J33" s="18"/>
      <c r="N33" s="292"/>
    </row>
    <row r="34" spans="1:14" s="22" customFormat="1" ht="20.100000000000001" customHeight="1">
      <c r="A34" s="32"/>
      <c r="B34" s="33" t="s">
        <v>45</v>
      </c>
      <c r="C34" s="34">
        <v>208.83</v>
      </c>
      <c r="D34" s="35"/>
      <c r="E34" s="35"/>
      <c r="F34" s="36">
        <f t="shared" si="3"/>
        <v>0</v>
      </c>
      <c r="G34" s="37">
        <f t="shared" si="0"/>
        <v>0</v>
      </c>
      <c r="J34" s="18"/>
      <c r="N34" s="292"/>
    </row>
    <row r="35" spans="1:14" s="22" customFormat="1" ht="20.100000000000001" customHeight="1">
      <c r="A35" s="32"/>
      <c r="B35" s="33" t="s">
        <v>47</v>
      </c>
      <c r="C35" s="34">
        <v>52.74</v>
      </c>
      <c r="D35" s="35"/>
      <c r="E35" s="35"/>
      <c r="F35" s="36">
        <f t="shared" si="3"/>
        <v>0</v>
      </c>
      <c r="G35" s="37">
        <f t="shared" si="0"/>
        <v>0</v>
      </c>
      <c r="J35" s="18"/>
      <c r="N35" s="292"/>
    </row>
    <row r="36" spans="1:14" s="22" customFormat="1" ht="20.100000000000001" customHeight="1">
      <c r="A36" s="19" t="s">
        <v>48</v>
      </c>
      <c r="B36" s="20" t="s">
        <v>49</v>
      </c>
      <c r="C36" s="28">
        <f>SUM(C37:C42)</f>
        <v>5133.96</v>
      </c>
      <c r="D36" s="28">
        <f t="shared" ref="D36:E36" si="4">SUM(D37:D42)</f>
        <v>0</v>
      </c>
      <c r="E36" s="28">
        <f t="shared" si="4"/>
        <v>0</v>
      </c>
      <c r="F36" s="28">
        <f t="shared" si="3"/>
        <v>0</v>
      </c>
      <c r="G36" s="16">
        <f t="shared" si="0"/>
        <v>0</v>
      </c>
      <c r="J36" s="18"/>
      <c r="N36" s="292"/>
    </row>
    <row r="37" spans="1:14" s="22" customFormat="1" ht="20.100000000000001" customHeight="1">
      <c r="A37" s="23"/>
      <c r="B37" s="38" t="s">
        <v>50</v>
      </c>
      <c r="C37" s="25">
        <v>5026.17</v>
      </c>
      <c r="D37" s="26"/>
      <c r="E37" s="26"/>
      <c r="F37" s="30">
        <f t="shared" si="3"/>
        <v>0</v>
      </c>
      <c r="G37" s="27">
        <f t="shared" si="0"/>
        <v>0</v>
      </c>
      <c r="J37" s="18"/>
      <c r="N37" s="292"/>
    </row>
    <row r="38" spans="1:14" s="22" customFormat="1" ht="20.100000000000001" customHeight="1">
      <c r="A38" s="23"/>
      <c r="B38" s="38" t="s">
        <v>51</v>
      </c>
      <c r="C38" s="25">
        <v>14.84</v>
      </c>
      <c r="D38" s="26"/>
      <c r="E38" s="26"/>
      <c r="F38" s="30">
        <f t="shared" si="3"/>
        <v>0</v>
      </c>
      <c r="G38" s="27">
        <f t="shared" si="0"/>
        <v>0</v>
      </c>
      <c r="J38" s="18"/>
      <c r="N38" s="292"/>
    </row>
    <row r="39" spans="1:14" s="22" customFormat="1" ht="20.100000000000001" customHeight="1">
      <c r="A39" s="23"/>
      <c r="B39" s="38" t="s">
        <v>52</v>
      </c>
      <c r="C39" s="25">
        <v>6.66</v>
      </c>
      <c r="D39" s="26"/>
      <c r="E39" s="26"/>
      <c r="F39" s="30">
        <f t="shared" si="3"/>
        <v>0</v>
      </c>
      <c r="G39" s="27">
        <f t="shared" si="0"/>
        <v>0</v>
      </c>
      <c r="J39" s="18"/>
      <c r="N39" s="292"/>
    </row>
    <row r="40" spans="1:14" s="22" customFormat="1" ht="20.100000000000001" customHeight="1">
      <c r="A40" s="23"/>
      <c r="B40" s="38" t="s">
        <v>53</v>
      </c>
      <c r="C40" s="25">
        <v>9.91</v>
      </c>
      <c r="D40" s="26"/>
      <c r="E40" s="26"/>
      <c r="F40" s="30">
        <f t="shared" si="3"/>
        <v>0</v>
      </c>
      <c r="G40" s="27">
        <f t="shared" si="0"/>
        <v>0</v>
      </c>
      <c r="J40" s="18"/>
      <c r="N40" s="292"/>
    </row>
    <row r="41" spans="1:14" s="22" customFormat="1" ht="20.100000000000001" customHeight="1">
      <c r="A41" s="23"/>
      <c r="B41" s="38" t="s">
        <v>54</v>
      </c>
      <c r="C41" s="25">
        <v>12.87</v>
      </c>
      <c r="D41" s="26"/>
      <c r="E41" s="26"/>
      <c r="F41" s="30">
        <f t="shared" si="3"/>
        <v>0</v>
      </c>
      <c r="G41" s="27">
        <f t="shared" si="0"/>
        <v>0</v>
      </c>
      <c r="J41" s="18"/>
      <c r="N41" s="292"/>
    </row>
    <row r="42" spans="1:14" s="22" customFormat="1" ht="20.100000000000001" customHeight="1">
      <c r="A42" s="23"/>
      <c r="B42" s="38" t="s">
        <v>55</v>
      </c>
      <c r="C42" s="25">
        <v>63.51</v>
      </c>
      <c r="D42" s="26"/>
      <c r="E42" s="26"/>
      <c r="F42" s="30">
        <f t="shared" si="3"/>
        <v>0</v>
      </c>
      <c r="G42" s="27">
        <f t="shared" si="0"/>
        <v>0</v>
      </c>
      <c r="J42" s="18"/>
      <c r="N42" s="292"/>
    </row>
    <row r="43" spans="1:14" s="22" customFormat="1" ht="20.100000000000001" customHeight="1">
      <c r="A43" s="19" t="s">
        <v>56</v>
      </c>
      <c r="B43" s="20" t="s">
        <v>57</v>
      </c>
      <c r="C43" s="28">
        <f>SUM(C44:C52)</f>
        <v>15530.69</v>
      </c>
      <c r="D43" s="28">
        <f t="shared" ref="D43:E43" si="5">SUM(D44:D52)</f>
        <v>0</v>
      </c>
      <c r="E43" s="28">
        <f t="shared" si="5"/>
        <v>0</v>
      </c>
      <c r="F43" s="28">
        <f t="shared" si="3"/>
        <v>0</v>
      </c>
      <c r="G43" s="16">
        <f t="shared" si="0"/>
        <v>0</v>
      </c>
      <c r="J43" s="18"/>
      <c r="N43" s="292"/>
    </row>
    <row r="44" spans="1:14" s="22" customFormat="1" ht="20.100000000000001" customHeight="1">
      <c r="A44" s="39"/>
      <c r="B44" s="27" t="s">
        <v>58</v>
      </c>
      <c r="C44" s="40">
        <v>2190.39</v>
      </c>
      <c r="D44" s="41"/>
      <c r="E44" s="41"/>
      <c r="F44" s="30">
        <f t="shared" si="3"/>
        <v>0</v>
      </c>
      <c r="G44" s="27">
        <f t="shared" si="0"/>
        <v>0</v>
      </c>
      <c r="J44" s="18"/>
      <c r="N44" s="292"/>
    </row>
    <row r="45" spans="1:14" s="22" customFormat="1" ht="20.100000000000001" customHeight="1">
      <c r="A45" s="39"/>
      <c r="B45" s="27" t="s">
        <v>59</v>
      </c>
      <c r="C45" s="40">
        <v>103.28</v>
      </c>
      <c r="D45" s="41"/>
      <c r="E45" s="41"/>
      <c r="F45" s="30">
        <f t="shared" si="3"/>
        <v>0</v>
      </c>
      <c r="G45" s="27">
        <f t="shared" si="0"/>
        <v>0</v>
      </c>
      <c r="J45" s="18"/>
      <c r="N45" s="292"/>
    </row>
    <row r="46" spans="1:14" s="22" customFormat="1" ht="20.100000000000001" customHeight="1">
      <c r="A46" s="39"/>
      <c r="B46" s="27" t="s">
        <v>60</v>
      </c>
      <c r="C46" s="40">
        <v>1201.2</v>
      </c>
      <c r="D46" s="41"/>
      <c r="E46" s="41"/>
      <c r="F46" s="30">
        <f t="shared" si="3"/>
        <v>0</v>
      </c>
      <c r="G46" s="27">
        <f t="shared" si="0"/>
        <v>0</v>
      </c>
      <c r="J46" s="18"/>
      <c r="N46" s="292"/>
    </row>
    <row r="47" spans="1:14" s="22" customFormat="1" ht="20.100000000000001" customHeight="1">
      <c r="A47" s="39"/>
      <c r="B47" s="27" t="s">
        <v>61</v>
      </c>
      <c r="C47" s="40">
        <v>194.29</v>
      </c>
      <c r="D47" s="41"/>
      <c r="E47" s="41"/>
      <c r="F47" s="30">
        <f t="shared" si="3"/>
        <v>0</v>
      </c>
      <c r="G47" s="27">
        <f t="shared" si="0"/>
        <v>0</v>
      </c>
      <c r="J47" s="18"/>
      <c r="N47" s="292"/>
    </row>
    <row r="48" spans="1:14" s="22" customFormat="1" ht="20.100000000000001" customHeight="1">
      <c r="A48" s="39"/>
      <c r="B48" s="27" t="s">
        <v>62</v>
      </c>
      <c r="C48" s="40">
        <v>149.16</v>
      </c>
      <c r="D48" s="41"/>
      <c r="E48" s="41"/>
      <c r="F48" s="30">
        <f t="shared" si="3"/>
        <v>0</v>
      </c>
      <c r="G48" s="27">
        <f t="shared" si="0"/>
        <v>0</v>
      </c>
      <c r="J48" s="18"/>
      <c r="N48" s="292"/>
    </row>
    <row r="49" spans="1:14" s="22" customFormat="1" ht="20.100000000000001" customHeight="1">
      <c r="A49" s="39"/>
      <c r="B49" s="27" t="s">
        <v>63</v>
      </c>
      <c r="C49" s="40">
        <v>10642.72</v>
      </c>
      <c r="D49" s="41"/>
      <c r="E49" s="41"/>
      <c r="F49" s="30">
        <f t="shared" si="3"/>
        <v>0</v>
      </c>
      <c r="G49" s="27">
        <f t="shared" si="0"/>
        <v>0</v>
      </c>
      <c r="J49" s="18"/>
      <c r="N49" s="292"/>
    </row>
    <row r="50" spans="1:14" s="22" customFormat="1" ht="20.100000000000001" customHeight="1">
      <c r="A50" s="39"/>
      <c r="B50" s="27" t="s">
        <v>64</v>
      </c>
      <c r="C50" s="40">
        <v>93.7</v>
      </c>
      <c r="D50" s="41"/>
      <c r="E50" s="41"/>
      <c r="F50" s="30">
        <f t="shared" si="3"/>
        <v>0</v>
      </c>
      <c r="G50" s="27">
        <f t="shared" si="0"/>
        <v>0</v>
      </c>
      <c r="J50" s="18"/>
      <c r="N50" s="292"/>
    </row>
    <row r="51" spans="1:14" s="22" customFormat="1" ht="20.100000000000001" customHeight="1">
      <c r="A51" s="39"/>
      <c r="B51" s="27" t="s">
        <v>65</v>
      </c>
      <c r="C51" s="40">
        <v>421.6</v>
      </c>
      <c r="D51" s="41"/>
      <c r="E51" s="41"/>
      <c r="F51" s="30">
        <f t="shared" si="3"/>
        <v>0</v>
      </c>
      <c r="G51" s="27">
        <f t="shared" si="0"/>
        <v>0</v>
      </c>
      <c r="J51" s="18"/>
      <c r="N51" s="292"/>
    </row>
    <row r="52" spans="1:14" s="22" customFormat="1" ht="20.100000000000001" customHeight="1">
      <c r="A52" s="39"/>
      <c r="B52" s="27" t="s">
        <v>66</v>
      </c>
      <c r="C52" s="40">
        <v>534.35</v>
      </c>
      <c r="D52" s="41"/>
      <c r="E52" s="41"/>
      <c r="F52" s="30">
        <f t="shared" si="3"/>
        <v>0</v>
      </c>
      <c r="G52" s="27">
        <f t="shared" si="0"/>
        <v>0</v>
      </c>
      <c r="J52" s="18"/>
      <c r="N52" s="292"/>
    </row>
    <row r="53" spans="1:14" s="22" customFormat="1" ht="20.100000000000001" customHeight="1">
      <c r="A53" s="19" t="s">
        <v>67</v>
      </c>
      <c r="B53" s="20" t="s">
        <v>68</v>
      </c>
      <c r="C53" s="28">
        <f>SUM(C54)</f>
        <v>56383.01</v>
      </c>
      <c r="D53" s="28">
        <f t="shared" ref="D53:E53" si="6">SUM(D54)</f>
        <v>0</v>
      </c>
      <c r="E53" s="28">
        <f t="shared" si="6"/>
        <v>0</v>
      </c>
      <c r="F53" s="28">
        <f>SUM(D53:E53)</f>
        <v>0</v>
      </c>
      <c r="G53" s="16">
        <f t="shared" si="0"/>
        <v>0</v>
      </c>
      <c r="J53" s="18"/>
      <c r="N53" s="292"/>
    </row>
    <row r="54" spans="1:14" s="22" customFormat="1" ht="20.100000000000001" customHeight="1">
      <c r="A54" s="23"/>
      <c r="B54" s="29" t="s">
        <v>69</v>
      </c>
      <c r="C54" s="42">
        <v>56383.01</v>
      </c>
      <c r="D54" s="43"/>
      <c r="E54" s="43"/>
      <c r="F54" s="30">
        <f>SUM(D54:E54)</f>
        <v>0</v>
      </c>
      <c r="G54" s="27">
        <f t="shared" si="0"/>
        <v>0</v>
      </c>
      <c r="J54" s="18"/>
      <c r="N54" s="292"/>
    </row>
    <row r="55" spans="1:14" s="22" customFormat="1" ht="20.100000000000001" customHeight="1">
      <c r="A55" s="19" t="s">
        <v>70</v>
      </c>
      <c r="B55" s="20" t="s">
        <v>416</v>
      </c>
      <c r="C55" s="28">
        <f>SUM(C56:C71)</f>
        <v>7418.7900000000009</v>
      </c>
      <c r="D55" s="28">
        <f t="shared" ref="D55:E55" si="7">SUM(D56:D71)</f>
        <v>0</v>
      </c>
      <c r="E55" s="28">
        <f t="shared" si="7"/>
        <v>0</v>
      </c>
      <c r="F55" s="28">
        <f t="shared" ref="F55:F118" si="8">SUM(D55:E55)</f>
        <v>0</v>
      </c>
      <c r="G55" s="16">
        <f t="shared" si="0"/>
        <v>0</v>
      </c>
      <c r="J55" s="18"/>
      <c r="N55" s="292"/>
    </row>
    <row r="56" spans="1:14" s="22" customFormat="1" ht="20.100000000000001" customHeight="1">
      <c r="A56" s="39"/>
      <c r="B56" s="27" t="s">
        <v>417</v>
      </c>
      <c r="C56" s="40">
        <v>2805.25</v>
      </c>
      <c r="D56" s="41"/>
      <c r="E56" s="41"/>
      <c r="F56" s="30">
        <f t="shared" si="8"/>
        <v>0</v>
      </c>
      <c r="G56" s="27">
        <f t="shared" si="0"/>
        <v>0</v>
      </c>
      <c r="J56" s="18"/>
      <c r="N56" s="292"/>
    </row>
    <row r="57" spans="1:14" s="22" customFormat="1" ht="20.100000000000001" customHeight="1">
      <c r="A57" s="39"/>
      <c r="B57" s="27" t="s">
        <v>71</v>
      </c>
      <c r="C57" s="40">
        <v>572.99</v>
      </c>
      <c r="D57" s="41"/>
      <c r="E57" s="41"/>
      <c r="F57" s="30">
        <f t="shared" si="8"/>
        <v>0</v>
      </c>
      <c r="G57" s="27">
        <f t="shared" si="0"/>
        <v>0</v>
      </c>
      <c r="J57" s="18"/>
      <c r="N57" s="292"/>
    </row>
    <row r="58" spans="1:14" s="22" customFormat="1" ht="20.100000000000001" customHeight="1">
      <c r="A58" s="39"/>
      <c r="B58" s="27" t="s">
        <v>72</v>
      </c>
      <c r="C58" s="40">
        <v>20.59</v>
      </c>
      <c r="D58" s="41"/>
      <c r="E58" s="41"/>
      <c r="F58" s="30">
        <f t="shared" si="8"/>
        <v>0</v>
      </c>
      <c r="G58" s="27">
        <f t="shared" si="0"/>
        <v>0</v>
      </c>
      <c r="J58" s="18"/>
      <c r="N58" s="292"/>
    </row>
    <row r="59" spans="1:14" s="22" customFormat="1" ht="20.100000000000001" customHeight="1">
      <c r="A59" s="39"/>
      <c r="B59" s="27" t="s">
        <v>73</v>
      </c>
      <c r="C59" s="40">
        <v>61.24</v>
      </c>
      <c r="D59" s="41"/>
      <c r="E59" s="41"/>
      <c r="F59" s="30">
        <f t="shared" si="8"/>
        <v>0</v>
      </c>
      <c r="G59" s="27">
        <f t="shared" si="0"/>
        <v>0</v>
      </c>
      <c r="J59" s="18"/>
      <c r="N59" s="292"/>
    </row>
    <row r="60" spans="1:14" s="22" customFormat="1" ht="20.100000000000001" customHeight="1">
      <c r="A60" s="39"/>
      <c r="B60" s="27" t="s">
        <v>74</v>
      </c>
      <c r="C60" s="40">
        <v>139.38</v>
      </c>
      <c r="D60" s="41"/>
      <c r="E60" s="41"/>
      <c r="F60" s="30">
        <f t="shared" si="8"/>
        <v>0</v>
      </c>
      <c r="G60" s="27">
        <f t="shared" si="0"/>
        <v>0</v>
      </c>
      <c r="J60" s="18"/>
      <c r="N60" s="292"/>
    </row>
    <row r="61" spans="1:14" s="22" customFormat="1" ht="20.100000000000001" customHeight="1">
      <c r="A61" s="39"/>
      <c r="B61" s="27" t="s">
        <v>75</v>
      </c>
      <c r="C61" s="40">
        <v>32.67</v>
      </c>
      <c r="D61" s="41"/>
      <c r="E61" s="41"/>
      <c r="F61" s="30">
        <f t="shared" si="8"/>
        <v>0</v>
      </c>
      <c r="G61" s="27">
        <f t="shared" si="0"/>
        <v>0</v>
      </c>
      <c r="J61" s="18"/>
      <c r="N61" s="292"/>
    </row>
    <row r="62" spans="1:14" s="22" customFormat="1" ht="20.100000000000001" customHeight="1">
      <c r="A62" s="39"/>
      <c r="B62" s="27" t="s">
        <v>76</v>
      </c>
      <c r="C62" s="40">
        <v>241.6</v>
      </c>
      <c r="D62" s="41"/>
      <c r="E62" s="41"/>
      <c r="F62" s="30">
        <f t="shared" si="8"/>
        <v>0</v>
      </c>
      <c r="G62" s="27">
        <f t="shared" si="0"/>
        <v>0</v>
      </c>
      <c r="J62" s="18"/>
      <c r="N62" s="292"/>
    </row>
    <row r="63" spans="1:14" s="22" customFormat="1" ht="20.100000000000001" customHeight="1">
      <c r="A63" s="39"/>
      <c r="B63" s="27" t="s">
        <v>77</v>
      </c>
      <c r="C63" s="40">
        <v>1529.65</v>
      </c>
      <c r="D63" s="41"/>
      <c r="E63" s="41"/>
      <c r="F63" s="30">
        <f t="shared" si="8"/>
        <v>0</v>
      </c>
      <c r="G63" s="27">
        <f t="shared" si="0"/>
        <v>0</v>
      </c>
      <c r="J63" s="18"/>
      <c r="N63" s="292"/>
    </row>
    <row r="64" spans="1:14" s="22" customFormat="1" ht="20.100000000000001" customHeight="1">
      <c r="A64" s="39"/>
      <c r="B64" s="27" t="s">
        <v>78</v>
      </c>
      <c r="C64" s="40">
        <v>6.33</v>
      </c>
      <c r="D64" s="41"/>
      <c r="E64" s="41"/>
      <c r="F64" s="30">
        <f t="shared" si="8"/>
        <v>0</v>
      </c>
      <c r="G64" s="27">
        <f t="shared" si="0"/>
        <v>0</v>
      </c>
      <c r="J64" s="18"/>
      <c r="N64" s="292"/>
    </row>
    <row r="65" spans="1:14" s="22" customFormat="1" ht="20.100000000000001" customHeight="1">
      <c r="A65" s="39"/>
      <c r="B65" s="27" t="s">
        <v>79</v>
      </c>
      <c r="C65" s="40">
        <v>185.12</v>
      </c>
      <c r="D65" s="41"/>
      <c r="E65" s="41"/>
      <c r="F65" s="30">
        <f t="shared" si="8"/>
        <v>0</v>
      </c>
      <c r="G65" s="27">
        <f t="shared" si="0"/>
        <v>0</v>
      </c>
      <c r="J65" s="18"/>
      <c r="N65" s="292"/>
    </row>
    <row r="66" spans="1:14" s="22" customFormat="1" ht="20.100000000000001" customHeight="1">
      <c r="A66" s="39"/>
      <c r="B66" s="27" t="s">
        <v>80</v>
      </c>
      <c r="C66" s="40">
        <v>4.5999999999999996</v>
      </c>
      <c r="D66" s="41"/>
      <c r="E66" s="41"/>
      <c r="F66" s="30">
        <f t="shared" si="8"/>
        <v>0</v>
      </c>
      <c r="G66" s="27">
        <f t="shared" si="0"/>
        <v>0</v>
      </c>
      <c r="J66" s="18"/>
      <c r="N66" s="292"/>
    </row>
    <row r="67" spans="1:14" s="22" customFormat="1" ht="20.100000000000001" customHeight="1">
      <c r="A67" s="39"/>
      <c r="B67" s="27" t="s">
        <v>81</v>
      </c>
      <c r="C67" s="40">
        <v>18.72</v>
      </c>
      <c r="D67" s="41"/>
      <c r="E67" s="41"/>
      <c r="F67" s="30">
        <f t="shared" si="8"/>
        <v>0</v>
      </c>
      <c r="G67" s="27">
        <f t="shared" si="0"/>
        <v>0</v>
      </c>
      <c r="J67" s="18"/>
      <c r="N67" s="292"/>
    </row>
    <row r="68" spans="1:14" s="22" customFormat="1" ht="20.100000000000001" customHeight="1">
      <c r="A68" s="39"/>
      <c r="B68" s="27" t="s">
        <v>82</v>
      </c>
      <c r="C68" s="40">
        <v>706.6</v>
      </c>
      <c r="D68" s="41"/>
      <c r="E68" s="41"/>
      <c r="F68" s="30">
        <f t="shared" si="8"/>
        <v>0</v>
      </c>
      <c r="G68" s="27">
        <f t="shared" si="0"/>
        <v>0</v>
      </c>
      <c r="J68" s="18"/>
      <c r="N68" s="292"/>
    </row>
    <row r="69" spans="1:14" s="22" customFormat="1" ht="20.100000000000001" customHeight="1">
      <c r="A69" s="39"/>
      <c r="B69" s="27" t="s">
        <v>83</v>
      </c>
      <c r="C69" s="40">
        <v>41.92</v>
      </c>
      <c r="D69" s="41"/>
      <c r="E69" s="41"/>
      <c r="F69" s="30">
        <f t="shared" si="8"/>
        <v>0</v>
      </c>
      <c r="G69" s="27">
        <f t="shared" si="0"/>
        <v>0</v>
      </c>
      <c r="J69" s="18"/>
      <c r="N69" s="292"/>
    </row>
    <row r="70" spans="1:14" s="22" customFormat="1" ht="20.100000000000001" customHeight="1">
      <c r="A70" s="39"/>
      <c r="B70" s="27" t="s">
        <v>84</v>
      </c>
      <c r="C70" s="40">
        <v>913.49</v>
      </c>
      <c r="D70" s="41"/>
      <c r="E70" s="41"/>
      <c r="F70" s="30">
        <f t="shared" si="8"/>
        <v>0</v>
      </c>
      <c r="G70" s="27">
        <f>F70/C70*100</f>
        <v>0</v>
      </c>
      <c r="J70" s="18"/>
      <c r="N70" s="292"/>
    </row>
    <row r="71" spans="1:14" s="22" customFormat="1" ht="20.100000000000001" customHeight="1">
      <c r="A71" s="39"/>
      <c r="B71" s="27" t="s">
        <v>85</v>
      </c>
      <c r="C71" s="40">
        <v>138.63999999999999</v>
      </c>
      <c r="D71" s="41"/>
      <c r="E71" s="41"/>
      <c r="F71" s="30">
        <f t="shared" si="8"/>
        <v>0</v>
      </c>
      <c r="G71" s="27">
        <f t="shared" si="0"/>
        <v>0</v>
      </c>
      <c r="J71" s="18"/>
      <c r="N71" s="292"/>
    </row>
    <row r="72" spans="1:14" s="22" customFormat="1" ht="20.100000000000001" customHeight="1">
      <c r="A72" s="19" t="s">
        <v>86</v>
      </c>
      <c r="B72" s="20" t="s">
        <v>87</v>
      </c>
      <c r="C72" s="28">
        <f>SUM(C73:C82)</f>
        <v>7026.2</v>
      </c>
      <c r="D72" s="28">
        <f t="shared" ref="D72:E72" si="9">SUM(D73:D82)</f>
        <v>0</v>
      </c>
      <c r="E72" s="28">
        <f t="shared" si="9"/>
        <v>0</v>
      </c>
      <c r="F72" s="28">
        <f t="shared" si="8"/>
        <v>0</v>
      </c>
      <c r="G72" s="16">
        <f t="shared" si="0"/>
        <v>0</v>
      </c>
      <c r="J72" s="18"/>
      <c r="N72" s="292"/>
    </row>
    <row r="73" spans="1:14" s="22" customFormat="1" ht="20.100000000000001" customHeight="1">
      <c r="A73" s="39"/>
      <c r="B73" s="27" t="s">
        <v>88</v>
      </c>
      <c r="C73" s="40">
        <v>4284.2700000000004</v>
      </c>
      <c r="D73" s="41"/>
      <c r="E73" s="41"/>
      <c r="F73" s="30">
        <f t="shared" si="8"/>
        <v>0</v>
      </c>
      <c r="G73" s="27">
        <f t="shared" si="0"/>
        <v>0</v>
      </c>
      <c r="J73" s="18"/>
      <c r="N73" s="292"/>
    </row>
    <row r="74" spans="1:14" s="22" customFormat="1" ht="20.100000000000001" customHeight="1">
      <c r="A74" s="39"/>
      <c r="B74" s="27" t="s">
        <v>89</v>
      </c>
      <c r="C74" s="40">
        <v>82.92</v>
      </c>
      <c r="D74" s="41"/>
      <c r="E74" s="41"/>
      <c r="F74" s="30">
        <f t="shared" si="8"/>
        <v>0</v>
      </c>
      <c r="G74" s="27">
        <f t="shared" si="0"/>
        <v>0</v>
      </c>
      <c r="J74" s="18"/>
      <c r="N74" s="292"/>
    </row>
    <row r="75" spans="1:14" s="22" customFormat="1" ht="20.100000000000001" customHeight="1">
      <c r="A75" s="39"/>
      <c r="B75" s="27" t="s">
        <v>90</v>
      </c>
      <c r="C75" s="40">
        <v>2303.7399999999998</v>
      </c>
      <c r="D75" s="41"/>
      <c r="E75" s="41"/>
      <c r="F75" s="30">
        <f t="shared" si="8"/>
        <v>0</v>
      </c>
      <c r="G75" s="27">
        <f t="shared" si="0"/>
        <v>0</v>
      </c>
      <c r="J75" s="18"/>
      <c r="N75" s="292"/>
    </row>
    <row r="76" spans="1:14" s="22" customFormat="1" ht="20.100000000000001" customHeight="1">
      <c r="A76" s="39"/>
      <c r="B76" s="27" t="s">
        <v>91</v>
      </c>
      <c r="C76" s="40">
        <v>12.45</v>
      </c>
      <c r="D76" s="41"/>
      <c r="E76" s="41"/>
      <c r="F76" s="30">
        <f t="shared" si="8"/>
        <v>0</v>
      </c>
      <c r="G76" s="27">
        <f t="shared" si="0"/>
        <v>0</v>
      </c>
      <c r="J76" s="18"/>
      <c r="N76" s="292"/>
    </row>
    <row r="77" spans="1:14" s="22" customFormat="1" ht="20.100000000000001" customHeight="1">
      <c r="A77" s="39"/>
      <c r="B77" s="27" t="s">
        <v>92</v>
      </c>
      <c r="C77" s="40">
        <v>9.94</v>
      </c>
      <c r="D77" s="41"/>
      <c r="E77" s="41"/>
      <c r="F77" s="30">
        <f t="shared" si="8"/>
        <v>0</v>
      </c>
      <c r="G77" s="27">
        <f t="shared" ref="G77:G140" si="10">F77/C77*100</f>
        <v>0</v>
      </c>
      <c r="J77" s="18"/>
      <c r="N77" s="292"/>
    </row>
    <row r="78" spans="1:14" s="22" customFormat="1" ht="20.100000000000001" customHeight="1">
      <c r="A78" s="39"/>
      <c r="B78" s="27" t="s">
        <v>93</v>
      </c>
      <c r="C78" s="40">
        <v>32.51</v>
      </c>
      <c r="D78" s="41"/>
      <c r="E78" s="41"/>
      <c r="F78" s="30">
        <f t="shared" si="8"/>
        <v>0</v>
      </c>
      <c r="G78" s="27">
        <f t="shared" si="10"/>
        <v>0</v>
      </c>
      <c r="J78" s="18"/>
      <c r="N78" s="292"/>
    </row>
    <row r="79" spans="1:14" s="22" customFormat="1" ht="20.100000000000001" customHeight="1">
      <c r="A79" s="39"/>
      <c r="B79" s="27" t="s">
        <v>94</v>
      </c>
      <c r="C79" s="40">
        <v>45.71</v>
      </c>
      <c r="D79" s="41"/>
      <c r="E79" s="41"/>
      <c r="F79" s="30">
        <f t="shared" si="8"/>
        <v>0</v>
      </c>
      <c r="G79" s="27">
        <f t="shared" si="10"/>
        <v>0</v>
      </c>
      <c r="J79" s="18"/>
      <c r="N79" s="292"/>
    </row>
    <row r="80" spans="1:14" s="22" customFormat="1" ht="20.100000000000001" customHeight="1">
      <c r="A80" s="39"/>
      <c r="B80" s="27" t="s">
        <v>95</v>
      </c>
      <c r="C80" s="40">
        <v>71.08</v>
      </c>
      <c r="D80" s="41"/>
      <c r="E80" s="41"/>
      <c r="F80" s="30">
        <f t="shared" si="8"/>
        <v>0</v>
      </c>
      <c r="G80" s="27">
        <f t="shared" si="10"/>
        <v>0</v>
      </c>
      <c r="J80" s="18"/>
      <c r="N80" s="292"/>
    </row>
    <row r="81" spans="1:14" s="22" customFormat="1" ht="20.100000000000001" customHeight="1">
      <c r="A81" s="39"/>
      <c r="B81" s="27" t="s">
        <v>96</v>
      </c>
      <c r="C81" s="40">
        <v>31.07</v>
      </c>
      <c r="D81" s="41"/>
      <c r="E81" s="41"/>
      <c r="F81" s="30">
        <f t="shared" si="8"/>
        <v>0</v>
      </c>
      <c r="G81" s="27">
        <f t="shared" si="10"/>
        <v>0</v>
      </c>
      <c r="J81" s="18"/>
      <c r="N81" s="292"/>
    </row>
    <row r="82" spans="1:14" s="22" customFormat="1" ht="20.100000000000001" customHeight="1">
      <c r="A82" s="39"/>
      <c r="B82" s="27" t="s">
        <v>97</v>
      </c>
      <c r="C82" s="40">
        <v>152.51</v>
      </c>
      <c r="D82" s="41"/>
      <c r="E82" s="41"/>
      <c r="F82" s="30">
        <f t="shared" si="8"/>
        <v>0</v>
      </c>
      <c r="G82" s="27">
        <f t="shared" si="10"/>
        <v>0</v>
      </c>
      <c r="J82" s="18"/>
      <c r="N82" s="292"/>
    </row>
    <row r="83" spans="1:14" s="22" customFormat="1" ht="20.100000000000001" customHeight="1">
      <c r="A83" s="19" t="s">
        <v>98</v>
      </c>
      <c r="B83" s="20" t="s">
        <v>99</v>
      </c>
      <c r="C83" s="28">
        <f>SUM(C84:C90)</f>
        <v>2774.3099999999995</v>
      </c>
      <c r="D83" s="28">
        <f t="shared" ref="D83:E83" si="11">SUM(D84:D90)</f>
        <v>0</v>
      </c>
      <c r="E83" s="28">
        <f t="shared" si="11"/>
        <v>0</v>
      </c>
      <c r="F83" s="28">
        <f t="shared" si="8"/>
        <v>0</v>
      </c>
      <c r="G83" s="16">
        <f t="shared" si="10"/>
        <v>0</v>
      </c>
      <c r="J83" s="18"/>
      <c r="N83" s="292"/>
    </row>
    <row r="84" spans="1:14" s="22" customFormat="1" ht="20.100000000000001" customHeight="1">
      <c r="A84" s="39"/>
      <c r="B84" s="27" t="s">
        <v>100</v>
      </c>
      <c r="C84" s="40">
        <v>1118.5899999999999</v>
      </c>
      <c r="D84" s="41"/>
      <c r="E84" s="41"/>
      <c r="F84" s="30">
        <f t="shared" si="8"/>
        <v>0</v>
      </c>
      <c r="G84" s="27">
        <f t="shared" si="10"/>
        <v>0</v>
      </c>
      <c r="J84" s="18"/>
      <c r="N84" s="292"/>
    </row>
    <row r="85" spans="1:14" s="22" customFormat="1" ht="20.100000000000001" customHeight="1">
      <c r="A85" s="39"/>
      <c r="B85" s="27" t="s">
        <v>418</v>
      </c>
      <c r="C85" s="40">
        <v>48.55</v>
      </c>
      <c r="D85" s="41"/>
      <c r="E85" s="41"/>
      <c r="F85" s="30">
        <f t="shared" si="8"/>
        <v>0</v>
      </c>
      <c r="G85" s="27">
        <f t="shared" si="10"/>
        <v>0</v>
      </c>
      <c r="J85" s="18"/>
      <c r="N85" s="292"/>
    </row>
    <row r="86" spans="1:14" s="22" customFormat="1" ht="20.100000000000001" customHeight="1">
      <c r="A86" s="39"/>
      <c r="B86" s="27" t="s">
        <v>101</v>
      </c>
      <c r="C86" s="40">
        <v>120.12</v>
      </c>
      <c r="D86" s="41"/>
      <c r="E86" s="41"/>
      <c r="F86" s="30">
        <f t="shared" si="8"/>
        <v>0</v>
      </c>
      <c r="G86" s="27">
        <f t="shared" si="10"/>
        <v>0</v>
      </c>
      <c r="J86" s="18"/>
      <c r="N86" s="292"/>
    </row>
    <row r="87" spans="1:14" s="22" customFormat="1" ht="20.100000000000001" customHeight="1">
      <c r="A87" s="39"/>
      <c r="B87" s="27" t="s">
        <v>102</v>
      </c>
      <c r="C87" s="40">
        <v>111.28</v>
      </c>
      <c r="D87" s="41"/>
      <c r="E87" s="41"/>
      <c r="F87" s="30">
        <f t="shared" si="8"/>
        <v>0</v>
      </c>
      <c r="G87" s="27">
        <f t="shared" si="10"/>
        <v>0</v>
      </c>
      <c r="J87" s="18"/>
      <c r="N87" s="292"/>
    </row>
    <row r="88" spans="1:14" s="22" customFormat="1" ht="20.100000000000001" customHeight="1">
      <c r="A88" s="39"/>
      <c r="B88" s="27" t="s">
        <v>103</v>
      </c>
      <c r="C88" s="40">
        <v>298.69</v>
      </c>
      <c r="D88" s="41"/>
      <c r="E88" s="41"/>
      <c r="F88" s="30">
        <f t="shared" si="8"/>
        <v>0</v>
      </c>
      <c r="G88" s="27">
        <f t="shared" si="10"/>
        <v>0</v>
      </c>
      <c r="J88" s="18"/>
      <c r="N88" s="292"/>
    </row>
    <row r="89" spans="1:14" s="22" customFormat="1" ht="20.100000000000001" customHeight="1">
      <c r="A89" s="39"/>
      <c r="B89" s="27" t="s">
        <v>104</v>
      </c>
      <c r="C89" s="40">
        <v>872.96</v>
      </c>
      <c r="D89" s="41"/>
      <c r="E89" s="41"/>
      <c r="F89" s="30">
        <f t="shared" si="8"/>
        <v>0</v>
      </c>
      <c r="G89" s="27">
        <f t="shared" si="10"/>
        <v>0</v>
      </c>
      <c r="J89" s="18"/>
      <c r="N89" s="292"/>
    </row>
    <row r="90" spans="1:14" s="22" customFormat="1" ht="20.100000000000001" customHeight="1">
      <c r="A90" s="39"/>
      <c r="B90" s="27" t="s">
        <v>105</v>
      </c>
      <c r="C90" s="40">
        <v>204.12</v>
      </c>
      <c r="D90" s="41"/>
      <c r="E90" s="41"/>
      <c r="F90" s="30">
        <f t="shared" si="8"/>
        <v>0</v>
      </c>
      <c r="G90" s="27">
        <f t="shared" si="10"/>
        <v>0</v>
      </c>
      <c r="J90" s="18"/>
      <c r="N90" s="292"/>
    </row>
    <row r="91" spans="1:14" s="22" customFormat="1" ht="20.100000000000001" customHeight="1">
      <c r="A91" s="19" t="s">
        <v>106</v>
      </c>
      <c r="B91" s="20" t="s">
        <v>107</v>
      </c>
      <c r="C91" s="28">
        <f>SUM(C92:C118)</f>
        <v>104091.48</v>
      </c>
      <c r="D91" s="28">
        <f t="shared" ref="D91:E91" si="12">SUM(D92:D118)</f>
        <v>439.04561535000016</v>
      </c>
      <c r="E91" s="28">
        <f t="shared" si="12"/>
        <v>43.367376180000001</v>
      </c>
      <c r="F91" s="28">
        <f t="shared" si="8"/>
        <v>482.41299153000017</v>
      </c>
      <c r="G91" s="16">
        <f t="shared" si="10"/>
        <v>0.46345098708366927</v>
      </c>
      <c r="J91" s="18"/>
      <c r="N91" s="292"/>
    </row>
    <row r="92" spans="1:14" s="22" customFormat="1" ht="20.100000000000001" customHeight="1">
      <c r="A92" s="39"/>
      <c r="B92" s="27" t="s">
        <v>108</v>
      </c>
      <c r="C92" s="40">
        <v>34708.620000000003</v>
      </c>
      <c r="D92" s="41">
        <v>0</v>
      </c>
      <c r="E92" s="41">
        <v>0</v>
      </c>
      <c r="F92" s="30">
        <f t="shared" si="8"/>
        <v>0</v>
      </c>
      <c r="G92" s="27">
        <f t="shared" si="10"/>
        <v>0</v>
      </c>
      <c r="J92" s="18"/>
      <c r="N92" s="292"/>
    </row>
    <row r="93" spans="1:14" s="22" customFormat="1" ht="20.100000000000001" customHeight="1">
      <c r="A93" s="39"/>
      <c r="B93" s="27" t="s">
        <v>109</v>
      </c>
      <c r="C93" s="40">
        <v>692.14</v>
      </c>
      <c r="D93" s="41">
        <v>0</v>
      </c>
      <c r="E93" s="41">
        <v>0</v>
      </c>
      <c r="F93" s="30">
        <f t="shared" si="8"/>
        <v>0</v>
      </c>
      <c r="G93" s="27">
        <f t="shared" si="10"/>
        <v>0</v>
      </c>
      <c r="J93" s="18"/>
      <c r="N93" s="292"/>
    </row>
    <row r="94" spans="1:14" s="22" customFormat="1" ht="20.100000000000001" customHeight="1">
      <c r="A94" s="39"/>
      <c r="B94" s="27" t="s">
        <v>110</v>
      </c>
      <c r="C94" s="40">
        <v>12854.71</v>
      </c>
      <c r="D94" s="41">
        <v>0</v>
      </c>
      <c r="E94" s="41">
        <v>0</v>
      </c>
      <c r="F94" s="30">
        <f t="shared" si="8"/>
        <v>0</v>
      </c>
      <c r="G94" s="27">
        <f t="shared" si="10"/>
        <v>0</v>
      </c>
      <c r="J94" s="18"/>
      <c r="N94" s="292"/>
    </row>
    <row r="95" spans="1:14" s="22" customFormat="1" ht="20.100000000000001" customHeight="1">
      <c r="A95" s="39"/>
      <c r="B95" s="27" t="s">
        <v>111</v>
      </c>
      <c r="C95" s="40">
        <v>248.12</v>
      </c>
      <c r="D95" s="41">
        <v>0</v>
      </c>
      <c r="E95" s="41">
        <v>0</v>
      </c>
      <c r="F95" s="30">
        <f t="shared" si="8"/>
        <v>0</v>
      </c>
      <c r="G95" s="27">
        <f t="shared" si="10"/>
        <v>0</v>
      </c>
      <c r="J95" s="18"/>
      <c r="N95" s="292"/>
    </row>
    <row r="96" spans="1:14" s="22" customFormat="1" ht="20.100000000000001" customHeight="1">
      <c r="A96" s="39"/>
      <c r="B96" s="27" t="s">
        <v>112</v>
      </c>
      <c r="C96" s="40">
        <v>6.91</v>
      </c>
      <c r="D96" s="41">
        <v>0</v>
      </c>
      <c r="E96" s="41">
        <v>0</v>
      </c>
      <c r="F96" s="30">
        <f t="shared" si="8"/>
        <v>0</v>
      </c>
      <c r="G96" s="27">
        <f t="shared" si="10"/>
        <v>0</v>
      </c>
      <c r="J96" s="18"/>
      <c r="N96" s="292"/>
    </row>
    <row r="97" spans="1:14" s="22" customFormat="1" ht="20.100000000000001" customHeight="1">
      <c r="A97" s="39"/>
      <c r="B97" s="27" t="s">
        <v>113</v>
      </c>
      <c r="C97" s="40">
        <v>160.01</v>
      </c>
      <c r="D97" s="41">
        <v>0</v>
      </c>
      <c r="E97" s="41">
        <v>0</v>
      </c>
      <c r="F97" s="30">
        <f t="shared" si="8"/>
        <v>0</v>
      </c>
      <c r="G97" s="27">
        <f t="shared" si="10"/>
        <v>0</v>
      </c>
      <c r="J97" s="18"/>
      <c r="N97" s="292"/>
    </row>
    <row r="98" spans="1:14" s="22" customFormat="1" ht="20.100000000000001" customHeight="1">
      <c r="A98" s="39"/>
      <c r="B98" s="27" t="s">
        <v>114</v>
      </c>
      <c r="C98" s="40">
        <v>89.21</v>
      </c>
      <c r="D98" s="41">
        <v>0</v>
      </c>
      <c r="E98" s="41">
        <v>0</v>
      </c>
      <c r="F98" s="30">
        <f t="shared" si="8"/>
        <v>0</v>
      </c>
      <c r="G98" s="27">
        <f t="shared" si="10"/>
        <v>0</v>
      </c>
      <c r="J98" s="18"/>
      <c r="N98" s="292"/>
    </row>
    <row r="99" spans="1:14" s="22" customFormat="1" ht="20.100000000000001" customHeight="1">
      <c r="A99" s="39"/>
      <c r="B99" s="27" t="s">
        <v>115</v>
      </c>
      <c r="C99" s="40">
        <v>12725.52</v>
      </c>
      <c r="D99" s="41">
        <v>13.531029</v>
      </c>
      <c r="E99" s="41">
        <v>4.5009874500000002</v>
      </c>
      <c r="F99" s="30">
        <f t="shared" si="8"/>
        <v>18.03201645</v>
      </c>
      <c r="G99" s="27">
        <f t="shared" si="10"/>
        <v>0.1416996433151651</v>
      </c>
      <c r="J99" s="18"/>
      <c r="N99" s="292"/>
    </row>
    <row r="100" spans="1:14" s="22" customFormat="1" ht="20.100000000000001" customHeight="1">
      <c r="A100" s="39"/>
      <c r="B100" s="31" t="s">
        <v>116</v>
      </c>
      <c r="C100" s="40">
        <v>25.58</v>
      </c>
      <c r="D100" s="41">
        <v>0</v>
      </c>
      <c r="E100" s="41">
        <v>0</v>
      </c>
      <c r="F100" s="30">
        <f t="shared" si="8"/>
        <v>0</v>
      </c>
      <c r="G100" s="27">
        <f t="shared" si="10"/>
        <v>0</v>
      </c>
      <c r="J100" s="18"/>
      <c r="N100" s="292"/>
    </row>
    <row r="101" spans="1:14" s="22" customFormat="1" ht="20.100000000000001" customHeight="1">
      <c r="A101" s="39"/>
      <c r="B101" s="27" t="s">
        <v>117</v>
      </c>
      <c r="C101" s="40">
        <v>79.91</v>
      </c>
      <c r="D101" s="41">
        <v>0</v>
      </c>
      <c r="E101" s="41">
        <v>0</v>
      </c>
      <c r="F101" s="30">
        <f t="shared" si="8"/>
        <v>0</v>
      </c>
      <c r="G101" s="27">
        <f t="shared" si="10"/>
        <v>0</v>
      </c>
      <c r="J101" s="18"/>
      <c r="N101" s="292"/>
    </row>
    <row r="102" spans="1:14" s="22" customFormat="1" ht="20.100000000000001" customHeight="1">
      <c r="A102" s="39"/>
      <c r="B102" s="27" t="s">
        <v>118</v>
      </c>
      <c r="C102" s="40">
        <v>5190.1000000000004</v>
      </c>
      <c r="D102" s="41">
        <v>0</v>
      </c>
      <c r="E102" s="41">
        <v>0</v>
      </c>
      <c r="F102" s="30">
        <f t="shared" si="8"/>
        <v>0</v>
      </c>
      <c r="G102" s="27">
        <f t="shared" si="10"/>
        <v>0</v>
      </c>
      <c r="J102" s="18"/>
      <c r="N102" s="292"/>
    </row>
    <row r="103" spans="1:14" s="22" customFormat="1" ht="20.100000000000001" customHeight="1">
      <c r="A103" s="39"/>
      <c r="B103" s="27" t="s">
        <v>119</v>
      </c>
      <c r="C103" s="40">
        <v>29436.68</v>
      </c>
      <c r="D103" s="41">
        <v>394.85456279000016</v>
      </c>
      <c r="E103" s="41">
        <v>35.89586934454546</v>
      </c>
      <c r="F103" s="30">
        <f t="shared" si="8"/>
        <v>430.75043213454563</v>
      </c>
      <c r="G103" s="27">
        <f t="shared" si="10"/>
        <v>1.4633118685074051</v>
      </c>
      <c r="J103" s="18"/>
      <c r="N103" s="292"/>
    </row>
    <row r="104" spans="1:14" s="22" customFormat="1" ht="20.100000000000001" customHeight="1">
      <c r="A104" s="39"/>
      <c r="B104" s="27" t="s">
        <v>120</v>
      </c>
      <c r="C104" s="40">
        <v>271.36</v>
      </c>
      <c r="D104" s="41">
        <v>0</v>
      </c>
      <c r="E104" s="41">
        <v>0</v>
      </c>
      <c r="F104" s="30">
        <f t="shared" si="8"/>
        <v>0</v>
      </c>
      <c r="G104" s="27">
        <f t="shared" si="10"/>
        <v>0</v>
      </c>
      <c r="J104" s="18"/>
      <c r="N104" s="292"/>
    </row>
    <row r="105" spans="1:14" s="22" customFormat="1" ht="20.100000000000001" customHeight="1">
      <c r="A105" s="39"/>
      <c r="B105" s="27" t="s">
        <v>121</v>
      </c>
      <c r="C105" s="40">
        <v>1805.62</v>
      </c>
      <c r="D105" s="41">
        <v>0</v>
      </c>
      <c r="E105" s="41">
        <v>0</v>
      </c>
      <c r="F105" s="30">
        <f t="shared" si="8"/>
        <v>0</v>
      </c>
      <c r="G105" s="27">
        <f t="shared" si="10"/>
        <v>0</v>
      </c>
      <c r="J105" s="18"/>
      <c r="N105" s="292"/>
    </row>
    <row r="106" spans="1:14" s="22" customFormat="1" ht="20.100000000000001" customHeight="1">
      <c r="A106" s="39"/>
      <c r="B106" s="27" t="s">
        <v>122</v>
      </c>
      <c r="C106" s="40">
        <v>1856.71</v>
      </c>
      <c r="D106" s="41">
        <v>29.904139930000003</v>
      </c>
      <c r="E106" s="41">
        <v>2.7185581754545454</v>
      </c>
      <c r="F106" s="30">
        <f t="shared" si="8"/>
        <v>32.622698105454546</v>
      </c>
      <c r="G106" s="27">
        <f t="shared" si="10"/>
        <v>1.7570163410254993</v>
      </c>
      <c r="J106" s="18"/>
      <c r="N106" s="292"/>
    </row>
    <row r="107" spans="1:14" s="22" customFormat="1" ht="20.100000000000001" customHeight="1">
      <c r="A107" s="39"/>
      <c r="B107" s="27" t="s">
        <v>123</v>
      </c>
      <c r="C107" s="40">
        <v>1171.6600000000001</v>
      </c>
      <c r="D107" s="41">
        <v>0</v>
      </c>
      <c r="E107" s="41">
        <v>0</v>
      </c>
      <c r="F107" s="30">
        <f t="shared" si="8"/>
        <v>0</v>
      </c>
      <c r="G107" s="27">
        <f t="shared" si="10"/>
        <v>0</v>
      </c>
      <c r="J107" s="18"/>
      <c r="N107" s="292"/>
    </row>
    <row r="108" spans="1:14" s="22" customFormat="1" ht="20.100000000000001" customHeight="1">
      <c r="A108" s="39"/>
      <c r="B108" s="27" t="s">
        <v>124</v>
      </c>
      <c r="C108" s="40">
        <v>138.87</v>
      </c>
      <c r="D108" s="41">
        <v>0</v>
      </c>
      <c r="E108" s="41">
        <v>0</v>
      </c>
      <c r="F108" s="30">
        <f t="shared" si="8"/>
        <v>0</v>
      </c>
      <c r="G108" s="27">
        <f t="shared" si="10"/>
        <v>0</v>
      </c>
      <c r="J108" s="18"/>
      <c r="N108" s="292"/>
    </row>
    <row r="109" spans="1:14" s="22" customFormat="1" ht="20.100000000000001" customHeight="1">
      <c r="A109" s="39"/>
      <c r="B109" s="27" t="s">
        <v>125</v>
      </c>
      <c r="C109" s="40">
        <v>200.05</v>
      </c>
      <c r="D109" s="41">
        <v>0</v>
      </c>
      <c r="E109" s="41">
        <v>0</v>
      </c>
      <c r="F109" s="30">
        <f t="shared" si="8"/>
        <v>0</v>
      </c>
      <c r="G109" s="27">
        <f t="shared" si="10"/>
        <v>0</v>
      </c>
      <c r="J109" s="18"/>
      <c r="N109" s="292"/>
    </row>
    <row r="110" spans="1:14" s="22" customFormat="1" ht="20.100000000000001" customHeight="1">
      <c r="A110" s="39"/>
      <c r="B110" s="27" t="s">
        <v>126</v>
      </c>
      <c r="C110" s="40">
        <v>121.4</v>
      </c>
      <c r="D110" s="41">
        <v>0</v>
      </c>
      <c r="E110" s="41">
        <v>0</v>
      </c>
      <c r="F110" s="30">
        <f t="shared" si="8"/>
        <v>0</v>
      </c>
      <c r="G110" s="27">
        <f t="shared" si="10"/>
        <v>0</v>
      </c>
      <c r="J110" s="18"/>
      <c r="N110" s="292"/>
    </row>
    <row r="111" spans="1:14" s="22" customFormat="1" ht="20.100000000000001" customHeight="1">
      <c r="A111" s="39"/>
      <c r="B111" s="27" t="s">
        <v>127</v>
      </c>
      <c r="C111" s="40">
        <v>484.83</v>
      </c>
      <c r="D111" s="41">
        <v>0</v>
      </c>
      <c r="E111" s="41">
        <v>0</v>
      </c>
      <c r="F111" s="30">
        <f t="shared" si="8"/>
        <v>0</v>
      </c>
      <c r="G111" s="27">
        <f t="shared" si="10"/>
        <v>0</v>
      </c>
      <c r="J111" s="18"/>
      <c r="N111" s="292"/>
    </row>
    <row r="112" spans="1:14" s="22" customFormat="1" ht="20.100000000000001" customHeight="1">
      <c r="A112" s="39"/>
      <c r="B112" s="27" t="s">
        <v>128</v>
      </c>
      <c r="C112" s="40">
        <v>447.81</v>
      </c>
      <c r="D112" s="41">
        <v>0</v>
      </c>
      <c r="E112" s="41">
        <v>0</v>
      </c>
      <c r="F112" s="30">
        <f t="shared" si="8"/>
        <v>0</v>
      </c>
      <c r="G112" s="27">
        <f t="shared" si="10"/>
        <v>0</v>
      </c>
      <c r="J112" s="18"/>
      <c r="N112" s="292"/>
    </row>
    <row r="113" spans="1:14" s="22" customFormat="1" ht="20.100000000000001" customHeight="1">
      <c r="A113" s="39"/>
      <c r="B113" s="27" t="s">
        <v>129</v>
      </c>
      <c r="C113" s="40">
        <v>41.39</v>
      </c>
      <c r="D113" s="41">
        <v>0</v>
      </c>
      <c r="E113" s="41">
        <v>0</v>
      </c>
      <c r="F113" s="30">
        <f t="shared" si="8"/>
        <v>0</v>
      </c>
      <c r="G113" s="27">
        <f t="shared" si="10"/>
        <v>0</v>
      </c>
      <c r="J113" s="18"/>
      <c r="N113" s="292"/>
    </row>
    <row r="114" spans="1:14" s="22" customFormat="1" ht="20.100000000000001" customHeight="1">
      <c r="A114" s="39"/>
      <c r="B114" s="27" t="s">
        <v>130</v>
      </c>
      <c r="C114" s="40">
        <v>348.3</v>
      </c>
      <c r="D114" s="41">
        <v>0</v>
      </c>
      <c r="E114" s="41">
        <v>0</v>
      </c>
      <c r="F114" s="30">
        <f t="shared" si="8"/>
        <v>0</v>
      </c>
      <c r="G114" s="27">
        <f t="shared" si="10"/>
        <v>0</v>
      </c>
      <c r="J114" s="18"/>
      <c r="N114" s="292"/>
    </row>
    <row r="115" spans="1:14" s="22" customFormat="1" ht="20.100000000000001" customHeight="1">
      <c r="A115" s="39"/>
      <c r="B115" s="27" t="s">
        <v>131</v>
      </c>
      <c r="C115" s="40">
        <v>123.62</v>
      </c>
      <c r="D115" s="41">
        <v>0</v>
      </c>
      <c r="E115" s="41">
        <v>0</v>
      </c>
      <c r="F115" s="30">
        <f t="shared" si="8"/>
        <v>0</v>
      </c>
      <c r="G115" s="27">
        <f t="shared" si="10"/>
        <v>0</v>
      </c>
      <c r="J115" s="18"/>
      <c r="N115" s="292"/>
    </row>
    <row r="116" spans="1:14" s="22" customFormat="1" ht="20.100000000000001" customHeight="1">
      <c r="A116" s="39"/>
      <c r="B116" s="27" t="s">
        <v>132</v>
      </c>
      <c r="C116" s="40">
        <v>99.79</v>
      </c>
      <c r="D116" s="41">
        <v>0</v>
      </c>
      <c r="E116" s="41">
        <v>0</v>
      </c>
      <c r="F116" s="30">
        <f t="shared" si="8"/>
        <v>0</v>
      </c>
      <c r="G116" s="27">
        <f t="shared" si="10"/>
        <v>0</v>
      </c>
      <c r="J116" s="18"/>
      <c r="N116" s="292"/>
    </row>
    <row r="117" spans="1:14" s="22" customFormat="1" ht="20.100000000000001" customHeight="1">
      <c r="A117" s="39"/>
      <c r="B117" s="27" t="s">
        <v>133</v>
      </c>
      <c r="C117" s="40">
        <v>32.5</v>
      </c>
      <c r="D117" s="41">
        <v>0</v>
      </c>
      <c r="E117" s="41">
        <v>0</v>
      </c>
      <c r="F117" s="30">
        <f t="shared" si="8"/>
        <v>0</v>
      </c>
      <c r="G117" s="27">
        <f t="shared" si="10"/>
        <v>0</v>
      </c>
      <c r="J117" s="18"/>
      <c r="N117" s="292"/>
    </row>
    <row r="118" spans="1:14" s="22" customFormat="1" ht="20.100000000000001" customHeight="1">
      <c r="A118" s="39"/>
      <c r="B118" s="27" t="s">
        <v>134</v>
      </c>
      <c r="C118" s="40">
        <v>730.06</v>
      </c>
      <c r="D118" s="41">
        <v>0.75588363000000003</v>
      </c>
      <c r="E118" s="41">
        <v>0.25196120999999999</v>
      </c>
      <c r="F118" s="30">
        <f t="shared" si="8"/>
        <v>1.00784484</v>
      </c>
      <c r="G118" s="27">
        <f t="shared" si="10"/>
        <v>0.13804959044462101</v>
      </c>
      <c r="J118" s="18"/>
      <c r="N118" s="292"/>
    </row>
    <row r="119" spans="1:14" s="22" customFormat="1" ht="20.100000000000001" customHeight="1">
      <c r="A119" s="19" t="s">
        <v>135</v>
      </c>
      <c r="B119" s="20" t="s">
        <v>136</v>
      </c>
      <c r="C119" s="28">
        <f>SUM(C120:C158)</f>
        <v>26820.499999999993</v>
      </c>
      <c r="D119" s="28">
        <f t="shared" ref="D119:E119" si="13">SUM(D120:D158)</f>
        <v>0</v>
      </c>
      <c r="E119" s="28">
        <f t="shared" si="13"/>
        <v>0</v>
      </c>
      <c r="F119" s="28">
        <f t="shared" ref="F119:F158" si="14">SUM(D119:E119)</f>
        <v>0</v>
      </c>
      <c r="G119" s="16">
        <f t="shared" si="10"/>
        <v>0</v>
      </c>
      <c r="J119" s="18"/>
      <c r="N119" s="292"/>
    </row>
    <row r="120" spans="1:14" s="22" customFormat="1" ht="20.100000000000001" customHeight="1">
      <c r="A120" s="39"/>
      <c r="B120" s="27" t="s">
        <v>137</v>
      </c>
      <c r="C120" s="40">
        <v>5256.73</v>
      </c>
      <c r="D120" s="41"/>
      <c r="E120" s="41"/>
      <c r="F120" s="30">
        <f t="shared" si="14"/>
        <v>0</v>
      </c>
      <c r="G120" s="27">
        <f t="shared" si="10"/>
        <v>0</v>
      </c>
      <c r="J120" s="18"/>
      <c r="N120" s="292"/>
    </row>
    <row r="121" spans="1:14" s="22" customFormat="1" ht="20.100000000000001" customHeight="1">
      <c r="A121" s="39"/>
      <c r="B121" s="27" t="s">
        <v>138</v>
      </c>
      <c r="C121" s="40">
        <v>43.93</v>
      </c>
      <c r="D121" s="41"/>
      <c r="E121" s="41"/>
      <c r="F121" s="30">
        <f t="shared" si="14"/>
        <v>0</v>
      </c>
      <c r="G121" s="27">
        <f t="shared" si="10"/>
        <v>0</v>
      </c>
      <c r="J121" s="18"/>
      <c r="N121" s="292"/>
    </row>
    <row r="122" spans="1:14" s="22" customFormat="1" ht="20.100000000000001" customHeight="1">
      <c r="A122" s="39"/>
      <c r="B122" s="27" t="s">
        <v>139</v>
      </c>
      <c r="C122" s="40">
        <v>62.57</v>
      </c>
      <c r="D122" s="41"/>
      <c r="E122" s="41"/>
      <c r="F122" s="30">
        <f t="shared" si="14"/>
        <v>0</v>
      </c>
      <c r="G122" s="27">
        <f t="shared" si="10"/>
        <v>0</v>
      </c>
      <c r="J122" s="18"/>
      <c r="N122" s="292"/>
    </row>
    <row r="123" spans="1:14" s="22" customFormat="1" ht="20.100000000000001" customHeight="1">
      <c r="A123" s="39"/>
      <c r="B123" s="27" t="s">
        <v>140</v>
      </c>
      <c r="C123" s="40">
        <v>32.92</v>
      </c>
      <c r="D123" s="41"/>
      <c r="E123" s="41"/>
      <c r="F123" s="30">
        <f t="shared" si="14"/>
        <v>0</v>
      </c>
      <c r="G123" s="27">
        <f t="shared" si="10"/>
        <v>0</v>
      </c>
      <c r="J123" s="18"/>
      <c r="N123" s="292"/>
    </row>
    <row r="124" spans="1:14" s="22" customFormat="1" ht="20.100000000000001" customHeight="1">
      <c r="A124" s="39"/>
      <c r="B124" s="27" t="s">
        <v>141</v>
      </c>
      <c r="C124" s="40">
        <v>86</v>
      </c>
      <c r="D124" s="41"/>
      <c r="E124" s="41"/>
      <c r="F124" s="30">
        <f t="shared" si="14"/>
        <v>0</v>
      </c>
      <c r="G124" s="27">
        <f t="shared" si="10"/>
        <v>0</v>
      </c>
      <c r="J124" s="18"/>
      <c r="N124" s="292"/>
    </row>
    <row r="125" spans="1:14" s="22" customFormat="1" ht="20.100000000000001" customHeight="1">
      <c r="A125" s="39"/>
      <c r="B125" s="27" t="s">
        <v>142</v>
      </c>
      <c r="C125" s="40">
        <v>81.16</v>
      </c>
      <c r="D125" s="41"/>
      <c r="E125" s="41"/>
      <c r="F125" s="30">
        <f t="shared" si="14"/>
        <v>0</v>
      </c>
      <c r="G125" s="27">
        <f t="shared" si="10"/>
        <v>0</v>
      </c>
      <c r="J125" s="18"/>
      <c r="N125" s="292"/>
    </row>
    <row r="126" spans="1:14" s="22" customFormat="1" ht="20.100000000000001" customHeight="1">
      <c r="A126" s="39"/>
      <c r="B126" s="27" t="s">
        <v>143</v>
      </c>
      <c r="C126" s="40">
        <v>822.95</v>
      </c>
      <c r="D126" s="41"/>
      <c r="E126" s="41"/>
      <c r="F126" s="30">
        <f t="shared" si="14"/>
        <v>0</v>
      </c>
      <c r="G126" s="27">
        <f t="shared" si="10"/>
        <v>0</v>
      </c>
      <c r="J126" s="18"/>
      <c r="N126" s="292"/>
    </row>
    <row r="127" spans="1:14" s="22" customFormat="1" ht="20.100000000000001" customHeight="1">
      <c r="A127" s="39"/>
      <c r="B127" s="27" t="s">
        <v>144</v>
      </c>
      <c r="C127" s="40">
        <v>157.47</v>
      </c>
      <c r="D127" s="41"/>
      <c r="E127" s="41"/>
      <c r="F127" s="30">
        <f t="shared" si="14"/>
        <v>0</v>
      </c>
      <c r="G127" s="27">
        <f t="shared" si="10"/>
        <v>0</v>
      </c>
      <c r="J127" s="18"/>
      <c r="N127" s="292"/>
    </row>
    <row r="128" spans="1:14" s="22" customFormat="1" ht="20.100000000000001" customHeight="1">
      <c r="A128" s="39"/>
      <c r="B128" s="27" t="s">
        <v>145</v>
      </c>
      <c r="C128" s="40">
        <v>18.510000000000002</v>
      </c>
      <c r="D128" s="41"/>
      <c r="E128" s="41"/>
      <c r="F128" s="30">
        <f t="shared" si="14"/>
        <v>0</v>
      </c>
      <c r="G128" s="27">
        <f t="shared" si="10"/>
        <v>0</v>
      </c>
      <c r="J128" s="18"/>
      <c r="N128" s="292"/>
    </row>
    <row r="129" spans="1:14" s="22" customFormat="1" ht="20.100000000000001" customHeight="1">
      <c r="A129" s="39"/>
      <c r="B129" s="27" t="s">
        <v>146</v>
      </c>
      <c r="C129" s="40">
        <v>45</v>
      </c>
      <c r="D129" s="41"/>
      <c r="E129" s="41"/>
      <c r="F129" s="30">
        <f t="shared" si="14"/>
        <v>0</v>
      </c>
      <c r="G129" s="27">
        <f t="shared" si="10"/>
        <v>0</v>
      </c>
      <c r="J129" s="18"/>
      <c r="N129" s="292"/>
    </row>
    <row r="130" spans="1:14" s="22" customFormat="1" ht="20.100000000000001" customHeight="1">
      <c r="A130" s="39"/>
      <c r="B130" s="27" t="s">
        <v>147</v>
      </c>
      <c r="C130" s="40">
        <v>652.39</v>
      </c>
      <c r="D130" s="41"/>
      <c r="E130" s="41"/>
      <c r="F130" s="30">
        <f t="shared" si="14"/>
        <v>0</v>
      </c>
      <c r="G130" s="27">
        <f t="shared" si="10"/>
        <v>0</v>
      </c>
      <c r="J130" s="18"/>
      <c r="N130" s="292"/>
    </row>
    <row r="131" spans="1:14" s="22" customFormat="1" ht="20.100000000000001" customHeight="1">
      <c r="A131" s="39"/>
      <c r="B131" s="27" t="s">
        <v>148</v>
      </c>
      <c r="C131" s="40">
        <v>27.04</v>
      </c>
      <c r="D131" s="41"/>
      <c r="E131" s="41"/>
      <c r="F131" s="30">
        <f t="shared" si="14"/>
        <v>0</v>
      </c>
      <c r="G131" s="27">
        <f t="shared" si="10"/>
        <v>0</v>
      </c>
      <c r="J131" s="18"/>
      <c r="N131" s="292"/>
    </row>
    <row r="132" spans="1:14" s="22" customFormat="1" ht="20.100000000000001" customHeight="1">
      <c r="A132" s="39"/>
      <c r="B132" s="27" t="s">
        <v>149</v>
      </c>
      <c r="C132" s="40">
        <v>662.8</v>
      </c>
      <c r="D132" s="41"/>
      <c r="E132" s="41"/>
      <c r="F132" s="30">
        <f t="shared" si="14"/>
        <v>0</v>
      </c>
      <c r="G132" s="27">
        <f t="shared" si="10"/>
        <v>0</v>
      </c>
      <c r="J132" s="18"/>
      <c r="N132" s="292"/>
    </row>
    <row r="133" spans="1:14" s="22" customFormat="1" ht="20.100000000000001" customHeight="1">
      <c r="A133" s="39"/>
      <c r="B133" s="27" t="s">
        <v>150</v>
      </c>
      <c r="C133" s="40">
        <v>22.17</v>
      </c>
      <c r="D133" s="41"/>
      <c r="E133" s="41"/>
      <c r="F133" s="30">
        <f t="shared" si="14"/>
        <v>0</v>
      </c>
      <c r="G133" s="27">
        <f t="shared" si="10"/>
        <v>0</v>
      </c>
      <c r="J133" s="18"/>
      <c r="N133" s="292"/>
    </row>
    <row r="134" spans="1:14" s="22" customFormat="1" ht="20.100000000000001" customHeight="1">
      <c r="A134" s="39"/>
      <c r="B134" s="27" t="s">
        <v>151</v>
      </c>
      <c r="C134" s="40">
        <v>505.59</v>
      </c>
      <c r="D134" s="41"/>
      <c r="E134" s="41"/>
      <c r="F134" s="30">
        <f t="shared" si="14"/>
        <v>0</v>
      </c>
      <c r="G134" s="27">
        <f t="shared" si="10"/>
        <v>0</v>
      </c>
      <c r="J134" s="18"/>
      <c r="N134" s="292"/>
    </row>
    <row r="135" spans="1:14" s="22" customFormat="1" ht="20.100000000000001" customHeight="1">
      <c r="A135" s="39"/>
      <c r="B135" s="27" t="s">
        <v>152</v>
      </c>
      <c r="C135" s="40">
        <v>913.25</v>
      </c>
      <c r="D135" s="41"/>
      <c r="E135" s="41"/>
      <c r="F135" s="30">
        <f t="shared" si="14"/>
        <v>0</v>
      </c>
      <c r="G135" s="27">
        <f t="shared" si="10"/>
        <v>0</v>
      </c>
      <c r="J135" s="18"/>
      <c r="N135" s="292"/>
    </row>
    <row r="136" spans="1:14" s="22" customFormat="1" ht="20.100000000000001" customHeight="1">
      <c r="A136" s="39"/>
      <c r="B136" s="27" t="s">
        <v>153</v>
      </c>
      <c r="C136" s="40">
        <v>289.56</v>
      </c>
      <c r="D136" s="41"/>
      <c r="E136" s="41"/>
      <c r="F136" s="30">
        <f t="shared" si="14"/>
        <v>0</v>
      </c>
      <c r="G136" s="27">
        <f t="shared" si="10"/>
        <v>0</v>
      </c>
      <c r="J136" s="18"/>
      <c r="N136" s="292"/>
    </row>
    <row r="137" spans="1:14" s="22" customFormat="1" ht="20.100000000000001" customHeight="1">
      <c r="A137" s="39"/>
      <c r="B137" s="27" t="s">
        <v>154</v>
      </c>
      <c r="C137" s="40">
        <v>709.01</v>
      </c>
      <c r="D137" s="41"/>
      <c r="E137" s="41"/>
      <c r="F137" s="30">
        <f t="shared" si="14"/>
        <v>0</v>
      </c>
      <c r="G137" s="27">
        <f t="shared" si="10"/>
        <v>0</v>
      </c>
      <c r="J137" s="18"/>
      <c r="N137" s="292"/>
    </row>
    <row r="138" spans="1:14" s="22" customFormat="1" ht="20.100000000000001" customHeight="1">
      <c r="A138" s="39"/>
      <c r="B138" s="27" t="s">
        <v>155</v>
      </c>
      <c r="C138" s="40">
        <v>999.33</v>
      </c>
      <c r="D138" s="41"/>
      <c r="E138" s="41"/>
      <c r="F138" s="30">
        <f t="shared" si="14"/>
        <v>0</v>
      </c>
      <c r="G138" s="27">
        <f t="shared" si="10"/>
        <v>0</v>
      </c>
      <c r="J138" s="18"/>
      <c r="N138" s="292"/>
    </row>
    <row r="139" spans="1:14" s="22" customFormat="1" ht="20.100000000000001" customHeight="1">
      <c r="A139" s="39"/>
      <c r="B139" s="27" t="s">
        <v>156</v>
      </c>
      <c r="C139" s="40">
        <v>794.92</v>
      </c>
      <c r="D139" s="41"/>
      <c r="E139" s="41"/>
      <c r="F139" s="30">
        <f t="shared" si="14"/>
        <v>0</v>
      </c>
      <c r="G139" s="27">
        <f t="shared" si="10"/>
        <v>0</v>
      </c>
      <c r="J139" s="18"/>
      <c r="N139" s="292"/>
    </row>
    <row r="140" spans="1:14" s="22" customFormat="1" ht="20.100000000000001" customHeight="1">
      <c r="A140" s="39"/>
      <c r="B140" s="27" t="s">
        <v>157</v>
      </c>
      <c r="C140" s="40">
        <v>2438.75</v>
      </c>
      <c r="D140" s="41"/>
      <c r="E140" s="41"/>
      <c r="F140" s="30">
        <f t="shared" si="14"/>
        <v>0</v>
      </c>
      <c r="G140" s="27">
        <f t="shared" si="10"/>
        <v>0</v>
      </c>
      <c r="J140" s="18"/>
      <c r="N140" s="292"/>
    </row>
    <row r="141" spans="1:14" s="22" customFormat="1" ht="20.100000000000001" customHeight="1">
      <c r="A141" s="39"/>
      <c r="B141" s="27" t="s">
        <v>158</v>
      </c>
      <c r="C141" s="40">
        <v>1105.31</v>
      </c>
      <c r="D141" s="41"/>
      <c r="E141" s="41"/>
      <c r="F141" s="30">
        <f t="shared" si="14"/>
        <v>0</v>
      </c>
      <c r="G141" s="27">
        <f t="shared" ref="G141:G204" si="15">F141/C141*100</f>
        <v>0</v>
      </c>
      <c r="J141" s="18"/>
      <c r="N141" s="292"/>
    </row>
    <row r="142" spans="1:14" s="22" customFormat="1" ht="20.100000000000001" customHeight="1">
      <c r="A142" s="39"/>
      <c r="B142" s="27" t="s">
        <v>159</v>
      </c>
      <c r="C142" s="40">
        <v>556.41</v>
      </c>
      <c r="D142" s="41"/>
      <c r="E142" s="41"/>
      <c r="F142" s="30">
        <f t="shared" si="14"/>
        <v>0</v>
      </c>
      <c r="G142" s="27">
        <f t="shared" si="15"/>
        <v>0</v>
      </c>
      <c r="J142" s="18"/>
      <c r="N142" s="292"/>
    </row>
    <row r="143" spans="1:14" s="22" customFormat="1" ht="20.100000000000001" customHeight="1">
      <c r="A143" s="39"/>
      <c r="B143" s="27" t="s">
        <v>160</v>
      </c>
      <c r="C143" s="40">
        <v>387.5</v>
      </c>
      <c r="D143" s="41"/>
      <c r="E143" s="41"/>
      <c r="F143" s="30">
        <f t="shared" si="14"/>
        <v>0</v>
      </c>
      <c r="G143" s="27">
        <f t="shared" si="15"/>
        <v>0</v>
      </c>
      <c r="J143" s="18"/>
      <c r="N143" s="292"/>
    </row>
    <row r="144" spans="1:14" s="22" customFormat="1" ht="20.100000000000001" customHeight="1">
      <c r="A144" s="39"/>
      <c r="B144" s="27" t="s">
        <v>161</v>
      </c>
      <c r="C144" s="40">
        <v>596.9</v>
      </c>
      <c r="D144" s="41"/>
      <c r="E144" s="41"/>
      <c r="F144" s="30">
        <f t="shared" si="14"/>
        <v>0</v>
      </c>
      <c r="G144" s="27">
        <f t="shared" si="15"/>
        <v>0</v>
      </c>
      <c r="J144" s="18"/>
      <c r="N144" s="292"/>
    </row>
    <row r="145" spans="1:14" s="22" customFormat="1" ht="20.100000000000001" customHeight="1">
      <c r="A145" s="39"/>
      <c r="B145" s="27" t="s">
        <v>162</v>
      </c>
      <c r="C145" s="40">
        <v>274.98</v>
      </c>
      <c r="D145" s="41"/>
      <c r="E145" s="41"/>
      <c r="F145" s="30">
        <f t="shared" si="14"/>
        <v>0</v>
      </c>
      <c r="G145" s="27">
        <f t="shared" si="15"/>
        <v>0</v>
      </c>
      <c r="J145" s="18"/>
      <c r="N145" s="292"/>
    </row>
    <row r="146" spans="1:14" s="22" customFormat="1" ht="20.100000000000001" customHeight="1">
      <c r="A146" s="39"/>
      <c r="B146" s="27" t="s">
        <v>163</v>
      </c>
      <c r="C146" s="40">
        <v>420.94</v>
      </c>
      <c r="D146" s="41"/>
      <c r="E146" s="41"/>
      <c r="F146" s="30">
        <f t="shared" si="14"/>
        <v>0</v>
      </c>
      <c r="G146" s="27">
        <f t="shared" si="15"/>
        <v>0</v>
      </c>
      <c r="J146" s="18"/>
      <c r="N146" s="292"/>
    </row>
    <row r="147" spans="1:14" s="22" customFormat="1" ht="20.100000000000001" customHeight="1">
      <c r="A147" s="39"/>
      <c r="B147" s="27" t="s">
        <v>164</v>
      </c>
      <c r="C147" s="40">
        <v>744.94</v>
      </c>
      <c r="D147" s="41"/>
      <c r="E147" s="41"/>
      <c r="F147" s="30">
        <f t="shared" si="14"/>
        <v>0</v>
      </c>
      <c r="G147" s="27">
        <f t="shared" si="15"/>
        <v>0</v>
      </c>
      <c r="J147" s="18"/>
      <c r="N147" s="292"/>
    </row>
    <row r="148" spans="1:14" s="22" customFormat="1" ht="20.100000000000001" customHeight="1">
      <c r="A148" s="39"/>
      <c r="B148" s="27" t="s">
        <v>165</v>
      </c>
      <c r="C148" s="40">
        <v>832.07</v>
      </c>
      <c r="D148" s="41"/>
      <c r="E148" s="41"/>
      <c r="F148" s="30">
        <f t="shared" si="14"/>
        <v>0</v>
      </c>
      <c r="G148" s="27">
        <f t="shared" si="15"/>
        <v>0</v>
      </c>
      <c r="J148" s="18"/>
      <c r="N148" s="292"/>
    </row>
    <row r="149" spans="1:14" s="22" customFormat="1" ht="20.100000000000001" customHeight="1">
      <c r="A149" s="39"/>
      <c r="B149" s="27" t="s">
        <v>166</v>
      </c>
      <c r="C149" s="40">
        <v>861.6</v>
      </c>
      <c r="D149" s="41"/>
      <c r="E149" s="41"/>
      <c r="F149" s="30">
        <f t="shared" si="14"/>
        <v>0</v>
      </c>
      <c r="G149" s="27">
        <f t="shared" si="15"/>
        <v>0</v>
      </c>
      <c r="J149" s="18"/>
      <c r="N149" s="292"/>
    </row>
    <row r="150" spans="1:14" s="22" customFormat="1" ht="20.100000000000001" customHeight="1">
      <c r="A150" s="39"/>
      <c r="B150" s="27" t="s">
        <v>167</v>
      </c>
      <c r="C150" s="40">
        <v>30.17</v>
      </c>
      <c r="D150" s="41"/>
      <c r="E150" s="41"/>
      <c r="F150" s="30">
        <f t="shared" si="14"/>
        <v>0</v>
      </c>
      <c r="G150" s="27">
        <f t="shared" si="15"/>
        <v>0</v>
      </c>
      <c r="J150" s="18"/>
      <c r="N150" s="292"/>
    </row>
    <row r="151" spans="1:14" s="22" customFormat="1" ht="20.100000000000001" customHeight="1">
      <c r="A151" s="39"/>
      <c r="B151" s="27" t="s">
        <v>168</v>
      </c>
      <c r="C151" s="40">
        <v>1102.52</v>
      </c>
      <c r="D151" s="41"/>
      <c r="E151" s="41"/>
      <c r="F151" s="30">
        <f t="shared" si="14"/>
        <v>0</v>
      </c>
      <c r="G151" s="27">
        <f t="shared" si="15"/>
        <v>0</v>
      </c>
      <c r="J151" s="18"/>
      <c r="N151" s="292"/>
    </row>
    <row r="152" spans="1:14" s="22" customFormat="1" ht="20.100000000000001" customHeight="1">
      <c r="A152" s="39"/>
      <c r="B152" s="27" t="s">
        <v>169</v>
      </c>
      <c r="C152" s="40">
        <v>108.08</v>
      </c>
      <c r="D152" s="41"/>
      <c r="E152" s="41"/>
      <c r="F152" s="30">
        <f t="shared" si="14"/>
        <v>0</v>
      </c>
      <c r="G152" s="27">
        <f t="shared" si="15"/>
        <v>0</v>
      </c>
      <c r="J152" s="18"/>
      <c r="N152" s="292"/>
    </row>
    <row r="153" spans="1:14" s="22" customFormat="1" ht="20.100000000000001" customHeight="1">
      <c r="A153" s="39"/>
      <c r="B153" s="27" t="s">
        <v>170</v>
      </c>
      <c r="C153" s="40">
        <v>549.20000000000005</v>
      </c>
      <c r="D153" s="41"/>
      <c r="E153" s="41"/>
      <c r="F153" s="30">
        <f t="shared" si="14"/>
        <v>0</v>
      </c>
      <c r="G153" s="27">
        <f t="shared" si="15"/>
        <v>0</v>
      </c>
      <c r="J153" s="18"/>
      <c r="N153" s="292"/>
    </row>
    <row r="154" spans="1:14" s="22" customFormat="1" ht="20.100000000000001" customHeight="1">
      <c r="A154" s="39"/>
      <c r="B154" s="27" t="s">
        <v>171</v>
      </c>
      <c r="C154" s="40">
        <v>1044.68</v>
      </c>
      <c r="D154" s="41"/>
      <c r="E154" s="41"/>
      <c r="F154" s="30">
        <f t="shared" si="14"/>
        <v>0</v>
      </c>
      <c r="G154" s="27">
        <f t="shared" si="15"/>
        <v>0</v>
      </c>
      <c r="J154" s="18"/>
      <c r="N154" s="292"/>
    </row>
    <row r="155" spans="1:14" s="22" customFormat="1" ht="20.100000000000001" customHeight="1">
      <c r="A155" s="39"/>
      <c r="B155" s="27" t="s">
        <v>172</v>
      </c>
      <c r="C155" s="40">
        <v>662.94</v>
      </c>
      <c r="D155" s="41"/>
      <c r="E155" s="41"/>
      <c r="F155" s="30">
        <f t="shared" si="14"/>
        <v>0</v>
      </c>
      <c r="G155" s="27">
        <f t="shared" si="15"/>
        <v>0</v>
      </c>
      <c r="J155" s="18"/>
      <c r="N155" s="292"/>
    </row>
    <row r="156" spans="1:14" s="22" customFormat="1" ht="20.100000000000001" customHeight="1">
      <c r="A156" s="39"/>
      <c r="B156" s="27" t="s">
        <v>173</v>
      </c>
      <c r="C156" s="40">
        <v>1085.74</v>
      </c>
      <c r="D156" s="41"/>
      <c r="E156" s="41"/>
      <c r="F156" s="30">
        <f t="shared" si="14"/>
        <v>0</v>
      </c>
      <c r="G156" s="27">
        <f t="shared" si="15"/>
        <v>0</v>
      </c>
      <c r="J156" s="18"/>
      <c r="N156" s="292"/>
    </row>
    <row r="157" spans="1:14" s="22" customFormat="1" ht="20.100000000000001" customHeight="1">
      <c r="A157" s="39"/>
      <c r="B157" s="27" t="s">
        <v>174</v>
      </c>
      <c r="C157" s="40">
        <v>348.71</v>
      </c>
      <c r="D157" s="41"/>
      <c r="E157" s="41"/>
      <c r="F157" s="30">
        <f t="shared" si="14"/>
        <v>0</v>
      </c>
      <c r="G157" s="27">
        <f t="shared" si="15"/>
        <v>0</v>
      </c>
      <c r="J157" s="18"/>
      <c r="N157" s="292"/>
    </row>
    <row r="158" spans="1:14" s="22" customFormat="1" ht="20.100000000000001" customHeight="1">
      <c r="A158" s="39"/>
      <c r="B158" s="27" t="s">
        <v>175</v>
      </c>
      <c r="C158" s="40">
        <v>1485.76</v>
      </c>
      <c r="D158" s="41"/>
      <c r="E158" s="41"/>
      <c r="F158" s="30">
        <f t="shared" si="14"/>
        <v>0</v>
      </c>
      <c r="G158" s="27">
        <f t="shared" si="15"/>
        <v>0</v>
      </c>
      <c r="J158" s="18"/>
      <c r="N158" s="292"/>
    </row>
    <row r="159" spans="1:14" s="22" customFormat="1" ht="20.100000000000001" customHeight="1">
      <c r="A159" s="19">
        <v>13</v>
      </c>
      <c r="B159" s="20" t="s">
        <v>176</v>
      </c>
      <c r="C159" s="28">
        <f>SUM(C160)</f>
        <v>22221.39</v>
      </c>
      <c r="D159" s="28">
        <f t="shared" ref="D159:E159" si="16">SUM(D160)</f>
        <v>0</v>
      </c>
      <c r="E159" s="28">
        <f t="shared" si="16"/>
        <v>0</v>
      </c>
      <c r="F159" s="28">
        <f>SUM(D159:E159)</f>
        <v>0</v>
      </c>
      <c r="G159" s="16">
        <f t="shared" si="15"/>
        <v>0</v>
      </c>
      <c r="J159" s="18"/>
      <c r="N159" s="292"/>
    </row>
    <row r="160" spans="1:14" s="22" customFormat="1" ht="20.100000000000001" customHeight="1">
      <c r="A160" s="23"/>
      <c r="B160" s="29" t="s">
        <v>177</v>
      </c>
      <c r="C160" s="42">
        <v>22221.39</v>
      </c>
      <c r="D160" s="43"/>
      <c r="E160" s="43"/>
      <c r="F160" s="30">
        <f>SUM(D160:E160)</f>
        <v>0</v>
      </c>
      <c r="G160" s="27">
        <f t="shared" si="15"/>
        <v>0</v>
      </c>
      <c r="J160" s="18"/>
      <c r="N160" s="292"/>
    </row>
    <row r="161" spans="1:14" s="22" customFormat="1" ht="20.100000000000001" customHeight="1">
      <c r="A161" s="19">
        <v>14</v>
      </c>
      <c r="B161" s="20" t="s">
        <v>178</v>
      </c>
      <c r="C161" s="28">
        <f>SUM(C162:C165)</f>
        <v>1818.31</v>
      </c>
      <c r="D161" s="28">
        <f t="shared" ref="D161:E161" si="17">SUM(D162:D165)</f>
        <v>0</v>
      </c>
      <c r="E161" s="28">
        <f t="shared" si="17"/>
        <v>0</v>
      </c>
      <c r="F161" s="28">
        <f t="shared" ref="F161" si="18">SUM(D161:E161)</f>
        <v>0</v>
      </c>
      <c r="G161" s="16">
        <f t="shared" si="15"/>
        <v>0</v>
      </c>
      <c r="J161" s="18"/>
      <c r="N161" s="292"/>
    </row>
    <row r="162" spans="1:14" s="22" customFormat="1" ht="20.100000000000001" customHeight="1">
      <c r="A162" s="39"/>
      <c r="B162" s="27" t="s">
        <v>179</v>
      </c>
      <c r="C162" s="40">
        <v>1642.17</v>
      </c>
      <c r="D162" s="41"/>
      <c r="E162" s="41"/>
      <c r="F162" s="30">
        <f>SUM(D162:E162)</f>
        <v>0</v>
      </c>
      <c r="G162" s="27">
        <f t="shared" si="15"/>
        <v>0</v>
      </c>
      <c r="J162" s="18"/>
      <c r="N162" s="292"/>
    </row>
    <row r="163" spans="1:14" s="22" customFormat="1" ht="20.100000000000001" customHeight="1">
      <c r="A163" s="39"/>
      <c r="B163" s="27" t="s">
        <v>180</v>
      </c>
      <c r="C163" s="40">
        <v>134.12</v>
      </c>
      <c r="D163" s="41"/>
      <c r="E163" s="41"/>
      <c r="F163" s="30">
        <f t="shared" ref="F163:F181" si="19">SUM(D163:E163)</f>
        <v>0</v>
      </c>
      <c r="G163" s="27">
        <f t="shared" si="15"/>
        <v>0</v>
      </c>
      <c r="J163" s="18"/>
      <c r="N163" s="292"/>
    </row>
    <row r="164" spans="1:14" s="22" customFormat="1" ht="20.100000000000001" customHeight="1">
      <c r="A164" s="39"/>
      <c r="B164" s="27" t="s">
        <v>181</v>
      </c>
      <c r="C164" s="40">
        <v>14.24</v>
      </c>
      <c r="D164" s="41"/>
      <c r="E164" s="41"/>
      <c r="F164" s="30">
        <f t="shared" si="19"/>
        <v>0</v>
      </c>
      <c r="G164" s="27">
        <f t="shared" si="15"/>
        <v>0</v>
      </c>
      <c r="J164" s="18"/>
      <c r="N164" s="292"/>
    </row>
    <row r="165" spans="1:14" s="22" customFormat="1" ht="20.100000000000001" customHeight="1">
      <c r="A165" s="39"/>
      <c r="B165" s="27" t="s">
        <v>182</v>
      </c>
      <c r="C165" s="40">
        <v>27.78</v>
      </c>
      <c r="D165" s="41"/>
      <c r="E165" s="41"/>
      <c r="F165" s="30">
        <f t="shared" si="19"/>
        <v>0</v>
      </c>
      <c r="G165" s="27">
        <f t="shared" si="15"/>
        <v>0</v>
      </c>
      <c r="J165" s="18"/>
      <c r="N165" s="292"/>
    </row>
    <row r="166" spans="1:14" s="22" customFormat="1" ht="20.100000000000001" customHeight="1">
      <c r="A166" s="19">
        <v>15</v>
      </c>
      <c r="B166" s="20" t="s">
        <v>183</v>
      </c>
      <c r="C166" s="28">
        <f>SUM(C167:C171)</f>
        <v>1733.6599999999999</v>
      </c>
      <c r="D166" s="28">
        <f t="shared" ref="D166:E166" si="20">SUM(D167:D171)</f>
        <v>0</v>
      </c>
      <c r="E166" s="28">
        <f t="shared" si="20"/>
        <v>0</v>
      </c>
      <c r="F166" s="28">
        <f t="shared" si="19"/>
        <v>0</v>
      </c>
      <c r="G166" s="16">
        <f t="shared" si="15"/>
        <v>0</v>
      </c>
      <c r="J166" s="18"/>
      <c r="N166" s="292"/>
    </row>
    <row r="167" spans="1:14" s="22" customFormat="1" ht="20.100000000000001" customHeight="1">
      <c r="A167" s="39"/>
      <c r="B167" s="27" t="s">
        <v>184</v>
      </c>
      <c r="C167" s="40">
        <v>598.4</v>
      </c>
      <c r="D167" s="41"/>
      <c r="E167" s="41"/>
      <c r="F167" s="30">
        <f t="shared" si="19"/>
        <v>0</v>
      </c>
      <c r="G167" s="27">
        <f t="shared" si="15"/>
        <v>0</v>
      </c>
      <c r="J167" s="18"/>
      <c r="N167" s="292"/>
    </row>
    <row r="168" spans="1:14" s="22" customFormat="1" ht="20.100000000000001" customHeight="1">
      <c r="A168" s="39"/>
      <c r="B168" s="27" t="s">
        <v>185</v>
      </c>
      <c r="C168" s="40">
        <v>363.82</v>
      </c>
      <c r="D168" s="41"/>
      <c r="E168" s="41"/>
      <c r="F168" s="30">
        <f t="shared" si="19"/>
        <v>0</v>
      </c>
      <c r="G168" s="27">
        <f t="shared" si="15"/>
        <v>0</v>
      </c>
      <c r="J168" s="18"/>
      <c r="N168" s="292"/>
    </row>
    <row r="169" spans="1:14" s="22" customFormat="1" ht="20.100000000000001" customHeight="1">
      <c r="A169" s="39"/>
      <c r="B169" s="27" t="s">
        <v>186</v>
      </c>
      <c r="C169" s="40">
        <v>44.53</v>
      </c>
      <c r="D169" s="41"/>
      <c r="E169" s="41"/>
      <c r="F169" s="30">
        <f t="shared" si="19"/>
        <v>0</v>
      </c>
      <c r="G169" s="27">
        <f t="shared" si="15"/>
        <v>0</v>
      </c>
      <c r="J169" s="18"/>
      <c r="N169" s="292"/>
    </row>
    <row r="170" spans="1:14" s="22" customFormat="1" ht="20.100000000000001" customHeight="1">
      <c r="A170" s="39"/>
      <c r="B170" s="31" t="s">
        <v>187</v>
      </c>
      <c r="C170" s="40">
        <v>155.09</v>
      </c>
      <c r="D170" s="41"/>
      <c r="E170" s="41"/>
      <c r="F170" s="30">
        <f t="shared" si="19"/>
        <v>0</v>
      </c>
      <c r="G170" s="27">
        <f t="shared" si="15"/>
        <v>0</v>
      </c>
      <c r="J170" s="18"/>
      <c r="N170" s="292"/>
    </row>
    <row r="171" spans="1:14" s="22" customFormat="1" ht="20.100000000000001" customHeight="1">
      <c r="A171" s="39"/>
      <c r="B171" s="27" t="s">
        <v>188</v>
      </c>
      <c r="C171" s="40">
        <v>571.82000000000005</v>
      </c>
      <c r="D171" s="41"/>
      <c r="E171" s="41"/>
      <c r="F171" s="30">
        <f t="shared" si="19"/>
        <v>0</v>
      </c>
      <c r="G171" s="27">
        <f t="shared" si="15"/>
        <v>0</v>
      </c>
      <c r="J171" s="18"/>
      <c r="N171" s="292"/>
    </row>
    <row r="172" spans="1:14" s="22" customFormat="1" ht="20.100000000000001" customHeight="1">
      <c r="A172" s="19">
        <v>16</v>
      </c>
      <c r="B172" s="20" t="s">
        <v>189</v>
      </c>
      <c r="C172" s="28">
        <f>SUM(C173:C180)</f>
        <v>7334.1100000000006</v>
      </c>
      <c r="D172" s="28">
        <f t="shared" ref="D172:E172" si="21">SUM(D173:D180)</f>
        <v>0</v>
      </c>
      <c r="E172" s="28">
        <f t="shared" si="21"/>
        <v>0</v>
      </c>
      <c r="F172" s="28">
        <f t="shared" si="19"/>
        <v>0</v>
      </c>
      <c r="G172" s="16">
        <f t="shared" si="15"/>
        <v>0</v>
      </c>
      <c r="J172" s="18"/>
      <c r="N172" s="292"/>
    </row>
    <row r="173" spans="1:14" s="22" customFormat="1" ht="20.100000000000001" customHeight="1">
      <c r="A173" s="39"/>
      <c r="B173" s="27" t="s">
        <v>190</v>
      </c>
      <c r="C173" s="40">
        <v>1249.32</v>
      </c>
      <c r="D173" s="41"/>
      <c r="E173" s="41"/>
      <c r="F173" s="30">
        <f t="shared" si="19"/>
        <v>0</v>
      </c>
      <c r="G173" s="27">
        <f t="shared" si="15"/>
        <v>0</v>
      </c>
      <c r="J173" s="18"/>
      <c r="N173" s="292"/>
    </row>
    <row r="174" spans="1:14" s="22" customFormat="1" ht="20.100000000000001" customHeight="1">
      <c r="A174" s="39"/>
      <c r="B174" s="27" t="s">
        <v>191</v>
      </c>
      <c r="C174" s="40">
        <v>3735.61</v>
      </c>
      <c r="D174" s="41"/>
      <c r="E174" s="41"/>
      <c r="F174" s="30">
        <f t="shared" si="19"/>
        <v>0</v>
      </c>
      <c r="G174" s="27">
        <f t="shared" si="15"/>
        <v>0</v>
      </c>
      <c r="J174" s="18"/>
      <c r="N174" s="292"/>
    </row>
    <row r="175" spans="1:14" s="22" customFormat="1" ht="20.100000000000001" customHeight="1">
      <c r="A175" s="39"/>
      <c r="B175" s="27" t="s">
        <v>192</v>
      </c>
      <c r="C175" s="40">
        <v>571.95000000000005</v>
      </c>
      <c r="D175" s="41"/>
      <c r="E175" s="41"/>
      <c r="F175" s="30">
        <f t="shared" si="19"/>
        <v>0</v>
      </c>
      <c r="G175" s="27">
        <f t="shared" si="15"/>
        <v>0</v>
      </c>
      <c r="J175" s="18"/>
      <c r="N175" s="292"/>
    </row>
    <row r="176" spans="1:14" s="22" customFormat="1" ht="20.100000000000001" customHeight="1">
      <c r="A176" s="39"/>
      <c r="B176" s="27" t="s">
        <v>193</v>
      </c>
      <c r="C176" s="40">
        <v>341.64</v>
      </c>
      <c r="D176" s="41"/>
      <c r="E176" s="41"/>
      <c r="F176" s="30">
        <f t="shared" si="19"/>
        <v>0</v>
      </c>
      <c r="G176" s="27">
        <f t="shared" si="15"/>
        <v>0</v>
      </c>
      <c r="J176" s="18"/>
      <c r="N176" s="292"/>
    </row>
    <row r="177" spans="1:14" s="22" customFormat="1" ht="20.100000000000001" customHeight="1">
      <c r="A177" s="39"/>
      <c r="B177" s="27" t="s">
        <v>194</v>
      </c>
      <c r="C177" s="40">
        <v>236.02</v>
      </c>
      <c r="D177" s="41"/>
      <c r="E177" s="41"/>
      <c r="F177" s="30">
        <f t="shared" si="19"/>
        <v>0</v>
      </c>
      <c r="G177" s="27">
        <f t="shared" si="15"/>
        <v>0</v>
      </c>
      <c r="J177" s="18"/>
      <c r="N177" s="292"/>
    </row>
    <row r="178" spans="1:14" s="22" customFormat="1" ht="20.100000000000001" customHeight="1">
      <c r="A178" s="39"/>
      <c r="B178" s="27" t="s">
        <v>195</v>
      </c>
      <c r="C178" s="40">
        <v>928.8</v>
      </c>
      <c r="D178" s="41"/>
      <c r="E178" s="41"/>
      <c r="F178" s="30">
        <f t="shared" si="19"/>
        <v>0</v>
      </c>
      <c r="G178" s="27">
        <f t="shared" si="15"/>
        <v>0</v>
      </c>
      <c r="J178" s="18"/>
      <c r="N178" s="292"/>
    </row>
    <row r="179" spans="1:14" s="22" customFormat="1" ht="20.100000000000001" customHeight="1">
      <c r="A179" s="39"/>
      <c r="B179" s="27" t="s">
        <v>196</v>
      </c>
      <c r="C179" s="40">
        <v>174.08</v>
      </c>
      <c r="D179" s="41"/>
      <c r="E179" s="41"/>
      <c r="F179" s="30">
        <f t="shared" si="19"/>
        <v>0</v>
      </c>
      <c r="G179" s="27">
        <f t="shared" si="15"/>
        <v>0</v>
      </c>
      <c r="J179" s="18"/>
      <c r="N179" s="292"/>
    </row>
    <row r="180" spans="1:14" s="22" customFormat="1" ht="20.100000000000001" customHeight="1">
      <c r="A180" s="39"/>
      <c r="B180" s="27" t="s">
        <v>197</v>
      </c>
      <c r="C180" s="40">
        <v>96.69</v>
      </c>
      <c r="D180" s="41"/>
      <c r="E180" s="41"/>
      <c r="F180" s="30">
        <f t="shared" si="19"/>
        <v>0</v>
      </c>
      <c r="G180" s="27">
        <f t="shared" si="15"/>
        <v>0</v>
      </c>
      <c r="J180" s="18"/>
      <c r="N180" s="292"/>
    </row>
    <row r="181" spans="1:14" s="22" customFormat="1" ht="20.100000000000001" customHeight="1">
      <c r="A181" s="19">
        <v>17</v>
      </c>
      <c r="B181" s="20" t="s">
        <v>198</v>
      </c>
      <c r="C181" s="28">
        <f>SUM(C182:C188)</f>
        <v>11214.040000000003</v>
      </c>
      <c r="D181" s="28">
        <f t="shared" ref="D181:E181" si="22">SUM(D182:D188)</f>
        <v>0</v>
      </c>
      <c r="E181" s="28">
        <f t="shared" si="22"/>
        <v>0</v>
      </c>
      <c r="F181" s="28">
        <f t="shared" si="19"/>
        <v>0</v>
      </c>
      <c r="G181" s="16">
        <f t="shared" si="15"/>
        <v>0</v>
      </c>
      <c r="J181" s="18"/>
      <c r="N181" s="292"/>
    </row>
    <row r="182" spans="1:14" s="22" customFormat="1" ht="20.100000000000001" customHeight="1">
      <c r="A182" s="39"/>
      <c r="B182" s="27" t="s">
        <v>199</v>
      </c>
      <c r="C182" s="40">
        <v>10795.12</v>
      </c>
      <c r="D182" s="41"/>
      <c r="E182" s="41"/>
      <c r="F182" s="30">
        <f>SUM(D182:E182)</f>
        <v>0</v>
      </c>
      <c r="G182" s="27">
        <f t="shared" si="15"/>
        <v>0</v>
      </c>
      <c r="J182" s="18"/>
      <c r="N182" s="292"/>
    </row>
    <row r="183" spans="1:14" s="22" customFormat="1" ht="20.100000000000001" customHeight="1">
      <c r="A183" s="39"/>
      <c r="B183" s="27" t="s">
        <v>200</v>
      </c>
      <c r="C183" s="40">
        <v>231.49</v>
      </c>
      <c r="D183" s="41"/>
      <c r="E183" s="41"/>
      <c r="F183" s="30">
        <f t="shared" ref="F183:F205" si="23">SUM(D183:E183)</f>
        <v>0</v>
      </c>
      <c r="G183" s="27">
        <f t="shared" si="15"/>
        <v>0</v>
      </c>
      <c r="J183" s="18"/>
      <c r="N183" s="292"/>
    </row>
    <row r="184" spans="1:14" s="22" customFormat="1" ht="20.100000000000001" customHeight="1">
      <c r="A184" s="39"/>
      <c r="B184" s="27" t="s">
        <v>201</v>
      </c>
      <c r="C184" s="40">
        <v>30.08</v>
      </c>
      <c r="D184" s="41"/>
      <c r="E184" s="41"/>
      <c r="F184" s="30">
        <f t="shared" si="23"/>
        <v>0</v>
      </c>
      <c r="G184" s="27">
        <f t="shared" si="15"/>
        <v>0</v>
      </c>
      <c r="J184" s="18"/>
      <c r="N184" s="292"/>
    </row>
    <row r="185" spans="1:14" s="22" customFormat="1" ht="20.100000000000001" customHeight="1">
      <c r="A185" s="39"/>
      <c r="B185" s="27" t="s">
        <v>202</v>
      </c>
      <c r="C185" s="40">
        <v>78.12</v>
      </c>
      <c r="D185" s="41"/>
      <c r="E185" s="41"/>
      <c r="F185" s="30">
        <f t="shared" si="23"/>
        <v>0</v>
      </c>
      <c r="G185" s="27">
        <f t="shared" si="15"/>
        <v>0</v>
      </c>
      <c r="J185" s="18"/>
      <c r="N185" s="292"/>
    </row>
    <row r="186" spans="1:14" s="22" customFormat="1" ht="20.100000000000001" customHeight="1">
      <c r="A186" s="39"/>
      <c r="B186" s="27" t="s">
        <v>203</v>
      </c>
      <c r="C186" s="40">
        <v>7.12</v>
      </c>
      <c r="D186" s="41"/>
      <c r="E186" s="41"/>
      <c r="F186" s="30">
        <f t="shared" si="23"/>
        <v>0</v>
      </c>
      <c r="G186" s="27">
        <f t="shared" si="15"/>
        <v>0</v>
      </c>
      <c r="J186" s="18"/>
      <c r="N186" s="292"/>
    </row>
    <row r="187" spans="1:14" s="22" customFormat="1" ht="20.100000000000001" customHeight="1">
      <c r="A187" s="39"/>
      <c r="B187" s="27" t="s">
        <v>204</v>
      </c>
      <c r="C187" s="40">
        <v>12.34</v>
      </c>
      <c r="D187" s="41"/>
      <c r="E187" s="41"/>
      <c r="F187" s="30">
        <f t="shared" si="23"/>
        <v>0</v>
      </c>
      <c r="G187" s="27">
        <f t="shared" si="15"/>
        <v>0</v>
      </c>
      <c r="J187" s="18"/>
      <c r="N187" s="292"/>
    </row>
    <row r="188" spans="1:14" s="22" customFormat="1" ht="20.100000000000001" customHeight="1">
      <c r="A188" s="39"/>
      <c r="B188" s="27" t="s">
        <v>205</v>
      </c>
      <c r="C188" s="40">
        <v>59.77</v>
      </c>
      <c r="D188" s="41"/>
      <c r="E188" s="41"/>
      <c r="F188" s="30">
        <f t="shared" si="23"/>
        <v>0</v>
      </c>
      <c r="G188" s="27">
        <f t="shared" si="15"/>
        <v>0</v>
      </c>
      <c r="J188" s="18"/>
      <c r="N188" s="292"/>
    </row>
    <row r="189" spans="1:14" s="22" customFormat="1" ht="20.100000000000001" customHeight="1">
      <c r="A189" s="19">
        <v>18</v>
      </c>
      <c r="B189" s="20" t="s">
        <v>206</v>
      </c>
      <c r="C189" s="28">
        <f>SUM(C190:C194)</f>
        <v>1419.91</v>
      </c>
      <c r="D189" s="28">
        <f t="shared" ref="D189:E189" si="24">SUM(D190:D194)</f>
        <v>0</v>
      </c>
      <c r="E189" s="28">
        <f t="shared" si="24"/>
        <v>0</v>
      </c>
      <c r="F189" s="28">
        <f t="shared" si="23"/>
        <v>0</v>
      </c>
      <c r="G189" s="16">
        <f t="shared" si="15"/>
        <v>0</v>
      </c>
      <c r="J189" s="18"/>
      <c r="N189" s="292"/>
    </row>
    <row r="190" spans="1:14" s="22" customFormat="1" ht="20.100000000000001" customHeight="1">
      <c r="A190" s="39"/>
      <c r="B190" s="27" t="s">
        <v>207</v>
      </c>
      <c r="C190" s="40">
        <v>437.76</v>
      </c>
      <c r="D190" s="41"/>
      <c r="E190" s="41"/>
      <c r="F190" s="30">
        <f t="shared" si="23"/>
        <v>0</v>
      </c>
      <c r="G190" s="27">
        <f t="shared" si="15"/>
        <v>0</v>
      </c>
      <c r="J190" s="18"/>
      <c r="N190" s="292"/>
    </row>
    <row r="191" spans="1:14" s="22" customFormat="1" ht="20.100000000000001" customHeight="1">
      <c r="A191" s="39"/>
      <c r="B191" s="27" t="s">
        <v>208</v>
      </c>
      <c r="C191" s="40">
        <v>79.849999999999994</v>
      </c>
      <c r="D191" s="41"/>
      <c r="E191" s="41"/>
      <c r="F191" s="30">
        <f t="shared" si="23"/>
        <v>0</v>
      </c>
      <c r="G191" s="27">
        <f t="shared" si="15"/>
        <v>0</v>
      </c>
      <c r="J191" s="18"/>
      <c r="N191" s="292"/>
    </row>
    <row r="192" spans="1:14" s="22" customFormat="1" ht="20.100000000000001" customHeight="1">
      <c r="A192" s="39"/>
      <c r="B192" s="27" t="s">
        <v>209</v>
      </c>
      <c r="C192" s="40">
        <v>54.86</v>
      </c>
      <c r="D192" s="41"/>
      <c r="E192" s="41"/>
      <c r="F192" s="30">
        <f t="shared" si="23"/>
        <v>0</v>
      </c>
      <c r="G192" s="27">
        <f t="shared" si="15"/>
        <v>0</v>
      </c>
      <c r="J192" s="18"/>
      <c r="N192" s="292"/>
    </row>
    <row r="193" spans="1:14" s="22" customFormat="1" ht="20.100000000000001" customHeight="1">
      <c r="A193" s="39"/>
      <c r="B193" s="27" t="s">
        <v>210</v>
      </c>
      <c r="C193" s="40">
        <v>296.97000000000003</v>
      </c>
      <c r="D193" s="41"/>
      <c r="E193" s="41"/>
      <c r="F193" s="30">
        <f t="shared" si="23"/>
        <v>0</v>
      </c>
      <c r="G193" s="27">
        <f t="shared" si="15"/>
        <v>0</v>
      </c>
      <c r="J193" s="18"/>
      <c r="N193" s="292"/>
    </row>
    <row r="194" spans="1:14" s="22" customFormat="1" ht="20.100000000000001" customHeight="1">
      <c r="A194" s="39"/>
      <c r="B194" s="27" t="s">
        <v>211</v>
      </c>
      <c r="C194" s="40">
        <v>550.47</v>
      </c>
      <c r="D194" s="41"/>
      <c r="E194" s="41"/>
      <c r="F194" s="30">
        <f t="shared" si="23"/>
        <v>0</v>
      </c>
      <c r="G194" s="27">
        <f t="shared" si="15"/>
        <v>0</v>
      </c>
      <c r="J194" s="18"/>
      <c r="N194" s="292"/>
    </row>
    <row r="195" spans="1:14" s="22" customFormat="1" ht="20.100000000000001" customHeight="1">
      <c r="A195" s="19">
        <v>20</v>
      </c>
      <c r="B195" s="20" t="s">
        <v>419</v>
      </c>
      <c r="C195" s="28">
        <f>SUM(C196:C204)</f>
        <v>2427.6799999999998</v>
      </c>
      <c r="D195" s="28">
        <f t="shared" ref="D195:E195" si="25">SUM(D196:D204)</f>
        <v>0</v>
      </c>
      <c r="E195" s="28">
        <f t="shared" si="25"/>
        <v>0</v>
      </c>
      <c r="F195" s="28">
        <f t="shared" si="23"/>
        <v>0</v>
      </c>
      <c r="G195" s="16">
        <f t="shared" si="15"/>
        <v>0</v>
      </c>
      <c r="J195" s="18"/>
      <c r="N195" s="292"/>
    </row>
    <row r="196" spans="1:14" s="22" customFormat="1" ht="20.100000000000001" customHeight="1">
      <c r="A196" s="39"/>
      <c r="B196" s="27" t="s">
        <v>420</v>
      </c>
      <c r="C196" s="40">
        <v>1213.29</v>
      </c>
      <c r="D196" s="41"/>
      <c r="E196" s="41"/>
      <c r="F196" s="30">
        <f t="shared" si="23"/>
        <v>0</v>
      </c>
      <c r="G196" s="27">
        <f t="shared" si="15"/>
        <v>0</v>
      </c>
      <c r="J196" s="18"/>
      <c r="N196" s="292"/>
    </row>
    <row r="197" spans="1:14" s="22" customFormat="1" ht="20.100000000000001" customHeight="1">
      <c r="A197" s="39"/>
      <c r="B197" s="27" t="s">
        <v>212</v>
      </c>
      <c r="C197" s="40">
        <v>48.36</v>
      </c>
      <c r="D197" s="41"/>
      <c r="E197" s="41"/>
      <c r="F197" s="30">
        <f t="shared" si="23"/>
        <v>0</v>
      </c>
      <c r="G197" s="27">
        <f t="shared" si="15"/>
        <v>0</v>
      </c>
      <c r="J197" s="18"/>
      <c r="N197" s="292"/>
    </row>
    <row r="198" spans="1:14" s="22" customFormat="1" ht="20.100000000000001" customHeight="1">
      <c r="A198" s="39"/>
      <c r="B198" s="27" t="s">
        <v>213</v>
      </c>
      <c r="C198" s="40">
        <v>447.72</v>
      </c>
      <c r="D198" s="41"/>
      <c r="E198" s="41"/>
      <c r="F198" s="30">
        <f t="shared" si="23"/>
        <v>0</v>
      </c>
      <c r="G198" s="27">
        <f t="shared" si="15"/>
        <v>0</v>
      </c>
      <c r="J198" s="18"/>
      <c r="N198" s="292"/>
    </row>
    <row r="199" spans="1:14" s="22" customFormat="1" ht="20.100000000000001" customHeight="1">
      <c r="A199" s="39"/>
      <c r="B199" s="27" t="s">
        <v>214</v>
      </c>
      <c r="C199" s="40">
        <v>202.11</v>
      </c>
      <c r="D199" s="41"/>
      <c r="E199" s="41"/>
      <c r="F199" s="30">
        <f t="shared" si="23"/>
        <v>0</v>
      </c>
      <c r="G199" s="27">
        <f t="shared" si="15"/>
        <v>0</v>
      </c>
      <c r="J199" s="18"/>
      <c r="N199" s="292"/>
    </row>
    <row r="200" spans="1:14" s="22" customFormat="1" ht="20.100000000000001" customHeight="1">
      <c r="A200" s="39"/>
      <c r="B200" s="27" t="s">
        <v>215</v>
      </c>
      <c r="C200" s="40">
        <v>265.83</v>
      </c>
      <c r="D200" s="41"/>
      <c r="E200" s="41"/>
      <c r="F200" s="30">
        <f t="shared" si="23"/>
        <v>0</v>
      </c>
      <c r="G200" s="27">
        <f t="shared" si="15"/>
        <v>0</v>
      </c>
      <c r="J200" s="18"/>
      <c r="N200" s="292"/>
    </row>
    <row r="201" spans="1:14" s="22" customFormat="1" ht="20.100000000000001" customHeight="1">
      <c r="A201" s="39"/>
      <c r="B201" s="27" t="s">
        <v>216</v>
      </c>
      <c r="C201" s="40">
        <v>139.51</v>
      </c>
      <c r="D201" s="41"/>
      <c r="E201" s="41"/>
      <c r="F201" s="30">
        <f t="shared" si="23"/>
        <v>0</v>
      </c>
      <c r="G201" s="27">
        <f t="shared" si="15"/>
        <v>0</v>
      </c>
      <c r="J201" s="18"/>
      <c r="N201" s="292"/>
    </row>
    <row r="202" spans="1:14" s="22" customFormat="1" ht="20.100000000000001" customHeight="1">
      <c r="A202" s="39"/>
      <c r="B202" s="27" t="s">
        <v>217</v>
      </c>
      <c r="C202" s="40">
        <v>19.13</v>
      </c>
      <c r="D202" s="41"/>
      <c r="E202" s="41"/>
      <c r="F202" s="30">
        <f t="shared" si="23"/>
        <v>0</v>
      </c>
      <c r="G202" s="27">
        <f t="shared" si="15"/>
        <v>0</v>
      </c>
      <c r="J202" s="18"/>
      <c r="N202" s="292"/>
    </row>
    <row r="203" spans="1:14" s="22" customFormat="1" ht="20.100000000000001" customHeight="1">
      <c r="A203" s="39"/>
      <c r="B203" s="27" t="s">
        <v>218</v>
      </c>
      <c r="C203" s="40">
        <v>64.36</v>
      </c>
      <c r="D203" s="41"/>
      <c r="E203" s="41"/>
      <c r="F203" s="30">
        <f t="shared" si="23"/>
        <v>0</v>
      </c>
      <c r="G203" s="27">
        <f t="shared" si="15"/>
        <v>0</v>
      </c>
      <c r="J203" s="18"/>
      <c r="N203" s="292"/>
    </row>
    <row r="204" spans="1:14" s="22" customFormat="1" ht="20.100000000000001" customHeight="1">
      <c r="A204" s="39"/>
      <c r="B204" s="27" t="s">
        <v>219</v>
      </c>
      <c r="C204" s="40">
        <v>27.37</v>
      </c>
      <c r="D204" s="41"/>
      <c r="E204" s="41"/>
      <c r="F204" s="30">
        <f t="shared" si="23"/>
        <v>0</v>
      </c>
      <c r="G204" s="27">
        <f t="shared" si="15"/>
        <v>0</v>
      </c>
      <c r="J204" s="18"/>
      <c r="N204" s="292"/>
    </row>
    <row r="205" spans="1:14" s="22" customFormat="1" ht="20.100000000000001" customHeight="1">
      <c r="A205" s="19">
        <v>21</v>
      </c>
      <c r="B205" s="20" t="s">
        <v>220</v>
      </c>
      <c r="C205" s="28">
        <f>SUM(C206:C210)</f>
        <v>873.44</v>
      </c>
      <c r="D205" s="28">
        <f t="shared" ref="D205:E205" si="26">SUM(D206:D210)</f>
        <v>0</v>
      </c>
      <c r="E205" s="28">
        <f t="shared" si="26"/>
        <v>0</v>
      </c>
      <c r="F205" s="28">
        <f t="shared" si="23"/>
        <v>0</v>
      </c>
      <c r="G205" s="16">
        <f t="shared" ref="G205:G268" si="27">F205/C205*100</f>
        <v>0</v>
      </c>
      <c r="J205" s="18"/>
      <c r="N205" s="292"/>
    </row>
    <row r="206" spans="1:14" s="22" customFormat="1" ht="20.100000000000001" customHeight="1">
      <c r="A206" s="39"/>
      <c r="B206" s="27" t="s">
        <v>221</v>
      </c>
      <c r="C206" s="40">
        <v>275.72000000000003</v>
      </c>
      <c r="D206" s="41"/>
      <c r="E206" s="41"/>
      <c r="F206" s="30">
        <f>SUM(D206:E206)</f>
        <v>0</v>
      </c>
      <c r="G206" s="27">
        <f t="shared" si="27"/>
        <v>0</v>
      </c>
      <c r="J206" s="18"/>
      <c r="N206" s="292"/>
    </row>
    <row r="207" spans="1:14" s="22" customFormat="1" ht="20.100000000000001" customHeight="1">
      <c r="A207" s="39"/>
      <c r="B207" s="27" t="s">
        <v>222</v>
      </c>
      <c r="C207" s="40">
        <v>11.09</v>
      </c>
      <c r="D207" s="41"/>
      <c r="E207" s="41"/>
      <c r="F207" s="30">
        <f t="shared" ref="F207:F248" si="28">SUM(D207:E207)</f>
        <v>0</v>
      </c>
      <c r="G207" s="27">
        <f t="shared" si="27"/>
        <v>0</v>
      </c>
      <c r="J207" s="18"/>
      <c r="N207" s="292"/>
    </row>
    <row r="208" spans="1:14" s="22" customFormat="1" ht="20.100000000000001" customHeight="1">
      <c r="A208" s="39"/>
      <c r="B208" s="27" t="s">
        <v>223</v>
      </c>
      <c r="C208" s="40">
        <v>165.99</v>
      </c>
      <c r="D208" s="41"/>
      <c r="E208" s="41"/>
      <c r="F208" s="30">
        <f t="shared" si="28"/>
        <v>0</v>
      </c>
      <c r="G208" s="27">
        <f t="shared" si="27"/>
        <v>0</v>
      </c>
      <c r="J208" s="18"/>
      <c r="N208" s="292"/>
    </row>
    <row r="209" spans="1:14" s="22" customFormat="1" ht="20.100000000000001" customHeight="1">
      <c r="A209" s="39"/>
      <c r="B209" s="27" t="s">
        <v>224</v>
      </c>
      <c r="C209" s="40">
        <v>185.84</v>
      </c>
      <c r="D209" s="41"/>
      <c r="E209" s="41"/>
      <c r="F209" s="30">
        <f t="shared" si="28"/>
        <v>0</v>
      </c>
      <c r="G209" s="27">
        <f t="shared" si="27"/>
        <v>0</v>
      </c>
      <c r="J209" s="18"/>
      <c r="N209" s="292"/>
    </row>
    <row r="210" spans="1:14" s="22" customFormat="1" ht="20.100000000000001" customHeight="1">
      <c r="A210" s="39"/>
      <c r="B210" s="27" t="s">
        <v>225</v>
      </c>
      <c r="C210" s="40">
        <v>234.8</v>
      </c>
      <c r="D210" s="41"/>
      <c r="E210" s="41"/>
      <c r="F210" s="30">
        <f t="shared" si="28"/>
        <v>0</v>
      </c>
      <c r="G210" s="27">
        <f t="shared" si="27"/>
        <v>0</v>
      </c>
      <c r="J210" s="18"/>
      <c r="N210" s="292"/>
    </row>
    <row r="211" spans="1:14" s="22" customFormat="1" ht="20.100000000000001" customHeight="1">
      <c r="A211" s="19">
        <v>25</v>
      </c>
      <c r="B211" s="20" t="s">
        <v>421</v>
      </c>
      <c r="C211" s="28">
        <f>SUM(C212)</f>
        <v>37238.33</v>
      </c>
      <c r="D211" s="28">
        <f t="shared" ref="D211:E211" si="29">SUM(D212)</f>
        <v>1.08395055</v>
      </c>
      <c r="E211" s="28">
        <f t="shared" si="29"/>
        <v>0.36131685000000002</v>
      </c>
      <c r="F211" s="28">
        <f t="shared" si="28"/>
        <v>1.4452674000000001</v>
      </c>
      <c r="G211" s="16">
        <f t="shared" si="27"/>
        <v>3.8811283964667589E-3</v>
      </c>
      <c r="J211" s="18"/>
      <c r="N211" s="292"/>
    </row>
    <row r="212" spans="1:14" s="22" customFormat="1" ht="20.100000000000001" customHeight="1">
      <c r="A212" s="39"/>
      <c r="B212" s="27" t="s">
        <v>304</v>
      </c>
      <c r="C212" s="40">
        <v>37238.33</v>
      </c>
      <c r="D212" s="41">
        <v>1.08395055</v>
      </c>
      <c r="E212" s="41">
        <v>0.36131685000000002</v>
      </c>
      <c r="F212" s="30">
        <f t="shared" si="28"/>
        <v>1.4452674000000001</v>
      </c>
      <c r="G212" s="27">
        <f t="shared" si="27"/>
        <v>3.8811283964667589E-3</v>
      </c>
      <c r="J212" s="18"/>
      <c r="N212" s="292"/>
    </row>
    <row r="213" spans="1:14" s="22" customFormat="1" ht="20.100000000000001" customHeight="1">
      <c r="A213" s="19">
        <v>27</v>
      </c>
      <c r="B213" s="20" t="s">
        <v>226</v>
      </c>
      <c r="C213" s="28">
        <f>SUM(C214)</f>
        <v>717.93</v>
      </c>
      <c r="D213" s="28">
        <f t="shared" ref="D213:E213" si="30">SUM(D214)</f>
        <v>0</v>
      </c>
      <c r="E213" s="28">
        <f t="shared" si="30"/>
        <v>0</v>
      </c>
      <c r="F213" s="28">
        <f t="shared" si="28"/>
        <v>0</v>
      </c>
      <c r="G213" s="16">
        <f t="shared" si="27"/>
        <v>0</v>
      </c>
      <c r="J213" s="18"/>
      <c r="N213" s="292"/>
    </row>
    <row r="214" spans="1:14" s="22" customFormat="1" ht="20.100000000000001" customHeight="1">
      <c r="A214" s="39"/>
      <c r="B214" s="27" t="s">
        <v>227</v>
      </c>
      <c r="C214" s="40">
        <v>717.93</v>
      </c>
      <c r="D214" s="41"/>
      <c r="E214" s="41"/>
      <c r="F214" s="30">
        <f t="shared" si="28"/>
        <v>0</v>
      </c>
      <c r="G214" s="27">
        <f t="shared" si="27"/>
        <v>0</v>
      </c>
      <c r="J214" s="18"/>
      <c r="N214" s="292"/>
    </row>
    <row r="215" spans="1:14" s="22" customFormat="1" ht="20.100000000000001" customHeight="1">
      <c r="A215" s="19">
        <v>31</v>
      </c>
      <c r="B215" s="20" t="s">
        <v>228</v>
      </c>
      <c r="C215" s="28">
        <f>SUM(C216)</f>
        <v>515.63</v>
      </c>
      <c r="D215" s="28">
        <f t="shared" ref="D215:E215" si="31">SUM(D216)</f>
        <v>0</v>
      </c>
      <c r="E215" s="28">
        <f t="shared" si="31"/>
        <v>0</v>
      </c>
      <c r="F215" s="28">
        <f t="shared" si="28"/>
        <v>0</v>
      </c>
      <c r="G215" s="16">
        <f t="shared" si="27"/>
        <v>0</v>
      </c>
      <c r="J215" s="18"/>
      <c r="N215" s="292"/>
    </row>
    <row r="216" spans="1:14" s="44" customFormat="1" ht="20.100000000000001" customHeight="1">
      <c r="A216" s="39"/>
      <c r="B216" s="27" t="s">
        <v>229</v>
      </c>
      <c r="C216" s="40">
        <v>515.63</v>
      </c>
      <c r="D216" s="41"/>
      <c r="E216" s="41"/>
      <c r="F216" s="30">
        <f t="shared" si="28"/>
        <v>0</v>
      </c>
      <c r="G216" s="27">
        <f t="shared" si="27"/>
        <v>0</v>
      </c>
      <c r="J216" s="18"/>
      <c r="M216" s="22"/>
      <c r="N216" s="292"/>
    </row>
    <row r="217" spans="1:14" s="44" customFormat="1" ht="20.100000000000001" customHeight="1">
      <c r="A217" s="19">
        <v>33</v>
      </c>
      <c r="B217" s="20" t="s">
        <v>230</v>
      </c>
      <c r="C217" s="28">
        <f>SUM(C218:C220)</f>
        <v>414589.16000000003</v>
      </c>
      <c r="D217" s="28">
        <f t="shared" ref="D217:E217" si="32">SUM(D218:D220)</f>
        <v>0</v>
      </c>
      <c r="E217" s="28">
        <f t="shared" si="32"/>
        <v>0</v>
      </c>
      <c r="F217" s="28">
        <f t="shared" si="28"/>
        <v>0</v>
      </c>
      <c r="G217" s="16">
        <f t="shared" si="27"/>
        <v>0</v>
      </c>
      <c r="J217" s="18"/>
      <c r="M217" s="22"/>
      <c r="N217" s="292"/>
    </row>
    <row r="218" spans="1:14" s="44" customFormat="1" ht="20.100000000000001" customHeight="1">
      <c r="A218" s="39"/>
      <c r="B218" s="27" t="s">
        <v>231</v>
      </c>
      <c r="C218" s="40">
        <v>61838.69</v>
      </c>
      <c r="D218" s="41"/>
      <c r="E218" s="41"/>
      <c r="F218" s="30">
        <f t="shared" si="28"/>
        <v>0</v>
      </c>
      <c r="G218" s="27">
        <f t="shared" si="27"/>
        <v>0</v>
      </c>
      <c r="J218" s="18"/>
      <c r="M218" s="22"/>
      <c r="N218" s="292"/>
    </row>
    <row r="219" spans="1:14" s="22" customFormat="1" ht="20.100000000000001" customHeight="1">
      <c r="A219" s="39"/>
      <c r="B219" s="45" t="s">
        <v>232</v>
      </c>
      <c r="C219" s="40">
        <v>346970.19</v>
      </c>
      <c r="D219" s="41"/>
      <c r="E219" s="41"/>
      <c r="F219" s="30">
        <f t="shared" si="28"/>
        <v>0</v>
      </c>
      <c r="G219" s="27">
        <f t="shared" si="27"/>
        <v>0</v>
      </c>
      <c r="J219" s="18"/>
      <c r="N219" s="292"/>
    </row>
    <row r="220" spans="1:14" s="22" customFormat="1" ht="20.100000000000001" customHeight="1">
      <c r="A220" s="39"/>
      <c r="B220" s="45" t="s">
        <v>233</v>
      </c>
      <c r="C220" s="40">
        <v>5780.28</v>
      </c>
      <c r="D220" s="41"/>
      <c r="E220" s="41"/>
      <c r="F220" s="30">
        <f t="shared" si="28"/>
        <v>0</v>
      </c>
      <c r="G220" s="27">
        <f t="shared" si="27"/>
        <v>0</v>
      </c>
      <c r="J220" s="18"/>
      <c r="N220" s="292"/>
    </row>
    <row r="221" spans="1:14" s="22" customFormat="1" ht="20.100000000000001" customHeight="1">
      <c r="A221" s="19">
        <v>37</v>
      </c>
      <c r="B221" s="20" t="s">
        <v>234</v>
      </c>
      <c r="C221" s="28">
        <f>SUM(C222)</f>
        <v>81.010000000000005</v>
      </c>
      <c r="D221" s="28">
        <f t="shared" ref="D221:E221" si="33">SUM(D222)</f>
        <v>0</v>
      </c>
      <c r="E221" s="28">
        <f t="shared" si="33"/>
        <v>0</v>
      </c>
      <c r="F221" s="28">
        <f t="shared" si="28"/>
        <v>0</v>
      </c>
      <c r="G221" s="16">
        <f t="shared" si="27"/>
        <v>0</v>
      </c>
      <c r="J221" s="18"/>
      <c r="N221" s="292"/>
    </row>
    <row r="222" spans="1:14" s="22" customFormat="1" ht="20.100000000000001" customHeight="1">
      <c r="A222" s="39"/>
      <c r="B222" s="27" t="s">
        <v>235</v>
      </c>
      <c r="C222" s="40">
        <v>81.010000000000005</v>
      </c>
      <c r="D222" s="41"/>
      <c r="E222" s="41"/>
      <c r="F222" s="30">
        <f t="shared" si="28"/>
        <v>0</v>
      </c>
      <c r="G222" s="27">
        <f t="shared" si="27"/>
        <v>0</v>
      </c>
      <c r="J222" s="18"/>
      <c r="N222" s="292"/>
    </row>
    <row r="223" spans="1:14" s="22" customFormat="1" ht="20.100000000000001" customHeight="1">
      <c r="A223" s="19">
        <v>38</v>
      </c>
      <c r="B223" s="20" t="s">
        <v>236</v>
      </c>
      <c r="C223" s="28">
        <f>SUM(C224:C248)</f>
        <v>5728.7100000000009</v>
      </c>
      <c r="D223" s="28">
        <f t="shared" ref="D223:E223" si="34">SUM(D224:D248)</f>
        <v>0</v>
      </c>
      <c r="E223" s="28">
        <f t="shared" si="34"/>
        <v>0</v>
      </c>
      <c r="F223" s="28">
        <f t="shared" si="28"/>
        <v>0</v>
      </c>
      <c r="G223" s="16">
        <f t="shared" si="27"/>
        <v>0</v>
      </c>
      <c r="J223" s="18"/>
      <c r="N223" s="292"/>
    </row>
    <row r="224" spans="1:14" s="22" customFormat="1" ht="20.100000000000001" customHeight="1">
      <c r="A224" s="39"/>
      <c r="B224" s="27" t="s">
        <v>422</v>
      </c>
      <c r="C224" s="40">
        <v>42.6</v>
      </c>
      <c r="D224" s="41"/>
      <c r="E224" s="41"/>
      <c r="F224" s="30">
        <f t="shared" si="28"/>
        <v>0</v>
      </c>
      <c r="G224" s="27">
        <f t="shared" si="27"/>
        <v>0</v>
      </c>
      <c r="J224" s="18"/>
      <c r="N224" s="292"/>
    </row>
    <row r="225" spans="1:14" s="22" customFormat="1" ht="20.100000000000001" customHeight="1">
      <c r="A225" s="39"/>
      <c r="B225" s="27" t="s">
        <v>237</v>
      </c>
      <c r="C225" s="40">
        <v>132.96</v>
      </c>
      <c r="D225" s="41"/>
      <c r="E225" s="41"/>
      <c r="F225" s="30">
        <f t="shared" si="28"/>
        <v>0</v>
      </c>
      <c r="G225" s="27">
        <f t="shared" si="27"/>
        <v>0</v>
      </c>
      <c r="J225" s="18"/>
      <c r="N225" s="292"/>
    </row>
    <row r="226" spans="1:14" s="22" customFormat="1" ht="20.100000000000001" customHeight="1">
      <c r="A226" s="39"/>
      <c r="B226" s="27" t="s">
        <v>238</v>
      </c>
      <c r="C226" s="40">
        <v>140.18</v>
      </c>
      <c r="D226" s="41"/>
      <c r="E226" s="41"/>
      <c r="F226" s="30">
        <f t="shared" si="28"/>
        <v>0</v>
      </c>
      <c r="G226" s="27">
        <f t="shared" si="27"/>
        <v>0</v>
      </c>
      <c r="J226" s="18"/>
      <c r="N226" s="292"/>
    </row>
    <row r="227" spans="1:14" s="22" customFormat="1" ht="20.100000000000001" customHeight="1">
      <c r="A227" s="39"/>
      <c r="B227" s="27" t="s">
        <v>239</v>
      </c>
      <c r="C227" s="40">
        <v>117.86</v>
      </c>
      <c r="D227" s="41"/>
      <c r="E227" s="41"/>
      <c r="F227" s="30">
        <f t="shared" si="28"/>
        <v>0</v>
      </c>
      <c r="G227" s="27">
        <f t="shared" si="27"/>
        <v>0</v>
      </c>
      <c r="J227" s="18"/>
      <c r="N227" s="292"/>
    </row>
    <row r="228" spans="1:14" s="22" customFormat="1" ht="20.100000000000001" customHeight="1">
      <c r="A228" s="39"/>
      <c r="B228" s="27" t="s">
        <v>240</v>
      </c>
      <c r="C228" s="40">
        <v>128.75</v>
      </c>
      <c r="D228" s="41"/>
      <c r="E228" s="41"/>
      <c r="F228" s="30">
        <f t="shared" si="28"/>
        <v>0</v>
      </c>
      <c r="G228" s="27">
        <f t="shared" si="27"/>
        <v>0</v>
      </c>
      <c r="J228" s="18"/>
      <c r="N228" s="292"/>
    </row>
    <row r="229" spans="1:14" s="22" customFormat="1" ht="20.100000000000001" customHeight="1">
      <c r="A229" s="39"/>
      <c r="B229" s="27" t="s">
        <v>241</v>
      </c>
      <c r="C229" s="40">
        <v>86.09</v>
      </c>
      <c r="D229" s="41"/>
      <c r="E229" s="41"/>
      <c r="F229" s="30">
        <f t="shared" si="28"/>
        <v>0</v>
      </c>
      <c r="G229" s="27">
        <f t="shared" si="27"/>
        <v>0</v>
      </c>
      <c r="J229" s="18"/>
      <c r="N229" s="292"/>
    </row>
    <row r="230" spans="1:14" s="22" customFormat="1" ht="20.100000000000001" customHeight="1">
      <c r="A230" s="39"/>
      <c r="B230" s="27" t="s">
        <v>242</v>
      </c>
      <c r="C230" s="40">
        <v>247.89</v>
      </c>
      <c r="D230" s="41"/>
      <c r="E230" s="41"/>
      <c r="F230" s="30">
        <f t="shared" si="28"/>
        <v>0</v>
      </c>
      <c r="G230" s="27">
        <f t="shared" si="27"/>
        <v>0</v>
      </c>
      <c r="J230" s="18"/>
      <c r="N230" s="292"/>
    </row>
    <row r="231" spans="1:14" s="22" customFormat="1" ht="20.100000000000001" customHeight="1">
      <c r="A231" s="39"/>
      <c r="B231" s="27" t="s">
        <v>243</v>
      </c>
      <c r="C231" s="40">
        <v>364.64</v>
      </c>
      <c r="D231" s="41"/>
      <c r="E231" s="41"/>
      <c r="F231" s="30">
        <f t="shared" si="28"/>
        <v>0</v>
      </c>
      <c r="G231" s="27">
        <f t="shared" si="27"/>
        <v>0</v>
      </c>
      <c r="J231" s="18"/>
      <c r="N231" s="292"/>
    </row>
    <row r="232" spans="1:14" s="22" customFormat="1" ht="20.100000000000001" customHeight="1">
      <c r="A232" s="39"/>
      <c r="B232" s="27" t="s">
        <v>244</v>
      </c>
      <c r="C232" s="40">
        <v>218.09</v>
      </c>
      <c r="D232" s="41"/>
      <c r="E232" s="41"/>
      <c r="F232" s="30">
        <f t="shared" si="28"/>
        <v>0</v>
      </c>
      <c r="G232" s="27">
        <f t="shared" si="27"/>
        <v>0</v>
      </c>
      <c r="J232" s="18"/>
      <c r="N232" s="292"/>
    </row>
    <row r="233" spans="1:14" s="22" customFormat="1" ht="20.100000000000001" customHeight="1">
      <c r="A233" s="39"/>
      <c r="B233" s="27" t="s">
        <v>245</v>
      </c>
      <c r="C233" s="40">
        <v>147.94999999999999</v>
      </c>
      <c r="D233" s="41"/>
      <c r="E233" s="41"/>
      <c r="F233" s="30">
        <f t="shared" si="28"/>
        <v>0</v>
      </c>
      <c r="G233" s="27">
        <f t="shared" si="27"/>
        <v>0</v>
      </c>
      <c r="J233" s="18"/>
      <c r="N233" s="292"/>
    </row>
    <row r="234" spans="1:14" s="22" customFormat="1" ht="20.100000000000001" customHeight="1">
      <c r="A234" s="39"/>
      <c r="B234" s="27" t="s">
        <v>246</v>
      </c>
      <c r="C234" s="40">
        <v>137.69</v>
      </c>
      <c r="D234" s="41"/>
      <c r="E234" s="41"/>
      <c r="F234" s="30">
        <f t="shared" si="28"/>
        <v>0</v>
      </c>
      <c r="G234" s="27">
        <f t="shared" si="27"/>
        <v>0</v>
      </c>
      <c r="J234" s="18"/>
      <c r="N234" s="292"/>
    </row>
    <row r="235" spans="1:14" s="22" customFormat="1" ht="20.100000000000001" customHeight="1">
      <c r="A235" s="39"/>
      <c r="B235" s="27" t="s">
        <v>247</v>
      </c>
      <c r="C235" s="40">
        <v>213.49</v>
      </c>
      <c r="D235" s="41"/>
      <c r="E235" s="41"/>
      <c r="F235" s="30">
        <f t="shared" si="28"/>
        <v>0</v>
      </c>
      <c r="G235" s="27">
        <f t="shared" si="27"/>
        <v>0</v>
      </c>
      <c r="J235" s="18"/>
      <c r="N235" s="292"/>
    </row>
    <row r="236" spans="1:14" s="22" customFormat="1" ht="20.100000000000001" customHeight="1">
      <c r="A236" s="39"/>
      <c r="B236" s="27" t="s">
        <v>305</v>
      </c>
      <c r="C236" s="40">
        <v>1430.9</v>
      </c>
      <c r="D236" s="41"/>
      <c r="E236" s="41"/>
      <c r="F236" s="30">
        <f t="shared" si="28"/>
        <v>0</v>
      </c>
      <c r="G236" s="27">
        <f t="shared" si="27"/>
        <v>0</v>
      </c>
      <c r="J236" s="18"/>
      <c r="N236" s="292"/>
    </row>
    <row r="237" spans="1:14" s="22" customFormat="1" ht="20.100000000000001" customHeight="1">
      <c r="A237" s="39"/>
      <c r="B237" s="27" t="s">
        <v>248</v>
      </c>
      <c r="C237" s="40">
        <v>180.79</v>
      </c>
      <c r="D237" s="41"/>
      <c r="E237" s="41"/>
      <c r="F237" s="30">
        <f t="shared" si="28"/>
        <v>0</v>
      </c>
      <c r="G237" s="27">
        <f t="shared" si="27"/>
        <v>0</v>
      </c>
      <c r="J237" s="18"/>
      <c r="N237" s="292"/>
    </row>
    <row r="238" spans="1:14" s="22" customFormat="1" ht="20.100000000000001" customHeight="1">
      <c r="A238" s="39"/>
      <c r="B238" s="27" t="s">
        <v>249</v>
      </c>
      <c r="C238" s="40">
        <v>212.68</v>
      </c>
      <c r="D238" s="41"/>
      <c r="E238" s="41"/>
      <c r="F238" s="30">
        <f t="shared" si="28"/>
        <v>0</v>
      </c>
      <c r="G238" s="27">
        <f t="shared" si="27"/>
        <v>0</v>
      </c>
      <c r="J238" s="18"/>
      <c r="N238" s="292"/>
    </row>
    <row r="239" spans="1:14" s="22" customFormat="1" ht="20.100000000000001" customHeight="1">
      <c r="A239" s="39"/>
      <c r="B239" s="27" t="s">
        <v>250</v>
      </c>
      <c r="C239" s="40">
        <v>282.89</v>
      </c>
      <c r="D239" s="41"/>
      <c r="E239" s="41"/>
      <c r="F239" s="30">
        <f t="shared" si="28"/>
        <v>0</v>
      </c>
      <c r="G239" s="27">
        <f t="shared" si="27"/>
        <v>0</v>
      </c>
      <c r="J239" s="18"/>
      <c r="N239" s="292"/>
    </row>
    <row r="240" spans="1:14" s="22" customFormat="1" ht="20.100000000000001" customHeight="1">
      <c r="A240" s="39"/>
      <c r="B240" s="27" t="s">
        <v>251</v>
      </c>
      <c r="C240" s="40">
        <v>106.06</v>
      </c>
      <c r="D240" s="41"/>
      <c r="E240" s="41"/>
      <c r="F240" s="30">
        <f t="shared" si="28"/>
        <v>0</v>
      </c>
      <c r="G240" s="27">
        <f t="shared" si="27"/>
        <v>0</v>
      </c>
      <c r="J240" s="18"/>
      <c r="N240" s="292"/>
    </row>
    <row r="241" spans="1:14" s="22" customFormat="1" ht="20.100000000000001" customHeight="1">
      <c r="A241" s="39"/>
      <c r="B241" s="27" t="s">
        <v>252</v>
      </c>
      <c r="C241" s="40">
        <v>74.239999999999995</v>
      </c>
      <c r="D241" s="41"/>
      <c r="E241" s="41"/>
      <c r="F241" s="30">
        <f t="shared" si="28"/>
        <v>0</v>
      </c>
      <c r="G241" s="27">
        <f t="shared" si="27"/>
        <v>0</v>
      </c>
      <c r="J241" s="18"/>
      <c r="N241" s="292"/>
    </row>
    <row r="242" spans="1:14" s="22" customFormat="1" ht="20.100000000000001" customHeight="1">
      <c r="A242" s="39"/>
      <c r="B242" s="27" t="s">
        <v>253</v>
      </c>
      <c r="C242" s="40">
        <v>210.5</v>
      </c>
      <c r="D242" s="41"/>
      <c r="E242" s="41"/>
      <c r="F242" s="30">
        <f t="shared" si="28"/>
        <v>0</v>
      </c>
      <c r="G242" s="27">
        <f t="shared" si="27"/>
        <v>0</v>
      </c>
      <c r="J242" s="18"/>
      <c r="N242" s="292"/>
    </row>
    <row r="243" spans="1:14" s="22" customFormat="1" ht="20.100000000000001" customHeight="1">
      <c r="A243" s="39"/>
      <c r="B243" s="27" t="s">
        <v>254</v>
      </c>
      <c r="C243" s="40">
        <v>104.22</v>
      </c>
      <c r="D243" s="41"/>
      <c r="E243" s="41"/>
      <c r="F243" s="30">
        <f t="shared" si="28"/>
        <v>0</v>
      </c>
      <c r="G243" s="27">
        <f t="shared" si="27"/>
        <v>0</v>
      </c>
      <c r="J243" s="18"/>
      <c r="N243" s="292"/>
    </row>
    <row r="244" spans="1:14" s="22" customFormat="1" ht="20.100000000000001" customHeight="1">
      <c r="A244" s="39"/>
      <c r="B244" s="27" t="s">
        <v>255</v>
      </c>
      <c r="C244" s="40">
        <v>213.56</v>
      </c>
      <c r="D244" s="41"/>
      <c r="E244" s="41"/>
      <c r="F244" s="30">
        <f t="shared" si="28"/>
        <v>0</v>
      </c>
      <c r="G244" s="27">
        <f t="shared" si="27"/>
        <v>0</v>
      </c>
      <c r="J244" s="18"/>
      <c r="N244" s="292"/>
    </row>
    <row r="245" spans="1:14" s="22" customFormat="1" ht="20.100000000000001" customHeight="1">
      <c r="A245" s="39"/>
      <c r="B245" s="27" t="s">
        <v>256</v>
      </c>
      <c r="C245" s="40">
        <v>89.9</v>
      </c>
      <c r="D245" s="41"/>
      <c r="E245" s="41"/>
      <c r="F245" s="30">
        <f t="shared" si="28"/>
        <v>0</v>
      </c>
      <c r="G245" s="27">
        <f t="shared" si="27"/>
        <v>0</v>
      </c>
      <c r="J245" s="18"/>
      <c r="N245" s="292"/>
    </row>
    <row r="246" spans="1:14" s="22" customFormat="1" ht="20.100000000000001" customHeight="1">
      <c r="A246" s="39"/>
      <c r="B246" s="27" t="s">
        <v>257</v>
      </c>
      <c r="C246" s="40">
        <v>169.6</v>
      </c>
      <c r="D246" s="41"/>
      <c r="E246" s="41"/>
      <c r="F246" s="30">
        <f t="shared" si="28"/>
        <v>0</v>
      </c>
      <c r="G246" s="27">
        <f t="shared" si="27"/>
        <v>0</v>
      </c>
      <c r="J246" s="18"/>
      <c r="N246" s="292"/>
    </row>
    <row r="247" spans="1:14" s="22" customFormat="1">
      <c r="A247" s="39"/>
      <c r="B247" s="27" t="s">
        <v>258</v>
      </c>
      <c r="C247" s="40">
        <v>384.96</v>
      </c>
      <c r="D247" s="41"/>
      <c r="E247" s="41"/>
      <c r="F247" s="30">
        <f t="shared" si="28"/>
        <v>0</v>
      </c>
      <c r="G247" s="27">
        <f t="shared" si="27"/>
        <v>0</v>
      </c>
      <c r="J247" s="18"/>
      <c r="N247" s="292"/>
    </row>
    <row r="248" spans="1:14" s="22" customFormat="1" ht="20.100000000000001" customHeight="1">
      <c r="A248" s="39"/>
      <c r="B248" s="27" t="s">
        <v>259</v>
      </c>
      <c r="C248" s="40">
        <v>290.22000000000003</v>
      </c>
      <c r="D248" s="41"/>
      <c r="E248" s="41"/>
      <c r="F248" s="30">
        <f t="shared" si="28"/>
        <v>0</v>
      </c>
      <c r="G248" s="27">
        <f t="shared" si="27"/>
        <v>0</v>
      </c>
      <c r="J248" s="18"/>
      <c r="N248" s="292"/>
    </row>
    <row r="249" spans="1:14" s="22" customFormat="1">
      <c r="A249" s="19">
        <v>45</v>
      </c>
      <c r="B249" s="20" t="s">
        <v>260</v>
      </c>
      <c r="C249" s="28">
        <f>SUM(C250)</f>
        <v>248.28</v>
      </c>
      <c r="D249" s="28">
        <f t="shared" ref="D249:E249" si="35">SUM(D250)</f>
        <v>0</v>
      </c>
      <c r="E249" s="28">
        <f t="shared" si="35"/>
        <v>0</v>
      </c>
      <c r="F249" s="28">
        <f t="shared" ref="F249:F250" si="36">SUM(D249:E249)</f>
        <v>0</v>
      </c>
      <c r="G249" s="16">
        <f t="shared" si="27"/>
        <v>0</v>
      </c>
      <c r="J249" s="18"/>
      <c r="N249" s="292"/>
    </row>
    <row r="250" spans="1:14" s="22" customFormat="1" ht="20.100000000000001" customHeight="1">
      <c r="A250" s="23"/>
      <c r="B250" s="24" t="s">
        <v>261</v>
      </c>
      <c r="C250" s="25">
        <v>248.28</v>
      </c>
      <c r="D250" s="26"/>
      <c r="E250" s="26"/>
      <c r="F250" s="30">
        <f t="shared" si="36"/>
        <v>0</v>
      </c>
      <c r="G250" s="27">
        <f t="shared" si="27"/>
        <v>0</v>
      </c>
      <c r="J250" s="18"/>
      <c r="N250" s="292"/>
    </row>
    <row r="251" spans="1:14" s="22" customFormat="1">
      <c r="A251" s="19">
        <v>46</v>
      </c>
      <c r="B251" s="20" t="s">
        <v>262</v>
      </c>
      <c r="C251" s="28">
        <f>SUM(C252)</f>
        <v>214.93</v>
      </c>
      <c r="D251" s="28">
        <f t="shared" ref="D251:E251" si="37">SUM(D252)</f>
        <v>0</v>
      </c>
      <c r="E251" s="28">
        <f t="shared" si="37"/>
        <v>0</v>
      </c>
      <c r="F251" s="28">
        <f t="shared" ref="F251:F274" si="38">SUM(D251:E251)</f>
        <v>0</v>
      </c>
      <c r="G251" s="16">
        <f t="shared" si="27"/>
        <v>0</v>
      </c>
      <c r="J251" s="18"/>
      <c r="N251" s="292"/>
    </row>
    <row r="252" spans="1:14" s="22" customFormat="1" ht="20.100000000000001" customHeight="1">
      <c r="A252" s="39"/>
      <c r="B252" s="45" t="s">
        <v>263</v>
      </c>
      <c r="C252" s="40">
        <v>214.93</v>
      </c>
      <c r="D252" s="41"/>
      <c r="E252" s="41"/>
      <c r="F252" s="30">
        <f t="shared" si="38"/>
        <v>0</v>
      </c>
      <c r="G252" s="27">
        <f t="shared" si="27"/>
        <v>0</v>
      </c>
      <c r="J252" s="18"/>
      <c r="N252" s="292"/>
    </row>
    <row r="253" spans="1:14" s="22" customFormat="1" ht="20.100000000000001" customHeight="1">
      <c r="A253" s="19">
        <v>47</v>
      </c>
      <c r="B253" s="20" t="s">
        <v>264</v>
      </c>
      <c r="C253" s="28">
        <f>SUM(C254:C261)</f>
        <v>1654.62</v>
      </c>
      <c r="D253" s="28">
        <f t="shared" ref="D253:E253" si="39">SUM(D254:D261)</f>
        <v>0</v>
      </c>
      <c r="E253" s="28">
        <f t="shared" si="39"/>
        <v>0</v>
      </c>
      <c r="F253" s="28">
        <f t="shared" si="38"/>
        <v>0</v>
      </c>
      <c r="G253" s="16">
        <f t="shared" si="27"/>
        <v>0</v>
      </c>
      <c r="J253" s="18"/>
      <c r="N253" s="292"/>
    </row>
    <row r="254" spans="1:14" s="22" customFormat="1" ht="20.100000000000001" customHeight="1">
      <c r="A254" s="39"/>
      <c r="B254" s="45" t="s">
        <v>423</v>
      </c>
      <c r="C254" s="40">
        <v>642.47</v>
      </c>
      <c r="D254" s="41"/>
      <c r="E254" s="41"/>
      <c r="F254" s="30">
        <f t="shared" si="38"/>
        <v>0</v>
      </c>
      <c r="G254" s="27">
        <f t="shared" si="27"/>
        <v>0</v>
      </c>
      <c r="J254" s="18"/>
      <c r="N254" s="292"/>
    </row>
    <row r="255" spans="1:14" s="22" customFormat="1" ht="20.100000000000001" customHeight="1">
      <c r="A255" s="39"/>
      <c r="B255" s="45" t="s">
        <v>265</v>
      </c>
      <c r="C255" s="40">
        <v>130.19</v>
      </c>
      <c r="D255" s="41"/>
      <c r="E255" s="41"/>
      <c r="F255" s="30">
        <f t="shared" si="38"/>
        <v>0</v>
      </c>
      <c r="G255" s="27">
        <f t="shared" si="27"/>
        <v>0</v>
      </c>
      <c r="J255" s="18"/>
      <c r="N255" s="292"/>
    </row>
    <row r="256" spans="1:14" s="22" customFormat="1" ht="20.100000000000001" customHeight="1">
      <c r="A256" s="39"/>
      <c r="B256" s="45" t="s">
        <v>266</v>
      </c>
      <c r="C256" s="40">
        <v>365.11</v>
      </c>
      <c r="D256" s="41"/>
      <c r="E256" s="41"/>
      <c r="F256" s="30">
        <f t="shared" si="38"/>
        <v>0</v>
      </c>
      <c r="G256" s="27">
        <f t="shared" si="27"/>
        <v>0</v>
      </c>
      <c r="J256" s="18"/>
      <c r="N256" s="292"/>
    </row>
    <row r="257" spans="1:14" s="22" customFormat="1" ht="20.100000000000001" customHeight="1">
      <c r="A257" s="39"/>
      <c r="B257" s="45" t="s">
        <v>267</v>
      </c>
      <c r="C257" s="40">
        <v>165.2</v>
      </c>
      <c r="D257" s="41"/>
      <c r="E257" s="41"/>
      <c r="F257" s="30">
        <f t="shared" si="38"/>
        <v>0</v>
      </c>
      <c r="G257" s="27">
        <f t="shared" si="27"/>
        <v>0</v>
      </c>
      <c r="J257" s="18"/>
      <c r="N257" s="292"/>
    </row>
    <row r="258" spans="1:14" s="22" customFormat="1" ht="20.100000000000001" customHeight="1">
      <c r="A258" s="39"/>
      <c r="B258" s="45" t="s">
        <v>268</v>
      </c>
      <c r="C258" s="40">
        <v>88.13</v>
      </c>
      <c r="D258" s="41"/>
      <c r="E258" s="41"/>
      <c r="F258" s="30">
        <f t="shared" si="38"/>
        <v>0</v>
      </c>
      <c r="G258" s="27">
        <f t="shared" si="27"/>
        <v>0</v>
      </c>
      <c r="J258" s="18"/>
      <c r="N258" s="292"/>
    </row>
    <row r="259" spans="1:14" s="22" customFormat="1" ht="20.100000000000001" customHeight="1">
      <c r="A259" s="39"/>
      <c r="B259" s="45" t="s">
        <v>269</v>
      </c>
      <c r="C259" s="40">
        <v>78.33</v>
      </c>
      <c r="D259" s="41"/>
      <c r="E259" s="41"/>
      <c r="F259" s="30">
        <f t="shared" si="38"/>
        <v>0</v>
      </c>
      <c r="G259" s="27">
        <f t="shared" si="27"/>
        <v>0</v>
      </c>
      <c r="J259" s="18"/>
      <c r="N259" s="292"/>
    </row>
    <row r="260" spans="1:14" s="22" customFormat="1" ht="20.100000000000001" customHeight="1">
      <c r="A260" s="39"/>
      <c r="B260" s="45" t="s">
        <v>46</v>
      </c>
      <c r="C260" s="40">
        <v>59.72</v>
      </c>
      <c r="D260" s="41"/>
      <c r="E260" s="41"/>
      <c r="F260" s="30">
        <f t="shared" si="38"/>
        <v>0</v>
      </c>
      <c r="G260" s="27">
        <f t="shared" si="27"/>
        <v>0</v>
      </c>
      <c r="J260" s="18"/>
      <c r="N260" s="292"/>
    </row>
    <row r="261" spans="1:14" s="22" customFormat="1" ht="20.100000000000001" customHeight="1">
      <c r="A261" s="39"/>
      <c r="B261" s="45" t="s">
        <v>270</v>
      </c>
      <c r="C261" s="40">
        <v>125.47</v>
      </c>
      <c r="D261" s="41"/>
      <c r="E261" s="41"/>
      <c r="F261" s="30">
        <f t="shared" si="38"/>
        <v>0</v>
      </c>
      <c r="G261" s="27">
        <f t="shared" si="27"/>
        <v>0</v>
      </c>
      <c r="J261" s="18"/>
      <c r="N261" s="292"/>
    </row>
    <row r="262" spans="1:14" s="22" customFormat="1" ht="20.100000000000001" customHeight="1">
      <c r="A262" s="19">
        <v>48</v>
      </c>
      <c r="B262" s="20" t="s">
        <v>271</v>
      </c>
      <c r="C262" s="28">
        <f>SUM(C263:C274)</f>
        <v>5611.95</v>
      </c>
      <c r="D262" s="28">
        <f t="shared" ref="D262:E262" si="40">SUM(D263:D274)</f>
        <v>0</v>
      </c>
      <c r="E262" s="28">
        <f t="shared" si="40"/>
        <v>0</v>
      </c>
      <c r="F262" s="28">
        <f t="shared" si="38"/>
        <v>0</v>
      </c>
      <c r="G262" s="16">
        <f t="shared" si="27"/>
        <v>0</v>
      </c>
      <c r="J262" s="18"/>
      <c r="N262" s="292"/>
    </row>
    <row r="263" spans="1:14" s="22" customFormat="1" ht="20.100000000000001" customHeight="1">
      <c r="A263" s="39"/>
      <c r="B263" s="27" t="s">
        <v>272</v>
      </c>
      <c r="C263" s="40">
        <v>722.4</v>
      </c>
      <c r="D263" s="41"/>
      <c r="E263" s="41"/>
      <c r="F263" s="30">
        <f t="shared" si="38"/>
        <v>0</v>
      </c>
      <c r="G263" s="27">
        <f t="shared" si="27"/>
        <v>0</v>
      </c>
      <c r="J263" s="18"/>
      <c r="N263" s="292"/>
    </row>
    <row r="264" spans="1:14" s="22" customFormat="1" ht="20.100000000000001" customHeight="1">
      <c r="A264" s="39"/>
      <c r="B264" s="27" t="s">
        <v>273</v>
      </c>
      <c r="C264" s="40">
        <v>2491.02</v>
      </c>
      <c r="D264" s="41"/>
      <c r="E264" s="41"/>
      <c r="F264" s="30">
        <f t="shared" si="38"/>
        <v>0</v>
      </c>
      <c r="G264" s="27">
        <f t="shared" si="27"/>
        <v>0</v>
      </c>
      <c r="J264" s="18"/>
      <c r="N264" s="292"/>
    </row>
    <row r="265" spans="1:14" s="22" customFormat="1" ht="20.100000000000001" customHeight="1">
      <c r="A265" s="39"/>
      <c r="B265" s="27" t="s">
        <v>274</v>
      </c>
      <c r="C265" s="40">
        <v>2068.21</v>
      </c>
      <c r="D265" s="41"/>
      <c r="E265" s="41"/>
      <c r="F265" s="30">
        <f t="shared" si="38"/>
        <v>0</v>
      </c>
      <c r="G265" s="27">
        <f t="shared" si="27"/>
        <v>0</v>
      </c>
      <c r="J265" s="18"/>
      <c r="N265" s="292"/>
    </row>
    <row r="266" spans="1:14" s="22" customFormat="1" ht="20.100000000000001" customHeight="1">
      <c r="A266" s="39"/>
      <c r="B266" s="27" t="s">
        <v>389</v>
      </c>
      <c r="C266" s="40">
        <v>52.97</v>
      </c>
      <c r="D266" s="41"/>
      <c r="E266" s="41"/>
      <c r="F266" s="30">
        <f t="shared" si="38"/>
        <v>0</v>
      </c>
      <c r="G266" s="27">
        <f t="shared" si="27"/>
        <v>0</v>
      </c>
      <c r="J266" s="18"/>
      <c r="N266" s="292"/>
    </row>
    <row r="267" spans="1:14" s="22" customFormat="1" ht="20.100000000000001" customHeight="1">
      <c r="A267" s="39"/>
      <c r="B267" s="27" t="s">
        <v>390</v>
      </c>
      <c r="C267" s="40">
        <v>45.39</v>
      </c>
      <c r="D267" s="41"/>
      <c r="E267" s="41"/>
      <c r="F267" s="30">
        <f t="shared" si="38"/>
        <v>0</v>
      </c>
      <c r="G267" s="27">
        <f t="shared" si="27"/>
        <v>0</v>
      </c>
      <c r="J267" s="18"/>
      <c r="N267" s="292"/>
    </row>
    <row r="268" spans="1:14" s="22" customFormat="1" ht="20.100000000000001" customHeight="1">
      <c r="A268" s="39"/>
      <c r="B268" s="27" t="s">
        <v>308</v>
      </c>
      <c r="C268" s="40">
        <v>24.78</v>
      </c>
      <c r="D268" s="41"/>
      <c r="E268" s="41"/>
      <c r="F268" s="30">
        <f t="shared" si="38"/>
        <v>0</v>
      </c>
      <c r="G268" s="27">
        <f t="shared" si="27"/>
        <v>0</v>
      </c>
      <c r="J268" s="18"/>
      <c r="N268" s="292"/>
    </row>
    <row r="269" spans="1:14" s="22" customFormat="1" ht="20.100000000000001" customHeight="1">
      <c r="A269" s="39"/>
      <c r="B269" s="27" t="s">
        <v>391</v>
      </c>
      <c r="C269" s="40">
        <v>12.73</v>
      </c>
      <c r="D269" s="41"/>
      <c r="E269" s="41"/>
      <c r="F269" s="30">
        <f t="shared" si="38"/>
        <v>0</v>
      </c>
      <c r="G269" s="27">
        <f t="shared" ref="G269:G274" si="41">F269/C269*100</f>
        <v>0</v>
      </c>
      <c r="J269" s="18"/>
      <c r="N269" s="292"/>
    </row>
    <row r="270" spans="1:14" s="22" customFormat="1" ht="20.100000000000001" customHeight="1">
      <c r="A270" s="39"/>
      <c r="B270" s="27" t="s">
        <v>275</v>
      </c>
      <c r="C270" s="40">
        <v>38.67</v>
      </c>
      <c r="D270" s="41"/>
      <c r="E270" s="41"/>
      <c r="F270" s="30">
        <f t="shared" si="38"/>
        <v>0</v>
      </c>
      <c r="G270" s="27">
        <f t="shared" si="41"/>
        <v>0</v>
      </c>
      <c r="J270" s="18"/>
      <c r="N270" s="292"/>
    </row>
    <row r="271" spans="1:14" s="22" customFormat="1" ht="20.100000000000001" customHeight="1">
      <c r="A271" s="39"/>
      <c r="B271" s="27" t="s">
        <v>276</v>
      </c>
      <c r="C271" s="40">
        <v>27.05</v>
      </c>
      <c r="D271" s="41"/>
      <c r="E271" s="41"/>
      <c r="F271" s="30">
        <f t="shared" si="38"/>
        <v>0</v>
      </c>
      <c r="G271" s="27">
        <f t="shared" si="41"/>
        <v>0</v>
      </c>
      <c r="J271" s="18"/>
      <c r="N271" s="292"/>
    </row>
    <row r="272" spans="1:14" s="8" customFormat="1" ht="27.75" customHeight="1">
      <c r="A272" s="39"/>
      <c r="B272" s="27" t="s">
        <v>277</v>
      </c>
      <c r="C272" s="40">
        <v>33.86</v>
      </c>
      <c r="D272" s="41"/>
      <c r="E272" s="41"/>
      <c r="F272" s="30">
        <f t="shared" si="38"/>
        <v>0</v>
      </c>
      <c r="G272" s="27">
        <f t="shared" si="41"/>
        <v>0</v>
      </c>
      <c r="J272" s="18"/>
      <c r="M272" s="22"/>
      <c r="N272" s="292"/>
    </row>
    <row r="273" spans="1:14" s="8" customFormat="1" ht="15" customHeight="1">
      <c r="A273" s="39"/>
      <c r="B273" s="27" t="s">
        <v>309</v>
      </c>
      <c r="C273" s="40">
        <v>31.4</v>
      </c>
      <c r="D273" s="41"/>
      <c r="E273" s="41"/>
      <c r="F273" s="30">
        <f t="shared" si="38"/>
        <v>0</v>
      </c>
      <c r="G273" s="27">
        <f t="shared" si="41"/>
        <v>0</v>
      </c>
      <c r="J273" s="18"/>
      <c r="M273" s="22"/>
      <c r="N273" s="292"/>
    </row>
    <row r="274" spans="1:14" s="8" customFormat="1" ht="21" customHeight="1" thickBot="1">
      <c r="A274" s="293"/>
      <c r="B274" s="294" t="s">
        <v>278</v>
      </c>
      <c r="C274" s="295">
        <v>63.47</v>
      </c>
      <c r="D274" s="296"/>
      <c r="E274" s="296"/>
      <c r="F274" s="297">
        <f t="shared" si="38"/>
        <v>0</v>
      </c>
      <c r="G274" s="298">
        <f t="shared" si="41"/>
        <v>0</v>
      </c>
      <c r="J274" s="18"/>
      <c r="M274" s="22"/>
      <c r="N274" s="292"/>
    </row>
    <row r="275" spans="1:14" s="47" customFormat="1" ht="18.95" customHeight="1" thickTop="1">
      <c r="A275" s="419" t="s">
        <v>279</v>
      </c>
      <c r="B275" s="419"/>
      <c r="C275" s="419"/>
      <c r="D275" s="419"/>
      <c r="E275" s="419"/>
      <c r="F275" s="419"/>
      <c r="G275" s="419"/>
      <c r="M275" s="22"/>
      <c r="N275" s="292"/>
    </row>
    <row r="276" spans="1:14" ht="18.95" customHeight="1">
      <c r="A276" s="46" t="s">
        <v>280</v>
      </c>
      <c r="B276" s="46"/>
      <c r="C276" s="46"/>
      <c r="D276" s="46"/>
      <c r="E276" s="46"/>
      <c r="F276" s="46"/>
      <c r="G276" s="46"/>
      <c r="M276" s="22"/>
      <c r="N276" s="292"/>
    </row>
    <row r="277" spans="1:14">
      <c r="A277" s="420" t="s">
        <v>281</v>
      </c>
      <c r="B277" s="420"/>
      <c r="C277" s="48"/>
      <c r="D277" s="48"/>
      <c r="E277" s="48"/>
      <c r="F277" s="48"/>
      <c r="G277" s="48"/>
      <c r="M277" s="22"/>
      <c r="N277" s="292"/>
    </row>
    <row r="278" spans="1:14">
      <c r="A278" s="421"/>
      <c r="B278" s="421"/>
      <c r="C278" s="421"/>
      <c r="D278" s="421"/>
      <c r="E278" s="421"/>
      <c r="F278" s="421"/>
      <c r="G278" s="421"/>
    </row>
    <row r="279" spans="1:14">
      <c r="C279" s="299"/>
      <c r="D279" s="299"/>
      <c r="E279" s="299"/>
      <c r="F279" s="299"/>
    </row>
  </sheetData>
  <mergeCells count="11">
    <mergeCell ref="A275:G275"/>
    <mergeCell ref="A277:B277"/>
    <mergeCell ref="A278:G278"/>
    <mergeCell ref="A1:D1"/>
    <mergeCell ref="E1:G1"/>
    <mergeCell ref="A3:G3"/>
    <mergeCell ref="A4:G4"/>
    <mergeCell ref="A6:B9"/>
    <mergeCell ref="G6:G9"/>
    <mergeCell ref="C7:C8"/>
    <mergeCell ref="D7:F7"/>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Texto" ma:contentTypeID="0x010100C946AD33B74396428F6A9EEA881A5904" ma:contentTypeVersion="3" ma:contentTypeDescription="Plantilla con formato para texto" ma:contentTypeScope="" ma:versionID="fa2ff23a83fe132675f897780095cf8e">
  <xsd:schema xmlns:xsd="http://www.w3.org/2001/XMLSchema" xmlns:xs="http://www.w3.org/2001/XMLSchema" xmlns:p="http://schemas.microsoft.com/office/2006/metadata/properties" xmlns:ns1="http://schemas.microsoft.com/sharepoint/v3" targetNamespace="http://schemas.microsoft.com/office/2006/metadata/properties" ma:root="true" ma:fieldsID="b32cfd30b83adf7a282b15aced64ac76"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 ma:hidden="true" ma:internalName="PublishingStartDate">
      <xsd:simpleType>
        <xsd:restriction base="dms:Unknown"/>
      </xsd:simpleType>
    </xsd:element>
    <xsd:element name="PublishingExpirationDate" ma:index="9" nillable="true" ma:displayName="Fecha de finalización programada"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B26F55-DCCE-4A2C-8C0A-CD49668695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AD1CD1-12E1-43E4-949F-8AFFC9F04E4E}">
  <ds:schemaRefs>
    <ds:schemaRef ds:uri="http://schemas.microsoft.com/office/2006/documentManagement/types"/>
    <ds:schemaRef ds:uri="http://schemas.microsoft.com/sharepoint/v3"/>
    <ds:schemaRef ds:uri="http://schemas.microsoft.com/office/2006/metadata/properties"/>
    <ds:schemaRef ds:uri="http://purl.org/dc/elements/1.1/"/>
    <ds:schemaRef ds:uri="http://purl.org/dc/term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CCBFE315-7552-41C3-9B6A-7C5C7D72DC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14</vt:i4>
      </vt:variant>
    </vt:vector>
  </HeadingPairs>
  <TitlesOfParts>
    <vt:vector size="27" baseType="lpstr">
      <vt:lpstr>Adecuaciones Presupuestarias</vt:lpstr>
      <vt:lpstr>Ing. Exc. Autorizados</vt:lpstr>
      <vt:lpstr>Ing. Exc Infor.</vt:lpstr>
      <vt:lpstr>Aprovechamientos Otros</vt:lpstr>
      <vt:lpstr>Acuerdos de Ministración</vt:lpstr>
      <vt:lpstr>Ahorro Poderes-Entes Autónomos</vt:lpstr>
      <vt:lpstr>Balances</vt:lpstr>
      <vt:lpstr>Seguridad Pública y Nacional</vt:lpstr>
      <vt:lpstr>Incrementos Salariales</vt:lpstr>
      <vt:lpstr>Donativos 1T 2019</vt:lpstr>
      <vt:lpstr>Subsidios Otorgados 1T 2019</vt:lpstr>
      <vt:lpstr>Inversión Física</vt:lpstr>
      <vt:lpstr>Gastos Obligatorios</vt:lpstr>
      <vt:lpstr>'Acuerdos de Ministración'!Área_de_impresión</vt:lpstr>
      <vt:lpstr>'Adecuaciones Presupuestarias'!Área_de_impresión</vt:lpstr>
      <vt:lpstr>'Ahorro Poderes-Entes Autónomos'!Área_de_impresión</vt:lpstr>
      <vt:lpstr>'Aprovechamientos Otros'!Área_de_impresión</vt:lpstr>
      <vt:lpstr>Balances!Área_de_impresión</vt:lpstr>
      <vt:lpstr>'Gastos Obligatorios'!Área_de_impresión</vt:lpstr>
      <vt:lpstr>'Ing. Exc Infor.'!Área_de_impresión</vt:lpstr>
      <vt:lpstr>'Ing. Exc. Autorizados'!Área_de_impresión</vt:lpstr>
      <vt:lpstr>'Inversión Física'!Área_de_impresión</vt:lpstr>
      <vt:lpstr>'Seguridad Pública y Nacional'!Área_de_impresión</vt:lpstr>
      <vt:lpstr>'Adecuaciones Presupuestarias'!Títulos_a_imprimir</vt:lpstr>
      <vt:lpstr>'Donativos 1T 2019'!Títulos_a_imprimir</vt:lpstr>
      <vt:lpstr>'Ing. Exc. Autorizados'!Títulos_a_imprimir</vt:lpstr>
      <vt:lpstr>'Subsidios Otorgados 1T 2019'!Títulos_a_imprimir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eric_ramirez</dc:creator>
  <cp:lastModifiedBy>Usuario de Windows</cp:lastModifiedBy>
  <cp:lastPrinted>2019-04-23T18:02:03Z</cp:lastPrinted>
  <dcterms:created xsi:type="dcterms:W3CDTF">2012-04-13T18:39:44Z</dcterms:created>
  <dcterms:modified xsi:type="dcterms:W3CDTF">2019-04-29T18:26:47Z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0x010100C946AD33B74396428F6A9EEA881A5904</vt:lpwstr>
  </property>
</Properties>
</file>