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53222"/>
  <mc:AlternateContent xmlns:mc="http://schemas.openxmlformats.org/markup-compatibility/2006">
    <mc:Choice Requires="x15">
      <x15ac:absPath xmlns:x15ac="http://schemas.microsoft.com/office/spreadsheetml/2010/11/ac" url="D:\Mis Documentos\Informes\Informe de Finanzas Anexos\2019\ii\Excel\"/>
    </mc:Choice>
  </mc:AlternateContent>
  <bookViews>
    <workbookView xWindow="0" yWindow="0" windowWidth="28800" windowHeight="12435"/>
  </bookViews>
  <sheets>
    <sheet name="CuadroResumen" sheetId="4" r:id="rId1"/>
    <sheet name="No subsanado" sheetId="5" r:id="rId2"/>
    <sheet name="Reasignación" sheetId="11" r:id="rId3"/>
  </sheets>
  <definedNames>
    <definedName name="_xlnm._FilterDatabase" localSheetId="0" hidden="1">CuadroResumen!$A$15:$G$40</definedName>
    <definedName name="_xlnm._FilterDatabase" localSheetId="1" hidden="1">'No subsanado'!$A$13:$C$38</definedName>
    <definedName name="_xlnm.Print_Area" localSheetId="0">CuadroResumen!$A$5:$I$47</definedName>
    <definedName name="_xlnm.Print_Area" localSheetId="1">'No subsanado'!$A$5:$B$43</definedName>
    <definedName name="_xlnm.Print_Area" localSheetId="2">Reasignación!$A$5:$B$20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3" i="11" l="1"/>
  <c r="B12" i="11" s="1"/>
  <c r="B12" i="5" l="1"/>
  <c r="I40" i="4" l="1"/>
  <c r="I39" i="4"/>
  <c r="I38" i="4"/>
  <c r="I37" i="4"/>
  <c r="I36" i="4"/>
  <c r="I35" i="4"/>
  <c r="I34" i="4"/>
  <c r="I33" i="4"/>
  <c r="I32" i="4"/>
  <c r="I31" i="4"/>
  <c r="I30" i="4"/>
  <c r="I29" i="4"/>
  <c r="I28" i="4"/>
  <c r="I27" i="4"/>
  <c r="I26" i="4"/>
  <c r="I25" i="4"/>
  <c r="I24" i="4"/>
  <c r="I23" i="4"/>
  <c r="I22" i="4"/>
  <c r="I21" i="4"/>
  <c r="I20" i="4"/>
  <c r="I19" i="4"/>
  <c r="I18" i="4"/>
  <c r="I17" i="4"/>
  <c r="I16" i="4"/>
  <c r="I15" i="4"/>
  <c r="I14" i="4" l="1"/>
  <c r="H14" i="4"/>
  <c r="E14" i="4" l="1"/>
  <c r="D14" i="4"/>
  <c r="C14" i="4"/>
  <c r="B14" i="4"/>
  <c r="F14" i="4" l="1"/>
  <c r="G14" i="4" s="1"/>
</calcChain>
</file>

<file path=xl/sharedStrings.xml><?xml version="1.0" encoding="utf-8"?>
<sst xmlns="http://schemas.openxmlformats.org/spreadsheetml/2006/main" count="109" uniqueCount="63">
  <si>
    <t>Consejo Nacional de Ciencia y Tecnología</t>
  </si>
  <si>
    <t>Entidades no Sectorizadas</t>
  </si>
  <si>
    <t>Hacienda y Crédito Público</t>
  </si>
  <si>
    <t>Cultura</t>
  </si>
  <si>
    <t>Comunicaciones y Transportes</t>
  </si>
  <si>
    <t>Medio Ambiente y Recursos Naturales</t>
  </si>
  <si>
    <t>Desarrollo Agrario, Territorial y Urbano</t>
  </si>
  <si>
    <t>Educación Pública</t>
  </si>
  <si>
    <t>Función Pública</t>
  </si>
  <si>
    <t>Energía</t>
  </si>
  <si>
    <t>Relaciones Exteriores</t>
  </si>
  <si>
    <t>Oficina de la Presidencia de la República</t>
  </si>
  <si>
    <t>Gobernación</t>
  </si>
  <si>
    <t>Defensa Nacional</t>
  </si>
  <si>
    <t>Agricultura y Desarrollo Rural</t>
  </si>
  <si>
    <t>Economía</t>
  </si>
  <si>
    <t>Salud</t>
  </si>
  <si>
    <t>Marina</t>
  </si>
  <si>
    <t>Trabajo y Previsión Social</t>
  </si>
  <si>
    <t>Procuraduría General de la República</t>
  </si>
  <si>
    <t>Bienestar</t>
  </si>
  <si>
    <t>Turismo</t>
  </si>
  <si>
    <t>Tribunales Agrarios</t>
  </si>
  <si>
    <t>Consejería Jurídica del Ejecutivo Federal</t>
  </si>
  <si>
    <t>Comisión Reguladora de Energía</t>
  </si>
  <si>
    <t>Comisión Nacional de Hidrocarburos</t>
  </si>
  <si>
    <t>Pensión para el Bienestar de las Personas Adultas Mayores</t>
  </si>
  <si>
    <t>Pensión para el Bienestar de las Personas con Discapacidad Permanente</t>
  </si>
  <si>
    <t>SUBEJERCICIO 2019</t>
  </si>
  <si>
    <t>Enero-marzo</t>
  </si>
  <si>
    <t>(Millones de pesos)</t>
  </si>
  <si>
    <t>Modificado al mes</t>
  </si>
  <si>
    <t>Comprometido</t>
  </si>
  <si>
    <t>Acuerdos de Ministración</t>
  </si>
  <si>
    <t>Ejercido</t>
  </si>
  <si>
    <t>(a)</t>
  </si>
  <si>
    <t>(b)</t>
  </si>
  <si>
    <t>(c)</t>
  </si>
  <si>
    <t>(d)</t>
  </si>
  <si>
    <t>(e) = (b) + (c) +(d)</t>
  </si>
  <si>
    <t>(f) = (a) - (e)</t>
  </si>
  <si>
    <t>Total</t>
  </si>
  <si>
    <t>1/ Considera las CLC's tramitadas en la Tesoreria de la Federación. Incluye las CLCs pagadas, así como las que están pendientes de pago con cargo al presupuesto modificado autorizado.</t>
  </si>
  <si>
    <t>2/ Las cifras pueden ser negativas debido a que se consideran los saldos de los acuerdos de ministración, no obstante, toda vez que se trata de datos consolidados, resultado de la suma de los positivos con los negativos, para mayor detalle se puede consultar el cuadro "Subejercicios por dependencia, unidad responsable, capítulos de gasto y programa presupuestario, 2018".</t>
  </si>
  <si>
    <t>Nota: Las sumas pueden no coincidir con los totales debido al redondeo de las cifras.</t>
  </si>
  <si>
    <t>CLC: Cuenta por Liquidar Certificada.</t>
  </si>
  <si>
    <t>Fuente: Secretaría de Hacienda y Crédito Público.</t>
  </si>
  <si>
    <t>Enero-junio</t>
  </si>
  <si>
    <t>(g) = (f) - (h)</t>
  </si>
  <si>
    <t>(h)</t>
  </si>
  <si>
    <t>Abril-junio</t>
  </si>
  <si>
    <t>No subsanado reasignable Enero-marzo</t>
  </si>
  <si>
    <t>Ramo</t>
  </si>
  <si>
    <t>1/ Considera cifras revisadas del trimestre anterior.</t>
  </si>
  <si>
    <t>SUBEJERCICIO NO SUBSANADO REASIGNABLE 2019</t>
  </si>
  <si>
    <t>SUBEJERCICIO REASIGNADO 2019</t>
  </si>
  <si>
    <t xml:space="preserve">Informes sobre la Situación Económica, las Finanzas Públicas y la Deuda Pública </t>
  </si>
  <si>
    <t>XIII. SALDO DE LOS SUBEJERCICIOS PRESUPUESTARIOS</t>
  </si>
  <si>
    <t>Segundo Trimestre de 2019</t>
  </si>
  <si>
    <r>
      <t xml:space="preserve">CLC's Tramitadas </t>
    </r>
    <r>
      <rPr>
        <b/>
        <vertAlign val="superscript"/>
        <sz val="10"/>
        <color theme="0"/>
        <rFont val="Montserrat"/>
      </rPr>
      <t>1/</t>
    </r>
  </si>
  <si>
    <r>
      <t>Importe</t>
    </r>
    <r>
      <rPr>
        <b/>
        <vertAlign val="superscript"/>
        <sz val="10"/>
        <color theme="0"/>
        <rFont val="Montserrat"/>
      </rPr>
      <t xml:space="preserve"> 1/</t>
    </r>
  </si>
  <si>
    <r>
      <t xml:space="preserve">Importe </t>
    </r>
    <r>
      <rPr>
        <b/>
        <vertAlign val="superscript"/>
        <sz val="10"/>
        <color theme="0"/>
        <rFont val="Montserrat"/>
      </rPr>
      <t>1/</t>
    </r>
  </si>
  <si>
    <r>
      <t xml:space="preserve">Subejercicios </t>
    </r>
    <r>
      <rPr>
        <b/>
        <vertAlign val="superscript"/>
        <sz val="10"/>
        <color theme="0"/>
        <rFont val="Montserrat"/>
      </rPr>
      <t>2/</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</si>
</sst>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0"/>
    <numFmt numFmtId="165" formatCode="#,##0.0_ ;[Red]\-#,##0.0\ "/>
  </numFmts>
  <fonts count="34" x14ac:knownFonts="1">
    <font>
      <sz val="11"/>
      <color theme="1"/>
      <name val="Calibri"/>
      <family val="2"/>
      <scheme val="minor"/>
    </font>
    <font>
      <sz val="11"/>
      <color theme="1"/>
      <name val="Calibri"/>
      <family val="2"/>
      <scheme val="minor"/>
    </font>
    <font>
      <sz val="10"/>
      <color theme="1"/>
      <name val="Arial"/>
      <family val="2"/>
    </font>
    <font>
      <b/>
      <sz val="12"/>
      <name val="Montserrat Bold"/>
    </font>
    <font>
      <sz val="10"/>
      <color theme="1"/>
      <name val="Adobe Caslon Pro"/>
      <family val="1"/>
    </font>
    <font>
      <sz val="10"/>
      <color indexed="8"/>
      <name val="Arial"/>
      <family val="2"/>
    </font>
    <font>
      <sz val="11"/>
      <name val="Montserrat"/>
    </font>
    <font>
      <sz val="10"/>
      <color theme="1"/>
      <name val="Montserrat"/>
    </font>
    <font>
      <sz val="10"/>
      <color theme="1"/>
      <name val="Soberana Sans"/>
      <family val="3"/>
    </font>
    <font>
      <sz val="10"/>
      <name val="Montserrat"/>
    </font>
    <font>
      <b/>
      <sz val="10"/>
      <color theme="1"/>
      <name val="Montserrat"/>
    </font>
    <font>
      <sz val="8"/>
      <name val="Montserrat"/>
    </font>
    <font>
      <sz val="8"/>
      <color theme="1"/>
      <name val="Montserrat"/>
    </font>
    <font>
      <sz val="11"/>
      <color theme="1"/>
      <name val="Soberana Sans"/>
      <family val="3"/>
    </font>
    <font>
      <sz val="11"/>
      <color theme="1"/>
      <name val="Montserrat"/>
    </font>
    <font>
      <b/>
      <sz val="12"/>
      <name val="Montserrat"/>
    </font>
    <font>
      <b/>
      <sz val="11"/>
      <color theme="1"/>
      <name val="Montserrat"/>
    </font>
    <font>
      <sz val="10"/>
      <name val="Arial"/>
      <family val="2"/>
    </font>
    <font>
      <sz val="9"/>
      <color theme="1"/>
      <name val="Soberana Sans"/>
      <family val="3"/>
    </font>
    <font>
      <sz val="9"/>
      <color theme="1"/>
      <name val="Montserrat"/>
    </font>
    <font>
      <sz val="11"/>
      <color theme="1"/>
      <name val="Adobe Caslon Pro"/>
      <family val="1"/>
    </font>
    <font>
      <sz val="14"/>
      <color rgb="FF000000"/>
      <name val="Montserrat Bold"/>
    </font>
    <font>
      <b/>
      <sz val="12"/>
      <color indexed="23"/>
      <name val="Montserrat"/>
    </font>
    <font>
      <sz val="14"/>
      <color rgb="FF000000"/>
      <name val="Montserrat"/>
    </font>
    <font>
      <sz val="14"/>
      <color rgb="FF000000"/>
      <name val="Soberana Titular"/>
      <family val="3"/>
    </font>
    <font>
      <b/>
      <sz val="12"/>
      <color indexed="23"/>
      <name val="Soberana Titular"/>
      <family val="3"/>
    </font>
    <font>
      <sz val="9"/>
      <color theme="1"/>
      <name val="Soberana Titular"/>
      <family val="3"/>
    </font>
    <font>
      <b/>
      <sz val="14"/>
      <color theme="1"/>
      <name val="Montserrat"/>
    </font>
    <font>
      <b/>
      <sz val="14"/>
      <color theme="1"/>
      <name val="Soberana Titular"/>
      <family val="3"/>
    </font>
    <font>
      <b/>
      <sz val="10"/>
      <color theme="0"/>
      <name val="Montserrat"/>
    </font>
    <font>
      <sz val="10"/>
      <color theme="0"/>
      <name val="Montserrat"/>
    </font>
    <font>
      <b/>
      <sz val="2"/>
      <color theme="0"/>
      <name val="Montserrat"/>
    </font>
    <font>
      <b/>
      <vertAlign val="superscript"/>
      <sz val="10"/>
      <color theme="0"/>
      <name val="Montserrat"/>
    </font>
    <font>
      <b/>
      <sz val="11"/>
      <name val="Montserrat"/>
    </font>
  </fonts>
  <fills count="4">
    <fill>
      <patternFill patternType="none"/>
    </fill>
    <fill>
      <patternFill patternType="gray125"/>
    </fill>
    <fill>
      <patternFill patternType="solid">
        <fgColor rgb="FFD4C19C"/>
        <bgColor indexed="64"/>
      </patternFill>
    </fill>
    <fill>
      <patternFill patternType="solid">
        <fgColor theme="0" tint="-4.9989318521683403E-2"/>
        <bgColor indexed="64"/>
      </patternFill>
    </fill>
  </fills>
  <borders count="5">
    <border>
      <left/>
      <right/>
      <top/>
      <bottom/>
      <diagonal/>
    </border>
    <border>
      <left/>
      <right/>
      <top/>
      <bottom style="medium">
        <color theme="0" tint="-0.499984740745262"/>
      </bottom>
      <diagonal/>
    </border>
    <border>
      <left/>
      <right/>
      <top style="medium">
        <color theme="0" tint="-0.499984740745262"/>
      </top>
      <bottom/>
      <diagonal/>
    </border>
    <border>
      <left/>
      <right/>
      <top style="medium">
        <color theme="0" tint="-0.499984740745262"/>
      </top>
      <bottom style="medium">
        <color theme="0" tint="-0.499984740745262"/>
      </bottom>
      <diagonal/>
    </border>
    <border>
      <left/>
      <right/>
      <top/>
      <bottom style="thin">
        <color theme="0"/>
      </bottom>
      <diagonal/>
    </border>
  </borders>
  <cellStyleXfs count="7">
    <xf numFmtId="0" fontId="0" fillId="0" borderId="0"/>
    <xf numFmtId="0" fontId="2" fillId="0" borderId="0"/>
    <xf numFmtId="0" fontId="5" fillId="0" borderId="0"/>
    <xf numFmtId="0" fontId="1" fillId="0" borderId="0"/>
    <xf numFmtId="43" fontId="1" fillId="0" borderId="0" applyFont="0" applyFill="0" applyBorder="0" applyAlignment="0" applyProtection="0"/>
    <xf numFmtId="0" fontId="17" fillId="0" borderId="0"/>
    <xf numFmtId="0" fontId="1" fillId="0" borderId="0"/>
  </cellStyleXfs>
  <cellXfs count="89">
    <xf numFmtId="0" fontId="0" fillId="0" borderId="0" xfId="0"/>
    <xf numFmtId="0" fontId="4" fillId="0" borderId="0" xfId="0" applyFont="1"/>
    <xf numFmtId="0" fontId="6" fillId="0" borderId="1" xfId="2" applyFont="1" applyFill="1" applyBorder="1" applyAlignment="1">
      <alignment vertical="top"/>
    </xf>
    <xf numFmtId="0" fontId="7" fillId="0" borderId="1" xfId="0" applyFont="1" applyFill="1" applyBorder="1"/>
    <xf numFmtId="0" fontId="7" fillId="0" borderId="0" xfId="0" applyFont="1"/>
    <xf numFmtId="0" fontId="8" fillId="0" borderId="0" xfId="0" applyFont="1"/>
    <xf numFmtId="0" fontId="7" fillId="3" borderId="0" xfId="0" applyFont="1" applyFill="1" applyAlignment="1">
      <alignment horizontal="left"/>
    </xf>
    <xf numFmtId="164" fontId="7" fillId="3" borderId="0" xfId="0" applyNumberFormat="1" applyFont="1" applyFill="1"/>
    <xf numFmtId="0" fontId="11" fillId="0" borderId="0" xfId="2" applyFont="1" applyFill="1" applyBorder="1" applyAlignment="1">
      <alignment vertical="top"/>
    </xf>
    <xf numFmtId="0" fontId="12" fillId="0" borderId="0" xfId="0" applyFont="1"/>
    <xf numFmtId="0" fontId="13" fillId="0" borderId="0" xfId="3" applyFont="1"/>
    <xf numFmtId="0" fontId="14" fillId="0" borderId="0" xfId="3" applyFont="1" applyAlignment="1">
      <alignment horizontal="left"/>
    </xf>
    <xf numFmtId="0" fontId="14" fillId="0" borderId="0" xfId="3" applyFont="1"/>
    <xf numFmtId="0" fontId="7" fillId="0" borderId="1" xfId="3" applyFont="1" applyBorder="1" applyAlignment="1">
      <alignment horizontal="centerContinuous" vertical="top"/>
    </xf>
    <xf numFmtId="0" fontId="7" fillId="0" borderId="1" xfId="3" applyFont="1" applyBorder="1" applyAlignment="1">
      <alignment horizontal="center" vertical="top" wrapText="1"/>
    </xf>
    <xf numFmtId="4" fontId="13" fillId="0" borderId="0" xfId="3" applyNumberFormat="1" applyFont="1"/>
    <xf numFmtId="164" fontId="13" fillId="0" borderId="0" xfId="3" applyNumberFormat="1" applyFont="1"/>
    <xf numFmtId="43" fontId="13" fillId="0" borderId="0" xfId="4" applyFont="1"/>
    <xf numFmtId="43" fontId="13" fillId="0" borderId="0" xfId="3" applyNumberFormat="1" applyFont="1"/>
    <xf numFmtId="0" fontId="19" fillId="0" borderId="0" xfId="3" applyFont="1"/>
    <xf numFmtId="0" fontId="20" fillId="0" borderId="0" xfId="6" applyFont="1"/>
    <xf numFmtId="0" fontId="14" fillId="0" borderId="0" xfId="6" applyFont="1"/>
    <xf numFmtId="43" fontId="20" fillId="0" borderId="0" xfId="6" applyNumberFormat="1" applyFont="1"/>
    <xf numFmtId="0" fontId="22" fillId="0" borderId="0" xfId="0" applyFont="1" applyFill="1" applyBorder="1" applyAlignment="1">
      <alignment vertical="center"/>
    </xf>
    <xf numFmtId="0" fontId="23" fillId="0" borderId="0" xfId="0" applyFont="1" applyFill="1" applyBorder="1" applyAlignment="1">
      <alignment wrapText="1"/>
    </xf>
    <xf numFmtId="0" fontId="24" fillId="0" borderId="0" xfId="0" applyFont="1" applyFill="1" applyBorder="1" applyAlignment="1">
      <alignment wrapText="1"/>
    </xf>
    <xf numFmtId="0" fontId="20" fillId="0" borderId="0" xfId="3" applyFont="1" applyFill="1"/>
    <xf numFmtId="0" fontId="25" fillId="0" borderId="0" xfId="0" applyFont="1" applyFill="1" applyBorder="1" applyAlignment="1">
      <alignment vertical="center"/>
    </xf>
    <xf numFmtId="0" fontId="18" fillId="0" borderId="0" xfId="3" applyFont="1" applyFill="1"/>
    <xf numFmtId="0" fontId="26" fillId="0" borderId="0" xfId="3" applyFont="1" applyAlignment="1">
      <alignment horizontal="left" vertical="top" wrapText="1"/>
    </xf>
    <xf numFmtId="0" fontId="27" fillId="0" borderId="0" xfId="0" applyFont="1" applyBorder="1" applyAlignment="1">
      <alignment vertical="center" wrapText="1"/>
    </xf>
    <xf numFmtId="0" fontId="28" fillId="0" borderId="0" xfId="0" applyFont="1" applyBorder="1" applyAlignment="1">
      <alignment vertical="center" wrapText="1"/>
    </xf>
    <xf numFmtId="0" fontId="28" fillId="0" borderId="0" xfId="0" applyFont="1" applyFill="1" applyBorder="1" applyAlignment="1">
      <alignment vertical="center" wrapText="1"/>
    </xf>
    <xf numFmtId="0" fontId="27" fillId="0" borderId="0" xfId="0" applyFont="1" applyBorder="1" applyAlignment="1">
      <alignment horizontal="left" vertical="center" wrapText="1"/>
    </xf>
    <xf numFmtId="0" fontId="21" fillId="2" borderId="0" xfId="0" applyFont="1" applyFill="1" applyBorder="1" applyAlignment="1">
      <alignment vertical="center" wrapText="1"/>
    </xf>
    <xf numFmtId="0" fontId="21" fillId="0" borderId="0" xfId="0" applyFont="1" applyFill="1" applyBorder="1" applyAlignment="1">
      <alignment vertical="center" wrapText="1"/>
    </xf>
    <xf numFmtId="164" fontId="10" fillId="3" borderId="0" xfId="3" applyNumberFormat="1" applyFont="1" applyFill="1"/>
    <xf numFmtId="0" fontId="7" fillId="3" borderId="1" xfId="3" applyFont="1" applyFill="1" applyBorder="1"/>
    <xf numFmtId="0" fontId="6" fillId="0" borderId="0" xfId="2" applyFont="1" applyFill="1" applyBorder="1" applyAlignment="1">
      <alignment vertical="top"/>
    </xf>
    <xf numFmtId="0" fontId="7" fillId="0" borderId="0" xfId="0" applyFont="1" applyFill="1"/>
    <xf numFmtId="0" fontId="13" fillId="0" borderId="0" xfId="3" applyFont="1" applyFill="1"/>
    <xf numFmtId="0" fontId="7" fillId="0" borderId="1" xfId="3" applyFont="1" applyFill="1" applyBorder="1" applyAlignment="1">
      <alignment horizontal="centerContinuous" vertical="top"/>
    </xf>
    <xf numFmtId="0" fontId="7" fillId="0" borderId="1" xfId="3" applyFont="1" applyFill="1" applyBorder="1" applyAlignment="1">
      <alignment horizontal="center" vertical="top" wrapText="1"/>
    </xf>
    <xf numFmtId="0" fontId="29" fillId="2" borderId="2" xfId="3" applyFont="1" applyFill="1" applyBorder="1" applyAlignment="1">
      <alignment horizontal="center" vertical="center"/>
    </xf>
    <xf numFmtId="0" fontId="29" fillId="2" borderId="2" xfId="3" applyFont="1" applyFill="1" applyBorder="1" applyAlignment="1">
      <alignment horizontal="center" vertical="center" wrapText="1"/>
    </xf>
    <xf numFmtId="0" fontId="3" fillId="0" borderId="0" xfId="1" applyFont="1" applyFill="1" applyBorder="1" applyAlignment="1">
      <alignment horizontal="left" vertical="top" wrapText="1"/>
    </xf>
    <xf numFmtId="0" fontId="4" fillId="0" borderId="0" xfId="0" applyFont="1" applyFill="1"/>
    <xf numFmtId="0" fontId="29" fillId="2" borderId="0" xfId="0" applyFont="1" applyFill="1" applyAlignment="1">
      <alignment horizontal="center" vertical="center"/>
    </xf>
    <xf numFmtId="0" fontId="7" fillId="0" borderId="0" xfId="6" applyFont="1" applyBorder="1" applyAlignment="1">
      <alignment horizontal="centerContinuous" vertical="top"/>
    </xf>
    <xf numFmtId="0" fontId="7" fillId="0" borderId="0" xfId="6" applyFont="1" applyBorder="1" applyAlignment="1">
      <alignment horizontal="center" vertical="top" wrapText="1"/>
    </xf>
    <xf numFmtId="0" fontId="7" fillId="3" borderId="0" xfId="0" applyFont="1" applyFill="1" applyBorder="1" applyAlignment="1">
      <alignment horizontal="left"/>
    </xf>
    <xf numFmtId="164" fontId="7" fillId="3" borderId="0" xfId="0" applyNumberFormat="1" applyFont="1" applyFill="1" applyBorder="1" applyAlignment="1">
      <alignment horizontal="right"/>
    </xf>
    <xf numFmtId="0" fontId="9" fillId="3" borderId="0" xfId="6" applyFont="1" applyFill="1" applyBorder="1" applyAlignment="1">
      <alignment horizontal="left" vertical="center" wrapText="1"/>
    </xf>
    <xf numFmtId="165" fontId="9" fillId="3" borderId="0" xfId="6" applyNumberFormat="1" applyFont="1" applyFill="1" applyBorder="1" applyAlignment="1">
      <alignment horizontal="right" vertical="center"/>
    </xf>
    <xf numFmtId="0" fontId="7" fillId="3" borderId="1" xfId="6" applyFont="1" applyFill="1" applyBorder="1"/>
    <xf numFmtId="0" fontId="10" fillId="3" borderId="2" xfId="6" applyFont="1" applyFill="1" applyBorder="1" applyAlignment="1">
      <alignment horizontal="left"/>
    </xf>
    <xf numFmtId="0" fontId="7" fillId="0" borderId="0" xfId="0" applyFont="1" applyFill="1" applyBorder="1"/>
    <xf numFmtId="0" fontId="29" fillId="2" borderId="0" xfId="0" applyFont="1" applyFill="1" applyBorder="1" applyAlignment="1">
      <alignment horizontal="left"/>
    </xf>
    <xf numFmtId="0" fontId="29" fillId="2" borderId="0" xfId="0" applyFont="1" applyFill="1" applyBorder="1"/>
    <xf numFmtId="0" fontId="29" fillId="2" borderId="4" xfId="0" applyFont="1" applyFill="1" applyBorder="1" applyAlignment="1">
      <alignment horizontal="centerContinuous" vertical="top" wrapText="1"/>
    </xf>
    <xf numFmtId="0" fontId="29" fillId="2" borderId="0" xfId="0" applyFont="1" applyFill="1" applyBorder="1" applyAlignment="1">
      <alignment horizontal="centerContinuous"/>
    </xf>
    <xf numFmtId="0" fontId="29" fillId="2" borderId="0" xfId="0" applyFont="1" applyFill="1" applyBorder="1" applyAlignment="1">
      <alignment horizontal="center" vertical="top"/>
    </xf>
    <xf numFmtId="0" fontId="29" fillId="2" borderId="0" xfId="2" applyFont="1" applyFill="1" applyBorder="1" applyAlignment="1">
      <alignment horizontal="center" vertical="top"/>
    </xf>
    <xf numFmtId="0" fontId="31" fillId="0" borderId="1" xfId="0" applyFont="1" applyFill="1" applyBorder="1" applyAlignment="1">
      <alignment horizontal="centerContinuous"/>
    </xf>
    <xf numFmtId="0" fontId="31" fillId="0" borderId="1" xfId="0" applyFont="1" applyFill="1" applyBorder="1" applyAlignment="1">
      <alignment horizontal="center" vertical="top"/>
    </xf>
    <xf numFmtId="0" fontId="31" fillId="0" borderId="1" xfId="2" applyFont="1" applyFill="1" applyBorder="1" applyAlignment="1">
      <alignment horizontal="center" vertical="top"/>
    </xf>
    <xf numFmtId="0" fontId="31" fillId="0" borderId="3" xfId="0" applyFont="1" applyFill="1" applyBorder="1" applyAlignment="1">
      <alignment horizontal="centerContinuous"/>
    </xf>
    <xf numFmtId="0" fontId="31" fillId="0" borderId="3" xfId="0" applyFont="1" applyFill="1" applyBorder="1" applyAlignment="1">
      <alignment horizontal="center" vertical="top"/>
    </xf>
    <xf numFmtId="0" fontId="31" fillId="0" borderId="3" xfId="2" applyFont="1" applyFill="1" applyBorder="1" applyAlignment="1">
      <alignment horizontal="center" vertical="top"/>
    </xf>
    <xf numFmtId="0" fontId="29" fillId="2" borderId="0" xfId="0" applyFont="1" applyFill="1" applyAlignment="1">
      <alignment horizontal="center" vertical="center" wrapText="1"/>
    </xf>
    <xf numFmtId="0" fontId="29" fillId="2" borderId="0" xfId="0" applyFont="1" applyFill="1" applyBorder="1" applyAlignment="1">
      <alignment horizontal="center" vertical="center" wrapText="1"/>
    </xf>
    <xf numFmtId="0" fontId="29" fillId="2" borderId="0" xfId="0" applyFont="1" applyFill="1" applyAlignment="1">
      <alignment vertical="center" wrapText="1"/>
    </xf>
    <xf numFmtId="164" fontId="10" fillId="3" borderId="0" xfId="0" applyNumberFormat="1" applyFont="1" applyFill="1"/>
    <xf numFmtId="0" fontId="7" fillId="3" borderId="1" xfId="0" applyFont="1" applyFill="1" applyBorder="1"/>
    <xf numFmtId="0" fontId="10" fillId="3" borderId="0" xfId="0" applyFont="1" applyFill="1" applyAlignment="1">
      <alignment horizontal="left"/>
    </xf>
    <xf numFmtId="0" fontId="20" fillId="0" borderId="0" xfId="6" applyFont="1" applyFill="1"/>
    <xf numFmtId="0" fontId="30" fillId="0" borderId="1" xfId="6" applyFont="1" applyFill="1" applyBorder="1" applyAlignment="1">
      <alignment horizontal="centerContinuous" vertical="top"/>
    </xf>
    <xf numFmtId="0" fontId="30" fillId="0" borderId="1" xfId="6" applyFont="1" applyFill="1" applyBorder="1" applyAlignment="1">
      <alignment horizontal="center" vertical="top" wrapText="1"/>
    </xf>
    <xf numFmtId="0" fontId="29" fillId="2" borderId="0" xfId="6" applyFont="1" applyFill="1" applyAlignment="1">
      <alignment horizontal="centerContinuous" vertical="top"/>
    </xf>
    <xf numFmtId="0" fontId="29" fillId="2" borderId="0" xfId="6" applyFont="1" applyFill="1" applyAlignment="1">
      <alignment horizontal="center" vertical="top" wrapText="1"/>
    </xf>
    <xf numFmtId="165" fontId="10" fillId="3" borderId="2" xfId="6" applyNumberFormat="1" applyFont="1" applyFill="1" applyBorder="1" applyAlignment="1">
      <alignment horizontal="right"/>
    </xf>
    <xf numFmtId="0" fontId="33" fillId="0" borderId="0" xfId="2" applyFont="1" applyFill="1" applyBorder="1" applyAlignment="1">
      <alignment vertical="top"/>
    </xf>
    <xf numFmtId="0" fontId="10" fillId="3" borderId="0" xfId="3" applyFont="1" applyFill="1" applyAlignment="1">
      <alignment horizontal="left"/>
    </xf>
    <xf numFmtId="0" fontId="11" fillId="0" borderId="0" xfId="2" applyFont="1" applyFill="1" applyBorder="1" applyAlignment="1">
      <alignment horizontal="left" vertical="top" wrapText="1"/>
    </xf>
    <xf numFmtId="0" fontId="0" fillId="0" borderId="0" xfId="0" applyAlignment="1"/>
    <xf numFmtId="0" fontId="21" fillId="2" borderId="0" xfId="0" applyFont="1" applyFill="1" applyBorder="1" applyAlignment="1">
      <alignment horizontal="center" vertical="center" wrapText="1"/>
    </xf>
    <xf numFmtId="0" fontId="27" fillId="0" borderId="0" xfId="0" applyFont="1" applyBorder="1" applyAlignment="1">
      <alignment horizontal="left" vertical="center" wrapText="1"/>
    </xf>
    <xf numFmtId="0" fontId="15" fillId="0" borderId="0" xfId="1" applyFont="1" applyFill="1" applyBorder="1" applyAlignment="1">
      <alignment horizontal="left" vertical="top" wrapText="1"/>
    </xf>
    <xf numFmtId="0" fontId="16" fillId="0" borderId="0" xfId="0" applyFont="1" applyFill="1" applyAlignment="1"/>
  </cellXfs>
  <cellStyles count="7">
    <cellStyle name="Millares 2" xfId="4"/>
    <cellStyle name="Normal" xfId="0" builtinId="0"/>
    <cellStyle name="Normal 2 2" xfId="2"/>
    <cellStyle name="Normal 2 2 2" xfId="5"/>
    <cellStyle name="Normal 3" xfId="3"/>
    <cellStyle name="Normal 3 2" xfId="1"/>
    <cellStyle name="Normal 4" xfId="6"/>
  </cellStyles>
  <dxfs count="0"/>
  <tableStyles count="0" defaultTableStyle="TableStyleMedium2" defaultPivotStyle="PivotStyleLight16"/>
  <colors>
    <mruColors>
      <color rgb="FFD4C19C"/>
      <color rgb="FFB38E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4C19C"/>
  </sheetPr>
  <dimension ref="A1:AL47"/>
  <sheetViews>
    <sheetView showGridLines="0" tabSelected="1" zoomScaleNormal="100" workbookViewId="0">
      <selection sqref="A1:E1"/>
    </sheetView>
  </sheetViews>
  <sheetFormatPr baseColWidth="10" defaultRowHeight="17.25" x14ac:dyDescent="0.5"/>
  <cols>
    <col min="1" max="1" width="59.85546875" style="1" customWidth="1"/>
    <col min="2" max="2" width="12.7109375" style="1" customWidth="1"/>
    <col min="3" max="3" width="14.42578125" style="1" customWidth="1"/>
    <col min="4" max="4" width="17.140625" style="1" customWidth="1"/>
    <col min="5" max="5" width="15" style="1" customWidth="1"/>
    <col min="6" max="6" width="17.85546875" style="1" customWidth="1"/>
    <col min="7" max="7" width="13.42578125" style="1" customWidth="1"/>
    <col min="8" max="8" width="15.140625" style="1" customWidth="1"/>
    <col min="9" max="16384" width="11.42578125" style="1"/>
  </cols>
  <sheetData>
    <row r="1" spans="1:38" s="26" customFormat="1" ht="63" customHeight="1" x14ac:dyDescent="0.6">
      <c r="A1" s="85" t="s">
        <v>56</v>
      </c>
      <c r="B1" s="85"/>
      <c r="C1" s="85"/>
      <c r="D1" s="85"/>
      <c r="E1" s="85"/>
      <c r="F1" s="23" t="s">
        <v>58</v>
      </c>
      <c r="G1" s="24"/>
      <c r="H1" s="24"/>
      <c r="I1" s="25"/>
      <c r="K1" s="27"/>
      <c r="L1" s="28"/>
      <c r="M1" s="28"/>
      <c r="N1" s="28"/>
      <c r="O1" s="28"/>
      <c r="P1" s="28"/>
      <c r="Q1" s="28"/>
      <c r="R1" s="28"/>
      <c r="S1" s="28"/>
      <c r="T1" s="28"/>
      <c r="U1" s="28"/>
      <c r="V1" s="28"/>
      <c r="W1" s="28"/>
      <c r="X1" s="28"/>
    </row>
    <row r="2" spans="1:38" s="26" customFormat="1" ht="12" customHeight="1" x14ac:dyDescent="0.6">
      <c r="A2" s="19"/>
      <c r="B2" s="19"/>
      <c r="C2" s="19"/>
      <c r="D2" s="19"/>
      <c r="E2" s="19"/>
      <c r="F2" s="19"/>
      <c r="G2" s="19"/>
      <c r="H2" s="19"/>
      <c r="I2" s="29"/>
      <c r="J2" s="28"/>
      <c r="K2" s="28"/>
      <c r="L2" s="28"/>
      <c r="M2" s="28"/>
      <c r="N2" s="28"/>
      <c r="O2" s="28"/>
      <c r="P2" s="28"/>
      <c r="Q2" s="28"/>
      <c r="R2" s="28"/>
      <c r="S2" s="28"/>
      <c r="T2" s="28"/>
      <c r="U2" s="28"/>
      <c r="V2" s="28"/>
      <c r="W2" s="28"/>
      <c r="X2" s="28"/>
    </row>
    <row r="3" spans="1:38" s="26" customFormat="1" ht="21" customHeight="1" x14ac:dyDescent="0.6">
      <c r="A3" s="86" t="s">
        <v>57</v>
      </c>
      <c r="B3" s="86"/>
      <c r="C3" s="86"/>
      <c r="D3" s="86"/>
      <c r="E3" s="86"/>
      <c r="F3" s="86"/>
      <c r="G3" s="86"/>
      <c r="H3" s="30"/>
      <c r="I3" s="31"/>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row>
    <row r="4" spans="1:38" s="26" customFormat="1" ht="10.5" customHeight="1" x14ac:dyDescent="0.6">
      <c r="A4" s="33"/>
      <c r="B4" s="33"/>
      <c r="C4" s="33"/>
      <c r="D4" s="33"/>
      <c r="E4" s="33"/>
      <c r="F4" s="33"/>
      <c r="G4" s="33"/>
      <c r="H4" s="30"/>
      <c r="I4" s="31"/>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row>
    <row r="5" spans="1:38" ht="18.75" x14ac:dyDescent="0.5">
      <c r="A5" s="45" t="s">
        <v>28</v>
      </c>
      <c r="B5" s="45"/>
      <c r="C5" s="45"/>
      <c r="D5" s="45"/>
      <c r="E5" s="46"/>
      <c r="F5" s="46"/>
      <c r="G5" s="46"/>
      <c r="H5" s="46"/>
      <c r="I5" s="46"/>
    </row>
    <row r="6" spans="1:38" ht="18" x14ac:dyDescent="0.5">
      <c r="A6" s="81" t="s">
        <v>47</v>
      </c>
      <c r="B6" s="39"/>
      <c r="C6" s="39"/>
      <c r="D6" s="39"/>
      <c r="E6" s="39"/>
      <c r="F6" s="39"/>
      <c r="G6" s="39"/>
      <c r="H6" s="39"/>
      <c r="I6" s="39"/>
    </row>
    <row r="7" spans="1:38" ht="18.75" thickBot="1" x14ac:dyDescent="0.55000000000000004">
      <c r="A7" s="2" t="s">
        <v>30</v>
      </c>
      <c r="B7" s="3"/>
      <c r="C7" s="3"/>
      <c r="D7" s="3"/>
      <c r="E7" s="3"/>
      <c r="F7" s="3"/>
      <c r="G7" s="3"/>
      <c r="H7" s="3"/>
      <c r="I7" s="3"/>
    </row>
    <row r="8" spans="1:38" ht="3.75" customHeight="1" x14ac:dyDescent="0.5">
      <c r="A8" s="38"/>
      <c r="B8" s="56"/>
      <c r="C8" s="56"/>
      <c r="D8" s="56"/>
      <c r="E8" s="56"/>
      <c r="F8" s="56"/>
      <c r="G8" s="56"/>
      <c r="H8" s="56"/>
      <c r="I8" s="56"/>
    </row>
    <row r="9" spans="1:38" ht="18" x14ac:dyDescent="0.5">
      <c r="A9" s="57"/>
      <c r="B9" s="58"/>
      <c r="C9" s="58"/>
      <c r="D9" s="58"/>
      <c r="E9" s="58"/>
      <c r="F9" s="58"/>
      <c r="G9" s="59" t="s">
        <v>62</v>
      </c>
      <c r="H9" s="59"/>
      <c r="I9" s="59"/>
    </row>
    <row r="10" spans="1:38" s="5" customFormat="1" ht="53.25" customHeight="1" x14ac:dyDescent="0.2">
      <c r="A10" s="47" t="s">
        <v>52</v>
      </c>
      <c r="B10" s="69" t="s">
        <v>31</v>
      </c>
      <c r="C10" s="69" t="s">
        <v>59</v>
      </c>
      <c r="D10" s="69" t="s">
        <v>32</v>
      </c>
      <c r="E10" s="69" t="s">
        <v>33</v>
      </c>
      <c r="F10" s="69" t="s">
        <v>34</v>
      </c>
      <c r="G10" s="70" t="s">
        <v>47</v>
      </c>
      <c r="H10" s="71" t="s">
        <v>51</v>
      </c>
      <c r="I10" s="71" t="s">
        <v>50</v>
      </c>
    </row>
    <row r="11" spans="1:38" ht="18" x14ac:dyDescent="0.5">
      <c r="A11" s="60"/>
      <c r="B11" s="61" t="s">
        <v>35</v>
      </c>
      <c r="C11" s="61" t="s">
        <v>36</v>
      </c>
      <c r="D11" s="61" t="s">
        <v>37</v>
      </c>
      <c r="E11" s="61" t="s">
        <v>38</v>
      </c>
      <c r="F11" s="61" t="s">
        <v>39</v>
      </c>
      <c r="G11" s="62" t="s">
        <v>40</v>
      </c>
      <c r="H11" s="62" t="s">
        <v>48</v>
      </c>
      <c r="I11" s="62" t="s">
        <v>49</v>
      </c>
    </row>
    <row r="12" spans="1:38" s="46" customFormat="1" ht="3.75" customHeight="1" thickBot="1" x14ac:dyDescent="0.55000000000000004">
      <c r="A12" s="63"/>
      <c r="B12" s="64"/>
      <c r="C12" s="64"/>
      <c r="D12" s="64"/>
      <c r="E12" s="64"/>
      <c r="F12" s="64"/>
      <c r="G12" s="65"/>
      <c r="H12" s="65"/>
      <c r="I12" s="65"/>
    </row>
    <row r="13" spans="1:38" s="46" customFormat="1" ht="3.75" customHeight="1" thickBot="1" x14ac:dyDescent="0.55000000000000004">
      <c r="A13" s="66"/>
      <c r="B13" s="67"/>
      <c r="C13" s="67"/>
      <c r="D13" s="67"/>
      <c r="E13" s="67"/>
      <c r="F13" s="67"/>
      <c r="G13" s="68"/>
      <c r="H13" s="68"/>
      <c r="I13" s="68"/>
    </row>
    <row r="14" spans="1:38" ht="18" x14ac:dyDescent="0.5">
      <c r="A14" s="74" t="s">
        <v>41</v>
      </c>
      <c r="B14" s="72">
        <f>SUM(B15:B40)</f>
        <v>611448.70339454012</v>
      </c>
      <c r="C14" s="72">
        <f t="shared" ref="C14:E14" si="0">SUM(C15:C40)</f>
        <v>539618.48062549008</v>
      </c>
      <c r="D14" s="72">
        <f t="shared" si="0"/>
        <v>38965.201622900007</v>
      </c>
      <c r="E14" s="72">
        <f t="shared" si="0"/>
        <v>2219.6431779899999</v>
      </c>
      <c r="F14" s="72">
        <f>+C14+D14+E14</f>
        <v>580803.32542638003</v>
      </c>
      <c r="G14" s="72">
        <f>+B14-F14</f>
        <v>30645.377968160086</v>
      </c>
      <c r="H14" s="72">
        <f t="shared" ref="H14:I14" si="1">SUM(H15:H40)</f>
        <v>2473.51351952</v>
      </c>
      <c r="I14" s="72">
        <f t="shared" si="1"/>
        <v>28171.864448639997</v>
      </c>
    </row>
    <row r="15" spans="1:38" ht="18" x14ac:dyDescent="0.5">
      <c r="A15" s="6" t="s">
        <v>11</v>
      </c>
      <c r="B15" s="7">
        <v>783.49310631999992</v>
      </c>
      <c r="C15" s="7">
        <v>265.72486530999981</v>
      </c>
      <c r="D15" s="7">
        <v>61.034902530000039</v>
      </c>
      <c r="E15" s="7">
        <v>0</v>
      </c>
      <c r="F15" s="7">
        <v>326.75976784000017</v>
      </c>
      <c r="G15" s="7">
        <v>456.73333848000004</v>
      </c>
      <c r="H15" s="7">
        <v>159.72629773000003</v>
      </c>
      <c r="I15" s="7">
        <f>+G15-H15</f>
        <v>297.00704074999999</v>
      </c>
    </row>
    <row r="16" spans="1:38" ht="18" x14ac:dyDescent="0.5">
      <c r="A16" s="6" t="s">
        <v>12</v>
      </c>
      <c r="B16" s="7">
        <v>33681.005318129995</v>
      </c>
      <c r="C16" s="7">
        <v>31920.451650019997</v>
      </c>
      <c r="D16" s="7">
        <v>42.440485030000012</v>
      </c>
      <c r="E16" s="7">
        <v>980.95735272000013</v>
      </c>
      <c r="F16" s="7">
        <v>32943.84948776997</v>
      </c>
      <c r="G16" s="7">
        <v>737.15583035999998</v>
      </c>
      <c r="H16" s="7">
        <v>0</v>
      </c>
      <c r="I16" s="7">
        <f t="shared" ref="I16:I40" si="2">+G16-H16</f>
        <v>737.15583035999998</v>
      </c>
    </row>
    <row r="17" spans="1:9" ht="18" x14ac:dyDescent="0.5">
      <c r="A17" s="6" t="s">
        <v>10</v>
      </c>
      <c r="B17" s="7">
        <v>6359.8437944900006</v>
      </c>
      <c r="C17" s="7">
        <v>4763.8934326899989</v>
      </c>
      <c r="D17" s="7">
        <v>1122.8801807100001</v>
      </c>
      <c r="E17" s="7">
        <v>245</v>
      </c>
      <c r="F17" s="7">
        <v>6131.7736134000006</v>
      </c>
      <c r="G17" s="7">
        <v>228.07018109000003</v>
      </c>
      <c r="H17" s="7">
        <v>0</v>
      </c>
      <c r="I17" s="7">
        <f t="shared" si="2"/>
        <v>228.07018109000003</v>
      </c>
    </row>
    <row r="18" spans="1:9" ht="18" x14ac:dyDescent="0.5">
      <c r="A18" s="6" t="s">
        <v>2</v>
      </c>
      <c r="B18" s="7">
        <v>14767.720998240011</v>
      </c>
      <c r="C18" s="7">
        <v>12293.540900960003</v>
      </c>
      <c r="D18" s="7">
        <v>1354.8916974999984</v>
      </c>
      <c r="E18" s="7">
        <v>150.00000000000003</v>
      </c>
      <c r="F18" s="7">
        <v>13798.432598459991</v>
      </c>
      <c r="G18" s="7">
        <v>969.28839977999996</v>
      </c>
      <c r="H18" s="7">
        <v>461.93885448999998</v>
      </c>
      <c r="I18" s="7">
        <f t="shared" si="2"/>
        <v>507.34954528999998</v>
      </c>
    </row>
    <row r="19" spans="1:9" ht="18" x14ac:dyDescent="0.5">
      <c r="A19" s="6" t="s">
        <v>13</v>
      </c>
      <c r="B19" s="7">
        <v>47276.721018819997</v>
      </c>
      <c r="C19" s="7">
        <v>41696.717708330005</v>
      </c>
      <c r="D19" s="7">
        <v>0</v>
      </c>
      <c r="E19" s="7">
        <v>0</v>
      </c>
      <c r="F19" s="7">
        <v>41696.717708330005</v>
      </c>
      <c r="G19" s="7">
        <v>5580.0033104899994</v>
      </c>
      <c r="H19" s="7">
        <v>0</v>
      </c>
      <c r="I19" s="7">
        <f t="shared" si="2"/>
        <v>5580.0033104899994</v>
      </c>
    </row>
    <row r="20" spans="1:9" ht="18" x14ac:dyDescent="0.5">
      <c r="A20" s="6" t="s">
        <v>14</v>
      </c>
      <c r="B20" s="7">
        <v>46212.353701749977</v>
      </c>
      <c r="C20" s="7">
        <v>39614.893310700078</v>
      </c>
      <c r="D20" s="7">
        <v>1656.2433147400009</v>
      </c>
      <c r="E20" s="7">
        <v>0</v>
      </c>
      <c r="F20" s="7">
        <v>41271.136625440056</v>
      </c>
      <c r="G20" s="7">
        <v>4941.2170763099994</v>
      </c>
      <c r="H20" s="7">
        <v>147.09030732999997</v>
      </c>
      <c r="I20" s="7">
        <f t="shared" si="2"/>
        <v>4794.1267689799997</v>
      </c>
    </row>
    <row r="21" spans="1:9" ht="18" x14ac:dyDescent="0.5">
      <c r="A21" s="6" t="s">
        <v>4</v>
      </c>
      <c r="B21" s="7">
        <v>28492.28352016996</v>
      </c>
      <c r="C21" s="7">
        <v>24601.100324529947</v>
      </c>
      <c r="D21" s="7">
        <v>1506.6590368600012</v>
      </c>
      <c r="E21" s="7">
        <v>0</v>
      </c>
      <c r="F21" s="7">
        <v>26107.759361389937</v>
      </c>
      <c r="G21" s="7">
        <v>2384.5241587800001</v>
      </c>
      <c r="H21" s="7">
        <v>547.8843948</v>
      </c>
      <c r="I21" s="7">
        <f t="shared" si="2"/>
        <v>1836.6397639800002</v>
      </c>
    </row>
    <row r="22" spans="1:9" ht="18" x14ac:dyDescent="0.5">
      <c r="A22" s="6" t="s">
        <v>15</v>
      </c>
      <c r="B22" s="7">
        <v>7329.9982514700087</v>
      </c>
      <c r="C22" s="7">
        <v>6494.0251764600071</v>
      </c>
      <c r="D22" s="7">
        <v>124.8925998199999</v>
      </c>
      <c r="E22" s="7">
        <v>0</v>
      </c>
      <c r="F22" s="7">
        <v>6618.9177762800055</v>
      </c>
      <c r="G22" s="7">
        <v>711.08047519000002</v>
      </c>
      <c r="H22" s="7">
        <v>0</v>
      </c>
      <c r="I22" s="7">
        <f t="shared" si="2"/>
        <v>711.08047519000002</v>
      </c>
    </row>
    <row r="23" spans="1:9" ht="18" x14ac:dyDescent="0.5">
      <c r="A23" s="6" t="s">
        <v>7</v>
      </c>
      <c r="B23" s="7">
        <v>161741.6249837201</v>
      </c>
      <c r="C23" s="7">
        <v>149086.57286326002</v>
      </c>
      <c r="D23" s="7">
        <v>12551.65542501</v>
      </c>
      <c r="E23" s="7">
        <v>0</v>
      </c>
      <c r="F23" s="7">
        <v>161638.22828827001</v>
      </c>
      <c r="G23" s="7">
        <v>103.39669545000001</v>
      </c>
      <c r="H23" s="7">
        <v>27.50914049</v>
      </c>
      <c r="I23" s="7">
        <f t="shared" si="2"/>
        <v>75.887554960000017</v>
      </c>
    </row>
    <row r="24" spans="1:9" ht="18" x14ac:dyDescent="0.5">
      <c r="A24" s="6" t="s">
        <v>16</v>
      </c>
      <c r="B24" s="7">
        <v>65147.292812680105</v>
      </c>
      <c r="C24" s="7">
        <v>60558.369192640035</v>
      </c>
      <c r="D24" s="7">
        <v>2110.1063905699993</v>
      </c>
      <c r="E24" s="7">
        <v>543.96199695000007</v>
      </c>
      <c r="F24" s="7">
        <v>63212.437580160149</v>
      </c>
      <c r="G24" s="7">
        <v>1934.8552325200003</v>
      </c>
      <c r="H24" s="7">
        <v>1.2893849199999998</v>
      </c>
      <c r="I24" s="7">
        <f t="shared" si="2"/>
        <v>1933.5658476000003</v>
      </c>
    </row>
    <row r="25" spans="1:9" ht="18" x14ac:dyDescent="0.5">
      <c r="A25" s="6" t="s">
        <v>17</v>
      </c>
      <c r="B25" s="7">
        <v>14358.899926750004</v>
      </c>
      <c r="C25" s="7">
        <v>14293.32021649001</v>
      </c>
      <c r="D25" s="7">
        <v>44.927645729999995</v>
      </c>
      <c r="E25" s="7">
        <v>0</v>
      </c>
      <c r="F25" s="7">
        <v>14338.247862220003</v>
      </c>
      <c r="G25" s="7">
        <v>20.652064530000001</v>
      </c>
      <c r="H25" s="7">
        <v>0</v>
      </c>
      <c r="I25" s="7">
        <f t="shared" si="2"/>
        <v>20.652064530000001</v>
      </c>
    </row>
    <row r="26" spans="1:9" ht="18" x14ac:dyDescent="0.5">
      <c r="A26" s="6" t="s">
        <v>18</v>
      </c>
      <c r="B26" s="7">
        <v>16753.607593829984</v>
      </c>
      <c r="C26" s="7">
        <v>6262.3139412900045</v>
      </c>
      <c r="D26" s="7">
        <v>10491.282130740006</v>
      </c>
      <c r="E26" s="7">
        <v>0</v>
      </c>
      <c r="F26" s="7">
        <v>16753.596072029984</v>
      </c>
      <c r="G26" s="7">
        <v>1.1521799999999999E-2</v>
      </c>
      <c r="H26" s="7">
        <v>0</v>
      </c>
      <c r="I26" s="7">
        <f t="shared" si="2"/>
        <v>1.1521799999999999E-2</v>
      </c>
    </row>
    <row r="27" spans="1:9" ht="18" x14ac:dyDescent="0.5">
      <c r="A27" s="6" t="s">
        <v>6</v>
      </c>
      <c r="B27" s="7">
        <v>10549.0693125</v>
      </c>
      <c r="C27" s="7">
        <v>7675.8401652199973</v>
      </c>
      <c r="D27" s="7">
        <v>49.878024040000007</v>
      </c>
      <c r="E27" s="7">
        <v>0</v>
      </c>
      <c r="F27" s="7">
        <v>7725.7181892599965</v>
      </c>
      <c r="G27" s="7">
        <v>2823.3511232399997</v>
      </c>
      <c r="H27" s="7">
        <v>159.74865646000001</v>
      </c>
      <c r="I27" s="7">
        <f t="shared" si="2"/>
        <v>2663.6024667799998</v>
      </c>
    </row>
    <row r="28" spans="1:9" ht="18" x14ac:dyDescent="0.5">
      <c r="A28" s="6" t="s">
        <v>5</v>
      </c>
      <c r="B28" s="7">
        <v>15707.326882079999</v>
      </c>
      <c r="C28" s="7">
        <v>13869.667055750007</v>
      </c>
      <c r="D28" s="7">
        <v>1383.253892519999</v>
      </c>
      <c r="E28" s="7">
        <v>0</v>
      </c>
      <c r="F28" s="7">
        <v>15252.920948270023</v>
      </c>
      <c r="G28" s="7">
        <v>454.40593381000008</v>
      </c>
      <c r="H28" s="7">
        <v>16.716264670000001</v>
      </c>
      <c r="I28" s="7">
        <f t="shared" si="2"/>
        <v>437.68966914000009</v>
      </c>
    </row>
    <row r="29" spans="1:9" ht="18" x14ac:dyDescent="0.5">
      <c r="A29" s="6" t="s">
        <v>19</v>
      </c>
      <c r="B29" s="7">
        <v>8017.3315773699969</v>
      </c>
      <c r="C29" s="7">
        <v>7228.9411234800009</v>
      </c>
      <c r="D29" s="7">
        <v>318.85987267999951</v>
      </c>
      <c r="E29" s="7">
        <v>0</v>
      </c>
      <c r="F29" s="7">
        <v>7547.8009961599973</v>
      </c>
      <c r="G29" s="7">
        <v>469.53058121000004</v>
      </c>
      <c r="H29" s="7">
        <v>0</v>
      </c>
      <c r="I29" s="7">
        <f t="shared" si="2"/>
        <v>469.53058121000004</v>
      </c>
    </row>
    <row r="30" spans="1:9" ht="18" x14ac:dyDescent="0.5">
      <c r="A30" s="6" t="s">
        <v>9</v>
      </c>
      <c r="B30" s="7">
        <v>29804.207793349982</v>
      </c>
      <c r="C30" s="7">
        <v>29744.261357419971</v>
      </c>
      <c r="D30" s="7">
        <v>49.96108617000003</v>
      </c>
      <c r="E30" s="7">
        <v>0</v>
      </c>
      <c r="F30" s="7">
        <v>29794.222443589995</v>
      </c>
      <c r="G30" s="7">
        <v>9.9853497600000019</v>
      </c>
      <c r="H30" s="7">
        <v>4.1189155800000004</v>
      </c>
      <c r="I30" s="7">
        <f t="shared" si="2"/>
        <v>5.8664341800000015</v>
      </c>
    </row>
    <row r="31" spans="1:9" ht="18" x14ac:dyDescent="0.5">
      <c r="A31" s="6" t="s">
        <v>20</v>
      </c>
      <c r="B31" s="7">
        <v>76886.363070900014</v>
      </c>
      <c r="C31" s="7">
        <v>65635.977653900016</v>
      </c>
      <c r="D31" s="7">
        <v>4989.6736931499963</v>
      </c>
      <c r="E31" s="7">
        <v>0</v>
      </c>
      <c r="F31" s="7">
        <v>70625.651347050021</v>
      </c>
      <c r="G31" s="7">
        <v>6260.7117238499995</v>
      </c>
      <c r="H31" s="7">
        <v>572.97710609000001</v>
      </c>
      <c r="I31" s="7">
        <f t="shared" si="2"/>
        <v>5687.7346177599993</v>
      </c>
    </row>
    <row r="32" spans="1:9" ht="18" x14ac:dyDescent="0.5">
      <c r="A32" s="6" t="s">
        <v>21</v>
      </c>
      <c r="B32" s="7">
        <v>2572.1415795200005</v>
      </c>
      <c r="C32" s="7">
        <v>1136.9864048600004</v>
      </c>
      <c r="D32" s="7">
        <v>430.54163159000018</v>
      </c>
      <c r="E32" s="7">
        <v>0</v>
      </c>
      <c r="F32" s="7">
        <v>1567.5280364500011</v>
      </c>
      <c r="G32" s="7">
        <v>1004.6135430699999</v>
      </c>
      <c r="H32" s="7">
        <v>282.29844554999994</v>
      </c>
      <c r="I32" s="7">
        <f t="shared" si="2"/>
        <v>722.31509751999988</v>
      </c>
    </row>
    <row r="33" spans="1:9" ht="18" x14ac:dyDescent="0.5">
      <c r="A33" s="6" t="s">
        <v>8</v>
      </c>
      <c r="B33" s="7">
        <v>622.77325756999994</v>
      </c>
      <c r="C33" s="7">
        <v>418.29540032000017</v>
      </c>
      <c r="D33" s="7">
        <v>114.66880224999996</v>
      </c>
      <c r="E33" s="7">
        <v>299.72382832000005</v>
      </c>
      <c r="F33" s="7">
        <v>832.6880308900005</v>
      </c>
      <c r="G33" s="7">
        <v>-209.91477332000022</v>
      </c>
      <c r="H33" s="7">
        <v>0</v>
      </c>
      <c r="I33" s="7">
        <f t="shared" si="2"/>
        <v>-209.91477332000022</v>
      </c>
    </row>
    <row r="34" spans="1:9" ht="18" x14ac:dyDescent="0.5">
      <c r="A34" s="6" t="s">
        <v>22</v>
      </c>
      <c r="B34" s="7">
        <v>413.02211400000084</v>
      </c>
      <c r="C34" s="7">
        <v>398.49685656000025</v>
      </c>
      <c r="D34" s="7">
        <v>6.9562770899999942</v>
      </c>
      <c r="E34" s="7">
        <v>0</v>
      </c>
      <c r="F34" s="7">
        <v>405.45313365000084</v>
      </c>
      <c r="G34" s="7">
        <v>7.5689803499999995</v>
      </c>
      <c r="H34" s="7">
        <v>0.22041739000000002</v>
      </c>
      <c r="I34" s="7">
        <f t="shared" si="2"/>
        <v>7.3485629599999998</v>
      </c>
    </row>
    <row r="35" spans="1:9" ht="18" x14ac:dyDescent="0.5">
      <c r="A35" s="6" t="s">
        <v>23</v>
      </c>
      <c r="B35" s="7">
        <v>81.455031550000029</v>
      </c>
      <c r="C35" s="7">
        <v>64.940725399999991</v>
      </c>
      <c r="D35" s="7">
        <v>14.820547019999999</v>
      </c>
      <c r="E35" s="7">
        <v>0</v>
      </c>
      <c r="F35" s="7">
        <v>79.761272419999941</v>
      </c>
      <c r="G35" s="7">
        <v>1.6937591299999999</v>
      </c>
      <c r="H35" s="7">
        <v>0</v>
      </c>
      <c r="I35" s="7">
        <f t="shared" si="2"/>
        <v>1.6937591299999999</v>
      </c>
    </row>
    <row r="36" spans="1:9" ht="18" x14ac:dyDescent="0.5">
      <c r="A36" s="6" t="s">
        <v>0</v>
      </c>
      <c r="B36" s="7">
        <v>14061.445292009996</v>
      </c>
      <c r="C36" s="7">
        <v>13752.635610799993</v>
      </c>
      <c r="D36" s="7">
        <v>44.945829209999992</v>
      </c>
      <c r="E36" s="7">
        <v>0</v>
      </c>
      <c r="F36" s="7">
        <v>13797.581440009997</v>
      </c>
      <c r="G36" s="7">
        <v>263.86385200000001</v>
      </c>
      <c r="H36" s="7">
        <v>0.15980095999999999</v>
      </c>
      <c r="I36" s="7">
        <f t="shared" si="2"/>
        <v>263.70405104000002</v>
      </c>
    </row>
    <row r="37" spans="1:9" ht="18" x14ac:dyDescent="0.5">
      <c r="A37" s="6" t="s">
        <v>24</v>
      </c>
      <c r="B37" s="7">
        <v>291.95032687999998</v>
      </c>
      <c r="C37" s="7">
        <v>246.64361643000007</v>
      </c>
      <c r="D37" s="7">
        <v>16.505455310000002</v>
      </c>
      <c r="E37" s="7">
        <v>0</v>
      </c>
      <c r="F37" s="7">
        <v>263.14907174000007</v>
      </c>
      <c r="G37" s="7">
        <v>28.801255140000002</v>
      </c>
      <c r="H37" s="7">
        <v>6.9443520000000009E-2</v>
      </c>
      <c r="I37" s="7">
        <f t="shared" si="2"/>
        <v>28.731811620000002</v>
      </c>
    </row>
    <row r="38" spans="1:9" ht="18" x14ac:dyDescent="0.5">
      <c r="A38" s="6" t="s">
        <v>25</v>
      </c>
      <c r="B38" s="7">
        <v>252.94337837999993</v>
      </c>
      <c r="C38" s="7">
        <v>241.95066191999996</v>
      </c>
      <c r="D38" s="7">
        <v>2.5210877399999996</v>
      </c>
      <c r="E38" s="7">
        <v>0</v>
      </c>
      <c r="F38" s="7">
        <v>244.47174966000006</v>
      </c>
      <c r="G38" s="7">
        <v>8.47162872</v>
      </c>
      <c r="H38" s="7">
        <v>0</v>
      </c>
      <c r="I38" s="7">
        <f t="shared" si="2"/>
        <v>8.47162872</v>
      </c>
    </row>
    <row r="39" spans="1:9" ht="18" x14ac:dyDescent="0.5">
      <c r="A39" s="6" t="s">
        <v>1</v>
      </c>
      <c r="B39" s="7">
        <v>3547.518538620001</v>
      </c>
      <c r="C39" s="7">
        <v>2252.5781798600015</v>
      </c>
      <c r="D39" s="7">
        <v>150.88355622999998</v>
      </c>
      <c r="E39" s="7">
        <v>0</v>
      </c>
      <c r="F39" s="7">
        <v>2403.4617360900015</v>
      </c>
      <c r="G39" s="7">
        <v>1144.0568025299999</v>
      </c>
      <c r="H39" s="7">
        <v>33.078816269999997</v>
      </c>
      <c r="I39" s="7">
        <f t="shared" si="2"/>
        <v>1110.9779862599999</v>
      </c>
    </row>
    <row r="40" spans="1:9" ht="18" x14ac:dyDescent="0.5">
      <c r="A40" s="6" t="s">
        <v>3</v>
      </c>
      <c r="B40" s="7">
        <v>5736.310213440006</v>
      </c>
      <c r="C40" s="7">
        <v>5100.3422308900035</v>
      </c>
      <c r="D40" s="7">
        <v>324.71805865999977</v>
      </c>
      <c r="E40" s="7">
        <v>0</v>
      </c>
      <c r="F40" s="7">
        <v>5425.0602895500078</v>
      </c>
      <c r="G40" s="7">
        <v>311.24992388999999</v>
      </c>
      <c r="H40" s="7">
        <v>58.687273269999999</v>
      </c>
      <c r="I40" s="7">
        <f t="shared" si="2"/>
        <v>252.56265062</v>
      </c>
    </row>
    <row r="41" spans="1:9" ht="4.5" customHeight="1" thickBot="1" x14ac:dyDescent="0.55000000000000004">
      <c r="A41" s="73"/>
      <c r="B41" s="73"/>
      <c r="C41" s="73"/>
      <c r="D41" s="73"/>
      <c r="E41" s="73"/>
      <c r="F41" s="73"/>
      <c r="G41" s="73"/>
      <c r="H41" s="73"/>
      <c r="I41" s="73"/>
    </row>
    <row r="42" spans="1:9" ht="4.5" customHeight="1" x14ac:dyDescent="0.5">
      <c r="A42" s="4"/>
      <c r="B42" s="4"/>
      <c r="C42" s="4"/>
      <c r="D42" s="4"/>
      <c r="E42" s="4"/>
      <c r="F42" s="4"/>
      <c r="G42" s="4"/>
    </row>
    <row r="43" spans="1:9" x14ac:dyDescent="0.5">
      <c r="A43" s="8" t="s">
        <v>42</v>
      </c>
      <c r="B43" s="9"/>
      <c r="C43" s="9"/>
      <c r="D43" s="9"/>
      <c r="E43" s="9"/>
      <c r="F43" s="9"/>
      <c r="G43" s="9"/>
    </row>
    <row r="44" spans="1:9" ht="28.5" customHeight="1" x14ac:dyDescent="0.5">
      <c r="A44" s="83" t="s">
        <v>43</v>
      </c>
      <c r="B44" s="83"/>
      <c r="C44" s="83"/>
      <c r="D44" s="83"/>
      <c r="E44" s="83"/>
      <c r="F44" s="83"/>
      <c r="G44" s="83"/>
      <c r="H44" s="84"/>
      <c r="I44" s="84"/>
    </row>
    <row r="45" spans="1:9" x14ac:dyDescent="0.5">
      <c r="A45" s="8" t="s">
        <v>44</v>
      </c>
      <c r="B45" s="9"/>
      <c r="C45" s="9"/>
      <c r="D45" s="9"/>
      <c r="E45" s="9"/>
      <c r="F45" s="9"/>
      <c r="G45" s="9"/>
    </row>
    <row r="46" spans="1:9" x14ac:dyDescent="0.5">
      <c r="A46" s="8" t="s">
        <v>45</v>
      </c>
      <c r="B46" s="9"/>
      <c r="C46" s="9"/>
      <c r="D46" s="9"/>
      <c r="E46" s="9"/>
      <c r="F46" s="9"/>
      <c r="G46" s="9"/>
    </row>
    <row r="47" spans="1:9" x14ac:dyDescent="0.5">
      <c r="A47" s="8" t="s">
        <v>46</v>
      </c>
      <c r="B47" s="9"/>
      <c r="C47" s="9"/>
      <c r="D47" s="9"/>
      <c r="E47" s="9"/>
      <c r="F47" s="9"/>
      <c r="G47" s="9"/>
    </row>
  </sheetData>
  <mergeCells count="3">
    <mergeCell ref="A44:I44"/>
    <mergeCell ref="A1:E1"/>
    <mergeCell ref="A3:G3"/>
  </mergeCells>
  <pageMargins left="0.7" right="0.7" top="0.75" bottom="0.75" header="0.3" footer="0.3"/>
  <pageSetup scale="6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4C19C"/>
  </sheetPr>
  <dimension ref="A1:AL43"/>
  <sheetViews>
    <sheetView showGridLines="0" zoomScaleNormal="100" workbookViewId="0">
      <selection activeCell="A12" sqref="A12"/>
    </sheetView>
  </sheetViews>
  <sheetFormatPr baseColWidth="10" defaultRowHeight="15.75" x14ac:dyDescent="0.25"/>
  <cols>
    <col min="1" max="1" width="58.85546875" style="10" customWidth="1"/>
    <col min="2" max="2" width="27.5703125" style="10" customWidth="1"/>
    <col min="3" max="3" width="18.85546875" style="10" bestFit="1" customWidth="1"/>
    <col min="4" max="7" width="11.42578125" style="10"/>
    <col min="8" max="8" width="13" style="10" bestFit="1" customWidth="1"/>
    <col min="9" max="10" width="11.5703125" style="10" bestFit="1" customWidth="1"/>
    <col min="11" max="16384" width="11.42578125" style="10"/>
  </cols>
  <sheetData>
    <row r="1" spans="1:38" s="26" customFormat="1" ht="63" customHeight="1" x14ac:dyDescent="0.6">
      <c r="A1" s="34" t="s">
        <v>56</v>
      </c>
      <c r="B1" s="23" t="s">
        <v>58</v>
      </c>
      <c r="C1" s="35"/>
      <c r="D1" s="35"/>
      <c r="E1" s="35"/>
      <c r="G1" s="24"/>
      <c r="H1" s="24"/>
      <c r="I1" s="25"/>
      <c r="K1" s="27"/>
      <c r="L1" s="28"/>
      <c r="M1" s="28"/>
      <c r="N1" s="28"/>
      <c r="O1" s="28"/>
      <c r="P1" s="28"/>
      <c r="Q1" s="28"/>
      <c r="R1" s="28"/>
      <c r="S1" s="28"/>
      <c r="T1" s="28"/>
      <c r="U1" s="28"/>
      <c r="V1" s="28"/>
      <c r="W1" s="28"/>
      <c r="X1" s="28"/>
    </row>
    <row r="2" spans="1:38" s="26" customFormat="1" ht="12" customHeight="1" x14ac:dyDescent="0.6">
      <c r="A2" s="19"/>
      <c r="B2" s="19"/>
      <c r="C2" s="19"/>
      <c r="D2" s="19"/>
      <c r="E2" s="19"/>
      <c r="F2" s="19"/>
      <c r="G2" s="19"/>
      <c r="H2" s="19"/>
      <c r="I2" s="29"/>
      <c r="J2" s="28"/>
      <c r="K2" s="28"/>
      <c r="L2" s="28"/>
      <c r="M2" s="28"/>
      <c r="N2" s="28"/>
      <c r="O2" s="28"/>
      <c r="P2" s="28"/>
      <c r="Q2" s="28"/>
      <c r="R2" s="28"/>
      <c r="S2" s="28"/>
      <c r="T2" s="28"/>
      <c r="U2" s="28"/>
      <c r="V2" s="28"/>
      <c r="W2" s="28"/>
      <c r="X2" s="28"/>
    </row>
    <row r="3" spans="1:38" s="26" customFormat="1" ht="21" customHeight="1" x14ac:dyDescent="0.6">
      <c r="A3" s="86" t="s">
        <v>57</v>
      </c>
      <c r="B3" s="86"/>
      <c r="C3" s="86"/>
      <c r="D3" s="86"/>
      <c r="E3" s="86"/>
      <c r="F3" s="86"/>
      <c r="G3" s="86"/>
      <c r="H3" s="30"/>
      <c r="I3" s="31"/>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row>
    <row r="4" spans="1:38" s="26" customFormat="1" ht="21" customHeight="1" x14ac:dyDescent="0.6">
      <c r="A4" s="33"/>
      <c r="B4" s="33"/>
      <c r="C4" s="33"/>
      <c r="D4" s="33"/>
      <c r="E4" s="33"/>
      <c r="F4" s="33"/>
      <c r="G4" s="33"/>
      <c r="H4" s="30"/>
      <c r="I4" s="31"/>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row>
    <row r="5" spans="1:38" ht="18" x14ac:dyDescent="0.35">
      <c r="A5" s="87" t="s">
        <v>54</v>
      </c>
      <c r="B5" s="88"/>
    </row>
    <row r="6" spans="1:38" ht="18" x14ac:dyDescent="0.3">
      <c r="A6" s="81" t="s">
        <v>29</v>
      </c>
      <c r="B6" s="39"/>
    </row>
    <row r="7" spans="1:38" ht="18" x14ac:dyDescent="0.3">
      <c r="A7" s="38" t="s">
        <v>30</v>
      </c>
      <c r="B7" s="39"/>
    </row>
    <row r="8" spans="1:38" ht="5.0999999999999996" customHeight="1" thickBot="1" x14ac:dyDescent="0.4">
      <c r="A8" s="11"/>
      <c r="B8" s="12"/>
    </row>
    <row r="9" spans="1:38" ht="25.5" customHeight="1" x14ac:dyDescent="0.25">
      <c r="A9" s="43" t="s">
        <v>52</v>
      </c>
      <c r="B9" s="44" t="s">
        <v>60</v>
      </c>
    </row>
    <row r="10" spans="1:38" s="40" customFormat="1" ht="4.5" customHeight="1" thickBot="1" x14ac:dyDescent="0.3">
      <c r="A10" s="41"/>
      <c r="B10" s="42"/>
    </row>
    <row r="11" spans="1:38" ht="4.5" customHeight="1" thickBot="1" x14ac:dyDescent="0.3">
      <c r="A11" s="13"/>
      <c r="B11" s="14"/>
    </row>
    <row r="12" spans="1:38" ht="16.5" x14ac:dyDescent="0.3">
      <c r="A12" s="82" t="s">
        <v>41</v>
      </c>
      <c r="B12" s="36">
        <f>SUM(B13:B38)</f>
        <v>2473.51351952</v>
      </c>
      <c r="C12" s="15"/>
    </row>
    <row r="13" spans="1:38" ht="16.5" x14ac:dyDescent="0.3">
      <c r="A13" s="6" t="s">
        <v>11</v>
      </c>
      <c r="B13" s="7">
        <v>159.72629773000003</v>
      </c>
      <c r="F13" s="16"/>
      <c r="H13" s="17"/>
      <c r="I13" s="17"/>
      <c r="J13" s="17"/>
      <c r="K13" s="16"/>
      <c r="L13" s="16"/>
      <c r="M13" s="16"/>
      <c r="N13" s="16"/>
      <c r="O13" s="18"/>
      <c r="Q13" s="16"/>
    </row>
    <row r="14" spans="1:38" ht="16.5" x14ac:dyDescent="0.3">
      <c r="A14" s="6" t="s">
        <v>12</v>
      </c>
      <c r="B14" s="7">
        <v>0</v>
      </c>
      <c r="F14" s="16"/>
      <c r="H14" s="17"/>
      <c r="I14" s="17"/>
      <c r="J14" s="17"/>
      <c r="K14" s="16"/>
      <c r="L14" s="16"/>
      <c r="M14" s="16"/>
      <c r="N14" s="16"/>
      <c r="O14" s="18"/>
      <c r="Q14" s="16"/>
    </row>
    <row r="15" spans="1:38" ht="16.5" x14ac:dyDescent="0.3">
      <c r="A15" s="6" t="s">
        <v>10</v>
      </c>
      <c r="B15" s="7">
        <v>0</v>
      </c>
      <c r="F15" s="16"/>
      <c r="H15" s="17"/>
      <c r="I15" s="17"/>
      <c r="J15" s="17"/>
      <c r="K15" s="16"/>
      <c r="L15" s="16"/>
      <c r="M15" s="16"/>
      <c r="N15" s="16"/>
      <c r="O15" s="18"/>
      <c r="Q15" s="16"/>
    </row>
    <row r="16" spans="1:38" ht="16.5" x14ac:dyDescent="0.3">
      <c r="A16" s="6" t="s">
        <v>2</v>
      </c>
      <c r="B16" s="7">
        <v>461.93885448999998</v>
      </c>
      <c r="F16" s="16"/>
      <c r="H16" s="17"/>
      <c r="I16" s="17"/>
      <c r="J16" s="17"/>
      <c r="K16" s="16"/>
      <c r="L16" s="16"/>
      <c r="M16" s="16"/>
      <c r="N16" s="16"/>
      <c r="O16" s="18"/>
      <c r="Q16" s="16"/>
    </row>
    <row r="17" spans="1:17" ht="16.5" x14ac:dyDescent="0.3">
      <c r="A17" s="6" t="s">
        <v>13</v>
      </c>
      <c r="B17" s="7">
        <v>0</v>
      </c>
      <c r="F17" s="16"/>
      <c r="H17" s="17"/>
      <c r="I17" s="17"/>
      <c r="J17" s="17"/>
      <c r="K17" s="16"/>
      <c r="L17" s="16"/>
      <c r="M17" s="16"/>
      <c r="N17" s="16"/>
      <c r="O17" s="18"/>
      <c r="Q17" s="16"/>
    </row>
    <row r="18" spans="1:17" ht="16.5" x14ac:dyDescent="0.3">
      <c r="A18" s="6" t="s">
        <v>14</v>
      </c>
      <c r="B18" s="7">
        <v>147.09030732999997</v>
      </c>
      <c r="F18" s="16"/>
      <c r="H18" s="17"/>
      <c r="I18" s="17"/>
      <c r="J18" s="17"/>
      <c r="K18" s="16"/>
      <c r="L18" s="16"/>
      <c r="M18" s="16"/>
      <c r="N18" s="16"/>
      <c r="O18" s="18"/>
      <c r="Q18" s="16"/>
    </row>
    <row r="19" spans="1:17" ht="16.5" x14ac:dyDescent="0.3">
      <c r="A19" s="6" t="s">
        <v>4</v>
      </c>
      <c r="B19" s="7">
        <v>547.8843948</v>
      </c>
      <c r="F19" s="16"/>
      <c r="H19" s="17"/>
      <c r="I19" s="17"/>
      <c r="J19" s="17"/>
      <c r="K19" s="16"/>
      <c r="L19" s="16"/>
      <c r="M19" s="16"/>
      <c r="N19" s="16"/>
      <c r="O19" s="18"/>
      <c r="Q19" s="16"/>
    </row>
    <row r="20" spans="1:17" ht="16.5" x14ac:dyDescent="0.3">
      <c r="A20" s="6" t="s">
        <v>15</v>
      </c>
      <c r="B20" s="7">
        <v>0</v>
      </c>
      <c r="F20" s="16"/>
      <c r="H20" s="17"/>
      <c r="I20" s="17"/>
      <c r="J20" s="17"/>
      <c r="K20" s="16"/>
      <c r="L20" s="16"/>
      <c r="M20" s="16"/>
      <c r="N20" s="16"/>
      <c r="O20" s="18"/>
      <c r="Q20" s="16"/>
    </row>
    <row r="21" spans="1:17" ht="16.5" x14ac:dyDescent="0.3">
      <c r="A21" s="6" t="s">
        <v>7</v>
      </c>
      <c r="B21" s="7">
        <v>27.50914049</v>
      </c>
      <c r="F21" s="16"/>
      <c r="H21" s="17"/>
      <c r="I21" s="17"/>
      <c r="J21" s="17"/>
      <c r="K21" s="16"/>
      <c r="L21" s="16"/>
      <c r="M21" s="16"/>
      <c r="N21" s="16"/>
      <c r="O21" s="18"/>
      <c r="Q21" s="16"/>
    </row>
    <row r="22" spans="1:17" ht="16.5" x14ac:dyDescent="0.3">
      <c r="A22" s="6" t="s">
        <v>16</v>
      </c>
      <c r="B22" s="7">
        <v>1.2893849199999998</v>
      </c>
      <c r="F22" s="16"/>
      <c r="H22" s="17"/>
      <c r="I22" s="17"/>
      <c r="J22" s="17"/>
      <c r="K22" s="16"/>
      <c r="L22" s="16"/>
      <c r="M22" s="16"/>
      <c r="N22" s="16"/>
      <c r="O22" s="18"/>
      <c r="Q22" s="16"/>
    </row>
    <row r="23" spans="1:17" ht="16.5" x14ac:dyDescent="0.3">
      <c r="A23" s="6" t="s">
        <v>17</v>
      </c>
      <c r="B23" s="7">
        <v>0</v>
      </c>
      <c r="F23" s="16"/>
      <c r="H23" s="17"/>
      <c r="I23" s="17"/>
      <c r="J23" s="17"/>
      <c r="K23" s="16"/>
      <c r="L23" s="16"/>
      <c r="M23" s="16"/>
      <c r="N23" s="16"/>
      <c r="O23" s="18"/>
      <c r="Q23" s="16"/>
    </row>
    <row r="24" spans="1:17" ht="16.5" x14ac:dyDescent="0.3">
      <c r="A24" s="6" t="s">
        <v>18</v>
      </c>
      <c r="B24" s="7">
        <v>0</v>
      </c>
      <c r="F24" s="16"/>
      <c r="H24" s="17"/>
      <c r="I24" s="17"/>
      <c r="J24" s="17"/>
      <c r="K24" s="16"/>
      <c r="L24" s="16"/>
      <c r="M24" s="16"/>
      <c r="N24" s="16"/>
      <c r="O24" s="18"/>
      <c r="Q24" s="16"/>
    </row>
    <row r="25" spans="1:17" ht="16.5" x14ac:dyDescent="0.3">
      <c r="A25" s="6" t="s">
        <v>6</v>
      </c>
      <c r="B25" s="7">
        <v>159.74865646000001</v>
      </c>
      <c r="F25" s="16"/>
      <c r="H25" s="17"/>
      <c r="I25" s="17"/>
      <c r="J25" s="17"/>
      <c r="K25" s="16"/>
      <c r="L25" s="16"/>
      <c r="M25" s="16"/>
      <c r="N25" s="16"/>
      <c r="O25" s="18"/>
      <c r="Q25" s="16"/>
    </row>
    <row r="26" spans="1:17" ht="16.5" x14ac:dyDescent="0.3">
      <c r="A26" s="6" t="s">
        <v>5</v>
      </c>
      <c r="B26" s="7">
        <v>16.716264670000001</v>
      </c>
      <c r="F26" s="16"/>
      <c r="H26" s="17"/>
      <c r="I26" s="17"/>
      <c r="J26" s="17"/>
      <c r="K26" s="16"/>
      <c r="L26" s="16"/>
      <c r="M26" s="16"/>
      <c r="N26" s="16"/>
      <c r="O26" s="18"/>
      <c r="Q26" s="16"/>
    </row>
    <row r="27" spans="1:17" ht="16.5" x14ac:dyDescent="0.3">
      <c r="A27" s="6" t="s">
        <v>19</v>
      </c>
      <c r="B27" s="7">
        <v>0</v>
      </c>
      <c r="F27" s="16"/>
      <c r="H27" s="17"/>
      <c r="I27" s="17"/>
      <c r="J27" s="17"/>
      <c r="K27" s="16"/>
      <c r="L27" s="16"/>
      <c r="M27" s="16"/>
      <c r="N27" s="16"/>
      <c r="O27" s="18"/>
      <c r="Q27" s="16"/>
    </row>
    <row r="28" spans="1:17" ht="16.5" x14ac:dyDescent="0.3">
      <c r="A28" s="6" t="s">
        <v>9</v>
      </c>
      <c r="B28" s="7">
        <v>4.1189155800000004</v>
      </c>
      <c r="F28" s="16"/>
      <c r="H28" s="17"/>
      <c r="I28" s="17"/>
      <c r="J28" s="17"/>
      <c r="K28" s="16"/>
      <c r="L28" s="16"/>
      <c r="M28" s="16"/>
      <c r="N28" s="16"/>
      <c r="O28" s="18"/>
      <c r="Q28" s="16"/>
    </row>
    <row r="29" spans="1:17" ht="16.5" x14ac:dyDescent="0.3">
      <c r="A29" s="6" t="s">
        <v>20</v>
      </c>
      <c r="B29" s="7">
        <v>572.97710609000001</v>
      </c>
      <c r="F29" s="16"/>
      <c r="H29" s="17"/>
      <c r="I29" s="17"/>
      <c r="J29" s="17"/>
      <c r="K29" s="16"/>
      <c r="L29" s="16"/>
      <c r="M29" s="16"/>
      <c r="N29" s="16"/>
      <c r="O29" s="18"/>
      <c r="Q29" s="16"/>
    </row>
    <row r="30" spans="1:17" ht="16.5" x14ac:dyDescent="0.3">
      <c r="A30" s="6" t="s">
        <v>21</v>
      </c>
      <c r="B30" s="7">
        <v>282.29844554999994</v>
      </c>
      <c r="F30" s="16"/>
      <c r="H30" s="17"/>
      <c r="I30" s="17"/>
      <c r="J30" s="17"/>
      <c r="K30" s="16"/>
      <c r="L30" s="16"/>
      <c r="M30" s="16"/>
      <c r="N30" s="16"/>
      <c r="O30" s="18"/>
      <c r="Q30" s="16"/>
    </row>
    <row r="31" spans="1:17" ht="16.5" x14ac:dyDescent="0.3">
      <c r="A31" s="6" t="s">
        <v>8</v>
      </c>
      <c r="B31" s="7">
        <v>0</v>
      </c>
      <c r="F31" s="16"/>
      <c r="H31" s="17"/>
      <c r="I31" s="17"/>
      <c r="J31" s="17"/>
      <c r="K31" s="16"/>
      <c r="L31" s="16"/>
      <c r="M31" s="16"/>
      <c r="N31" s="16"/>
      <c r="O31" s="18"/>
      <c r="Q31" s="16"/>
    </row>
    <row r="32" spans="1:17" ht="16.5" x14ac:dyDescent="0.3">
      <c r="A32" s="6" t="s">
        <v>22</v>
      </c>
      <c r="B32" s="7">
        <v>0.22041739000000002</v>
      </c>
      <c r="F32" s="16"/>
      <c r="H32" s="17"/>
      <c r="I32" s="17"/>
      <c r="J32" s="17"/>
      <c r="K32" s="16"/>
      <c r="L32" s="16"/>
      <c r="M32" s="16"/>
      <c r="N32" s="16"/>
      <c r="O32" s="18"/>
      <c r="Q32" s="16"/>
    </row>
    <row r="33" spans="1:17" ht="16.5" x14ac:dyDescent="0.3">
      <c r="A33" s="6" t="s">
        <v>23</v>
      </c>
      <c r="B33" s="7">
        <v>0</v>
      </c>
      <c r="F33" s="16"/>
      <c r="H33" s="17"/>
      <c r="I33" s="17"/>
      <c r="J33" s="17"/>
      <c r="K33" s="16"/>
      <c r="L33" s="16"/>
      <c r="M33" s="16"/>
      <c r="N33" s="16"/>
      <c r="O33" s="18"/>
      <c r="Q33" s="16"/>
    </row>
    <row r="34" spans="1:17" ht="16.5" x14ac:dyDescent="0.3">
      <c r="A34" s="6" t="s">
        <v>0</v>
      </c>
      <c r="B34" s="7">
        <v>0.15980095999999999</v>
      </c>
      <c r="F34" s="16"/>
      <c r="H34" s="17"/>
      <c r="I34" s="17"/>
      <c r="J34" s="17"/>
      <c r="K34" s="16"/>
      <c r="L34" s="16"/>
      <c r="M34" s="16"/>
      <c r="N34" s="16"/>
      <c r="O34" s="18"/>
      <c r="Q34" s="16"/>
    </row>
    <row r="35" spans="1:17" ht="16.5" x14ac:dyDescent="0.3">
      <c r="A35" s="6" t="s">
        <v>24</v>
      </c>
      <c r="B35" s="7">
        <v>6.9443520000000009E-2</v>
      </c>
      <c r="F35" s="16"/>
      <c r="H35" s="17"/>
      <c r="I35" s="17"/>
      <c r="J35" s="17"/>
      <c r="K35" s="16"/>
      <c r="L35" s="16"/>
      <c r="M35" s="16"/>
      <c r="N35" s="16"/>
      <c r="O35" s="18"/>
      <c r="Q35" s="16"/>
    </row>
    <row r="36" spans="1:17" ht="16.5" x14ac:dyDescent="0.3">
      <c r="A36" s="6" t="s">
        <v>25</v>
      </c>
      <c r="B36" s="7">
        <v>0</v>
      </c>
      <c r="F36" s="16"/>
      <c r="H36" s="17"/>
      <c r="I36" s="17"/>
      <c r="J36" s="17"/>
      <c r="K36" s="16"/>
      <c r="L36" s="16"/>
      <c r="M36" s="16"/>
      <c r="N36" s="16"/>
      <c r="O36" s="18"/>
      <c r="Q36" s="16"/>
    </row>
    <row r="37" spans="1:17" ht="16.5" x14ac:dyDescent="0.3">
      <c r="A37" s="6" t="s">
        <v>1</v>
      </c>
      <c r="B37" s="7">
        <v>33.078816269999997</v>
      </c>
      <c r="H37" s="17"/>
      <c r="I37" s="17"/>
      <c r="J37" s="17"/>
      <c r="K37" s="16"/>
      <c r="L37" s="16"/>
      <c r="M37" s="16"/>
      <c r="N37" s="16"/>
      <c r="O37" s="18"/>
      <c r="Q37" s="16"/>
    </row>
    <row r="38" spans="1:17" ht="16.5" x14ac:dyDescent="0.3">
      <c r="A38" s="6" t="s">
        <v>3</v>
      </c>
      <c r="B38" s="7">
        <v>58.687273269999999</v>
      </c>
      <c r="F38" s="16"/>
      <c r="H38" s="17"/>
      <c r="I38" s="17"/>
      <c r="J38" s="17"/>
      <c r="K38" s="16"/>
      <c r="L38" s="16"/>
      <c r="M38" s="16"/>
      <c r="N38" s="16"/>
      <c r="O38" s="18"/>
      <c r="Q38" s="16"/>
    </row>
    <row r="39" spans="1:17" ht="5.0999999999999996" customHeight="1" thickBot="1" x14ac:dyDescent="0.35">
      <c r="A39" s="37"/>
      <c r="B39" s="37"/>
    </row>
    <row r="40" spans="1:17" ht="5.0999999999999996" customHeight="1" x14ac:dyDescent="0.35">
      <c r="A40" s="12"/>
      <c r="B40" s="12"/>
    </row>
    <row r="41" spans="1:17" ht="18" x14ac:dyDescent="0.35">
      <c r="A41" s="8" t="s">
        <v>44</v>
      </c>
      <c r="B41" s="12"/>
    </row>
    <row r="42" spans="1:17" ht="18" x14ac:dyDescent="0.35">
      <c r="A42" s="8" t="s">
        <v>53</v>
      </c>
      <c r="B42" s="12"/>
    </row>
    <row r="43" spans="1:17" ht="18" x14ac:dyDescent="0.35">
      <c r="A43" s="8" t="s">
        <v>46</v>
      </c>
      <c r="B43" s="12"/>
    </row>
  </sheetData>
  <mergeCells count="2">
    <mergeCell ref="A5:B5"/>
    <mergeCell ref="A3:G3"/>
  </mergeCells>
  <pageMargins left="0.70866141732283472" right="0.70866141732283472" top="0.74803149606299213" bottom="0.74803149606299213" header="0.31496062992125984" footer="0.31496062992125984"/>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4C19C"/>
  </sheetPr>
  <dimension ref="A1:AL20"/>
  <sheetViews>
    <sheetView showGridLines="0" zoomScaleNormal="100" workbookViewId="0"/>
  </sheetViews>
  <sheetFormatPr baseColWidth="10" defaultRowHeight="21" x14ac:dyDescent="0.6"/>
  <cols>
    <col min="1" max="1" width="49" style="20" customWidth="1"/>
    <col min="2" max="2" width="12.7109375" style="20" customWidth="1"/>
    <col min="3" max="16384" width="11.42578125" style="20"/>
  </cols>
  <sheetData>
    <row r="1" spans="1:38" s="26" customFormat="1" ht="63" customHeight="1" x14ac:dyDescent="0.6">
      <c r="A1" s="34" t="s">
        <v>56</v>
      </c>
      <c r="B1" s="23" t="s">
        <v>58</v>
      </c>
      <c r="C1" s="35"/>
      <c r="D1" s="35"/>
      <c r="E1" s="35"/>
      <c r="G1" s="24"/>
      <c r="H1" s="24"/>
      <c r="I1" s="25"/>
      <c r="K1" s="27"/>
      <c r="L1" s="28"/>
      <c r="M1" s="28"/>
      <c r="N1" s="28"/>
      <c r="O1" s="28"/>
      <c r="P1" s="28"/>
      <c r="Q1" s="28"/>
      <c r="R1" s="28"/>
      <c r="S1" s="28"/>
      <c r="T1" s="28"/>
      <c r="U1" s="28"/>
      <c r="V1" s="28"/>
      <c r="W1" s="28"/>
      <c r="X1" s="28"/>
    </row>
    <row r="2" spans="1:38" s="26" customFormat="1" ht="12" customHeight="1" x14ac:dyDescent="0.6">
      <c r="A2" s="19"/>
      <c r="B2" s="19"/>
      <c r="C2" s="19"/>
      <c r="D2" s="19"/>
      <c r="E2" s="19"/>
      <c r="F2" s="19"/>
      <c r="G2" s="19"/>
      <c r="H2" s="19"/>
      <c r="I2" s="29"/>
      <c r="J2" s="28"/>
      <c r="K2" s="28"/>
      <c r="L2" s="28"/>
      <c r="M2" s="28"/>
      <c r="N2" s="28"/>
      <c r="O2" s="28"/>
      <c r="P2" s="28"/>
      <c r="Q2" s="28"/>
      <c r="R2" s="28"/>
      <c r="S2" s="28"/>
      <c r="T2" s="28"/>
      <c r="U2" s="28"/>
      <c r="V2" s="28"/>
      <c r="W2" s="28"/>
      <c r="X2" s="28"/>
    </row>
    <row r="3" spans="1:38" s="26" customFormat="1" ht="21" customHeight="1" x14ac:dyDescent="0.6">
      <c r="A3" s="86" t="s">
        <v>57</v>
      </c>
      <c r="B3" s="86"/>
      <c r="C3" s="86"/>
      <c r="D3" s="86"/>
      <c r="E3" s="86"/>
      <c r="F3" s="86"/>
      <c r="G3" s="86"/>
      <c r="H3" s="30"/>
      <c r="I3" s="31"/>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row>
    <row r="4" spans="1:38" s="26" customFormat="1" ht="12.75" customHeight="1" x14ac:dyDescent="0.6">
      <c r="A4" s="33"/>
      <c r="B4" s="33"/>
      <c r="C4" s="33"/>
      <c r="D4" s="33"/>
      <c r="E4" s="33"/>
      <c r="F4" s="33"/>
      <c r="G4" s="33"/>
      <c r="H4" s="30"/>
      <c r="I4" s="31"/>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row>
    <row r="5" spans="1:38" ht="16.5" customHeight="1" x14ac:dyDescent="0.6">
      <c r="A5" s="81" t="s">
        <v>55</v>
      </c>
      <c r="B5" s="38"/>
    </row>
    <row r="6" spans="1:38" ht="16.5" customHeight="1" x14ac:dyDescent="0.6">
      <c r="A6" s="81" t="s">
        <v>29</v>
      </c>
      <c r="B6" s="38"/>
    </row>
    <row r="7" spans="1:38" ht="16.5" customHeight="1" thickBot="1" x14ac:dyDescent="0.65">
      <c r="A7" s="2" t="s">
        <v>30</v>
      </c>
      <c r="B7" s="2"/>
    </row>
    <row r="8" spans="1:38" ht="3.75" customHeight="1" x14ac:dyDescent="0.6">
      <c r="A8" s="38"/>
      <c r="B8" s="38"/>
    </row>
    <row r="9" spans="1:38" ht="21" customHeight="1" x14ac:dyDescent="0.6">
      <c r="A9" s="78" t="s">
        <v>52</v>
      </c>
      <c r="B9" s="79" t="s">
        <v>61</v>
      </c>
    </row>
    <row r="10" spans="1:38" s="75" customFormat="1" ht="5.25" customHeight="1" thickBot="1" x14ac:dyDescent="0.65">
      <c r="A10" s="76"/>
      <c r="B10" s="77"/>
    </row>
    <row r="11" spans="1:38" ht="5.0999999999999996" customHeight="1" thickBot="1" x14ac:dyDescent="0.65">
      <c r="A11" s="48"/>
      <c r="B11" s="49"/>
    </row>
    <row r="12" spans="1:38" x14ac:dyDescent="0.6">
      <c r="A12" s="55" t="s">
        <v>41</v>
      </c>
      <c r="B12" s="80">
        <f>+B13</f>
        <v>2473.51351952</v>
      </c>
      <c r="C12" s="22"/>
    </row>
    <row r="13" spans="1:38" x14ac:dyDescent="0.6">
      <c r="A13" s="50" t="s">
        <v>20</v>
      </c>
      <c r="B13" s="51">
        <f>SUM(B14:B15)</f>
        <v>2473.51351952</v>
      </c>
    </row>
    <row r="14" spans="1:38" ht="30" x14ac:dyDescent="0.6">
      <c r="A14" s="52" t="s">
        <v>26</v>
      </c>
      <c r="B14" s="53">
        <v>1800</v>
      </c>
    </row>
    <row r="15" spans="1:38" ht="30" x14ac:dyDescent="0.6">
      <c r="A15" s="52" t="s">
        <v>27</v>
      </c>
      <c r="B15" s="53">
        <v>673.51351952000005</v>
      </c>
    </row>
    <row r="16" spans="1:38" ht="5.0999999999999996" customHeight="1" thickBot="1" x14ac:dyDescent="0.65">
      <c r="A16" s="54"/>
      <c r="B16" s="54"/>
    </row>
    <row r="17" spans="1:2" ht="5.0999999999999996" customHeight="1" x14ac:dyDescent="0.6">
      <c r="A17" s="21"/>
      <c r="B17" s="21"/>
    </row>
    <row r="18" spans="1:2" ht="15.75" customHeight="1" x14ac:dyDescent="0.6">
      <c r="A18" s="8" t="s">
        <v>44</v>
      </c>
      <c r="B18" s="21"/>
    </row>
    <row r="19" spans="1:2" ht="15.75" customHeight="1" x14ac:dyDescent="0.6">
      <c r="A19" s="8" t="s">
        <v>53</v>
      </c>
      <c r="B19" s="21"/>
    </row>
    <row r="20" spans="1:2" ht="15.75" customHeight="1" x14ac:dyDescent="0.6">
      <c r="A20" s="8" t="s">
        <v>46</v>
      </c>
      <c r="B20" s="21"/>
    </row>
  </sheetData>
  <mergeCells count="1">
    <mergeCell ref="A3:G3"/>
  </mergeCells>
  <pageMargins left="0.70866141732283472" right="0.70866141732283472" top="0.74803149606299213" bottom="0.74803149606299213" header="0.31496062992125984" footer="0.31496062992125984"/>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Texto" ma:contentTypeID="0x010100C946AD33B74396428F6A9EEA881A5904" ma:contentTypeVersion="3" ma:contentTypeDescription="Plantilla con formato para texto" ma:contentTypeScope="" ma:versionID="fa2ff23a83fe132675f897780095cf8e">
  <xsd:schema xmlns:xsd="http://www.w3.org/2001/XMLSchema" xmlns:xs="http://www.w3.org/2001/XMLSchema" xmlns:p="http://schemas.microsoft.com/office/2006/metadata/properties" xmlns:ns1="http://schemas.microsoft.com/sharepoint/v3" targetNamespace="http://schemas.microsoft.com/office/2006/metadata/properties" ma:root="true" ma:fieldsID="b32cfd30b83adf7a282b15aced64ac76"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 ma:hidden="true" ma:internalName="PublishingStartDate">
      <xsd:simpleType>
        <xsd:restriction base="dms:Unknown"/>
      </xsd:simpleType>
    </xsd:element>
    <xsd:element name="PublishingExpirationDate" ma:index="9" nillable="true" ma:displayName="Fecha de finalización programada"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2CDC887-5558-4994-A25B-52E031846727}">
  <ds:schemaRefs>
    <ds:schemaRef ds:uri="http://schemas.microsoft.com/office/2006/documentManagement/types"/>
    <ds:schemaRef ds:uri="http://purl.org/dc/terms/"/>
    <ds:schemaRef ds:uri="http://purl.org/dc/elements/1.1/"/>
    <ds:schemaRef ds:uri="http://schemas.microsoft.com/office/infopath/2007/PartnerControls"/>
    <ds:schemaRef ds:uri="http://www.w3.org/XML/1998/namespace"/>
    <ds:schemaRef ds:uri="http://schemas.openxmlformats.org/package/2006/metadata/core-properties"/>
    <ds:schemaRef ds:uri="http://schemas.microsoft.com/sharepoint/v3"/>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728F2D2B-8FC5-4C01-B7A9-80B67D549E7E}">
  <ds:schemaRefs>
    <ds:schemaRef ds:uri="http://schemas.microsoft.com/sharepoint/v3/contenttype/forms"/>
  </ds:schemaRefs>
</ds:datastoreItem>
</file>

<file path=customXml/itemProps3.xml><?xml version="1.0" encoding="utf-8"?>
<ds:datastoreItem xmlns:ds="http://schemas.openxmlformats.org/officeDocument/2006/customXml" ds:itemID="{65799A62-2AAE-4942-9A02-5BCD9C59C0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CuadroResumen</vt:lpstr>
      <vt:lpstr>No subsanado</vt:lpstr>
      <vt:lpstr>Reasignación</vt:lpstr>
      <vt:lpstr>CuadroResumen!Área_de_impresión</vt:lpstr>
      <vt:lpstr>'No subsanado'!Área_de_impresión</vt:lpstr>
      <vt:lpstr>Reasignación!Área_de_impresión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Usuario de Windows</dc:creator>
  <cp:lastModifiedBy>Usuario de Windows</cp:lastModifiedBy>
  <cp:lastPrinted>2019-07-23T00:56:57Z</cp:lastPrinted>
  <dcterms:created xsi:type="dcterms:W3CDTF">2019-07-22T23:33:25Z</dcterms:created>
  <dcterms:modified xsi:type="dcterms:W3CDTF">2019-07-30T18:31:00Z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0x010100C946AD33B74396428F6A9EEA881A5904</vt:lpwstr>
  </property>
</Properties>
</file>