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C:\Users\triana_carcano\Documents\Jefatura de Departamento\4. Trimestrales\Trimestrales 2019\3T\Subejercicios\"/>
    </mc:Choice>
  </mc:AlternateContent>
  <bookViews>
    <workbookView xWindow="0" yWindow="0" windowWidth="20730" windowHeight="11235"/>
  </bookViews>
  <sheets>
    <sheet name="Cuadro Resumen" sheetId="5" r:id="rId1"/>
    <sheet name="No subsanado" sheetId="10" r:id="rId2"/>
    <sheet name="Reasignación" sheetId="11" r:id="rId3"/>
  </sheets>
  <definedNames>
    <definedName name="_xlnm._FilterDatabase" localSheetId="0" hidden="1">'Cuadro Resumen'!$A$15:$G$41</definedName>
    <definedName name="_xlnm._FilterDatabase" localSheetId="1" hidden="1">'No subsanado'!$A$13:$C$39</definedName>
    <definedName name="_xlnm.Print_Area" localSheetId="0">'Cuadro Resumen'!$A$5:$I$46</definedName>
    <definedName name="_xlnm.Print_Area" localSheetId="1">'No subsanado'!$A$5:$B$42</definedName>
    <definedName name="_xlnm.Print_Area" localSheetId="2">Reasignación!$A$5:$B$17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3" i="11" l="1"/>
  <c r="B12" i="11" l="1"/>
  <c r="B12" i="10" l="1"/>
  <c r="I40" i="5"/>
  <c r="I41" i="5"/>
  <c r="I39" i="5"/>
  <c r="I38" i="5"/>
  <c r="I37" i="5"/>
  <c r="I36" i="5"/>
  <c r="I35" i="5"/>
  <c r="I34" i="5"/>
  <c r="I33" i="5"/>
  <c r="I32" i="5"/>
  <c r="I31" i="5"/>
  <c r="I30" i="5"/>
  <c r="I29" i="5"/>
  <c r="I28" i="5"/>
  <c r="I27" i="5"/>
  <c r="I26" i="5"/>
  <c r="I25" i="5"/>
  <c r="I24" i="5"/>
  <c r="I23" i="5"/>
  <c r="I22" i="5"/>
  <c r="I21" i="5"/>
  <c r="I20" i="5"/>
  <c r="I19" i="5"/>
  <c r="I18" i="5"/>
  <c r="I17" i="5"/>
  <c r="I16" i="5"/>
  <c r="I15" i="5"/>
  <c r="H14" i="5"/>
  <c r="I14" i="5" l="1"/>
</calcChain>
</file>

<file path=xl/sharedStrings.xml><?xml version="1.0" encoding="utf-8"?>
<sst xmlns="http://schemas.openxmlformats.org/spreadsheetml/2006/main" count="110" uniqueCount="63">
  <si>
    <t>Oficina de la Presidencia de la República</t>
  </si>
  <si>
    <t>Gobernación</t>
  </si>
  <si>
    <t>Relaciones Exteriores</t>
  </si>
  <si>
    <t>Hacienda y Crédito Público</t>
  </si>
  <si>
    <t>Defensa Nacional</t>
  </si>
  <si>
    <t>Agricultura y Desarrollo Rural</t>
  </si>
  <si>
    <t>Comunicaciones y Transportes</t>
  </si>
  <si>
    <t>Economía</t>
  </si>
  <si>
    <t>Educación Pública</t>
  </si>
  <si>
    <t>Salud</t>
  </si>
  <si>
    <t>Marina</t>
  </si>
  <si>
    <t>Trabajo y Previsión Social</t>
  </si>
  <si>
    <t>Desarrollo Agrario, Territorial y Urbano</t>
  </si>
  <si>
    <t>Medio Ambiente y Recursos Naturales</t>
  </si>
  <si>
    <t>Procuraduría General de la República</t>
  </si>
  <si>
    <t>Energía</t>
  </si>
  <si>
    <t>Bienestar</t>
  </si>
  <si>
    <t>Turismo</t>
  </si>
  <si>
    <t>Función Pública</t>
  </si>
  <si>
    <t>Tribunales Agrarios</t>
  </si>
  <si>
    <t>Seguridad y Protección Ciudadana</t>
  </si>
  <si>
    <t>Consejería Jurídica del Ejecutivo Federal</t>
  </si>
  <si>
    <t>Consejo Nacional de Ciencia y Tecnología</t>
  </si>
  <si>
    <t>Comisión Reguladora de Energía</t>
  </si>
  <si>
    <t>Comisión Nacional de Hidrocarburos</t>
  </si>
  <si>
    <t>Entidades no Sectorizadas</t>
  </si>
  <si>
    <t>Cultura</t>
  </si>
  <si>
    <t>Beca Universal para Estudiantes de Educación Media Superior Benito Juárez</t>
  </si>
  <si>
    <t>SUBEJERCICIO 2019</t>
  </si>
  <si>
    <t>Enero-junio</t>
  </si>
  <si>
    <t>(Millones de pesos)</t>
  </si>
  <si>
    <t>Modificado al mes</t>
  </si>
  <si>
    <t>Comprometido</t>
  </si>
  <si>
    <t>Acuerdos de Ministración</t>
  </si>
  <si>
    <t>Ejercido</t>
  </si>
  <si>
    <t>(a)</t>
  </si>
  <si>
    <t>(b)</t>
  </si>
  <si>
    <t>(c)</t>
  </si>
  <si>
    <t>(d)</t>
  </si>
  <si>
    <t>(e) = (b) + (c) +(d)</t>
  </si>
  <si>
    <t>(f) = (a) - (e)</t>
  </si>
  <si>
    <t>(g) = (f) - (h)</t>
  </si>
  <si>
    <t>(h)</t>
  </si>
  <si>
    <t>Total</t>
  </si>
  <si>
    <t>Nota: Las sumas pueden no coincidir con los totales debido al redondeo de las cifras.</t>
  </si>
  <si>
    <t>CLC: Cuenta por Liquidar Certificada.</t>
  </si>
  <si>
    <t>Fuente: Secretaría de Hacienda y Crédito Público.</t>
  </si>
  <si>
    <t>Enero-septiembre</t>
  </si>
  <si>
    <t>No subsanado reasignable Enero-junio</t>
  </si>
  <si>
    <t>Julio-septiembre</t>
  </si>
  <si>
    <t>Ramo</t>
  </si>
  <si>
    <t>SUBEJERCICIO NO SUBSANADO REASIGNABLE 2019</t>
  </si>
  <si>
    <t>SUBEJERCICIO REASIGNADO 2019</t>
  </si>
  <si>
    <t xml:space="preserve">Informes sobre la Situación Económica, las Finanzas Públicas y la Deuda Pública </t>
  </si>
  <si>
    <t>Tercer Trimestre de 2019</t>
  </si>
  <si>
    <t>XIV. SALDO DE LOS SUBEJERCICIOS PRESUPUESTARIOS</t>
  </si>
  <si>
    <r>
      <rPr>
        <vertAlign val="superscript"/>
        <sz val="8"/>
        <rFont val="Montserrat"/>
      </rPr>
      <t xml:space="preserve">1/ </t>
    </r>
    <r>
      <rPr>
        <sz val="8"/>
        <rFont val="Montserrat"/>
      </rPr>
      <t>Considera cifras revisadas del trimestre anterior.</t>
    </r>
  </si>
  <si>
    <r>
      <rPr>
        <vertAlign val="superscript"/>
        <sz val="8"/>
        <rFont val="Montserrat"/>
      </rPr>
      <t>1/</t>
    </r>
    <r>
      <rPr>
        <sz val="8"/>
        <rFont val="Montserrat"/>
      </rPr>
      <t xml:space="preserve"> Considera cifras revisadas del trimestre anterior.</t>
    </r>
  </si>
  <si>
    <r>
      <rPr>
        <vertAlign val="superscript"/>
        <sz val="8"/>
        <rFont val="Montserrat"/>
      </rPr>
      <t>1/</t>
    </r>
    <r>
      <rPr>
        <sz val="8"/>
        <rFont val="Montserrat"/>
      </rPr>
      <t xml:space="preserve"> Considera las CLC's tramitadas en la Tesorería de la Federación. Incluye las CLC's pagadas, así como las que están pendientes de pago con cargo al presupuesto modificado autorizado.</t>
    </r>
  </si>
  <si>
    <r>
      <rPr>
        <vertAlign val="superscript"/>
        <sz val="8"/>
        <rFont val="Montserrat"/>
      </rPr>
      <t>2/</t>
    </r>
    <r>
      <rPr>
        <sz val="8"/>
        <rFont val="Montserrat"/>
      </rPr>
      <t xml:space="preserve"> Las cifras pueden ser negativas debido a que se consideran los saldos de los acuerdos de ministración, no obstante, toda vez que se trata de datos consolidados, resultado de la suma de los positivos con los negativos, para mayor detalle se puede consultar el cuadro "Subejercicios por dependencia, unidad responsable, capítulos de gasto y programa presupuestario, 2018".</t>
    </r>
  </si>
  <si>
    <r>
      <t>Subejercicios</t>
    </r>
    <r>
      <rPr>
        <b/>
        <vertAlign val="superscript"/>
        <sz val="10"/>
        <color theme="0"/>
        <rFont val="Montserrat"/>
      </rPr>
      <t xml:space="preserve"> 2/</t>
    </r>
  </si>
  <si>
    <r>
      <t>CLC's Tramitadas</t>
    </r>
    <r>
      <rPr>
        <b/>
        <vertAlign val="superscript"/>
        <sz val="10"/>
        <color theme="0"/>
        <rFont val="Montserrat"/>
      </rPr>
      <t xml:space="preserve"> 1/</t>
    </r>
  </si>
  <si>
    <r>
      <t xml:space="preserve">Importe </t>
    </r>
    <r>
      <rPr>
        <b/>
        <vertAlign val="superscript"/>
        <sz val="10"/>
        <color theme="0"/>
        <rFont val="Montserrat"/>
      </rPr>
      <t>1/</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</si>
</sst>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0"/>
    <numFmt numFmtId="165" formatCode="#,##0.0_ ;[Red]\-#,##0.0\ "/>
  </numFmts>
  <fonts count="37" x14ac:knownFonts="1">
    <font>
      <sz val="11"/>
      <color theme="1"/>
      <name val="Calibri"/>
      <family val="2"/>
      <scheme val="minor"/>
    </font>
    <font>
      <sz val="11"/>
      <color theme="1"/>
      <name val="Calibri"/>
      <family val="2"/>
      <scheme val="minor"/>
    </font>
    <font>
      <sz val="10"/>
      <color theme="1"/>
      <name val="Arial"/>
      <family val="2"/>
    </font>
    <font>
      <b/>
      <sz val="12"/>
      <name val="Montserrat Bold"/>
    </font>
    <font>
      <sz val="10"/>
      <color theme="1"/>
      <name val="Adobe Caslon Pro"/>
      <family val="1"/>
    </font>
    <font>
      <sz val="10"/>
      <color indexed="8"/>
      <name val="Arial"/>
      <family val="2"/>
    </font>
    <font>
      <sz val="11"/>
      <name val="Montserrat"/>
    </font>
    <font>
      <sz val="10"/>
      <color theme="1"/>
      <name val="Montserrat"/>
    </font>
    <font>
      <sz val="10"/>
      <name val="Montserrat"/>
    </font>
    <font>
      <b/>
      <sz val="10"/>
      <color theme="1"/>
      <name val="Montserrat"/>
    </font>
    <font>
      <sz val="8"/>
      <name val="Montserrat"/>
    </font>
    <font>
      <sz val="8"/>
      <color theme="1"/>
      <name val="Montserrat"/>
    </font>
    <font>
      <sz val="10"/>
      <name val="Arial"/>
      <family val="2"/>
    </font>
    <font>
      <sz val="9"/>
      <color theme="1"/>
      <name val="Soberana Sans"/>
      <family val="3"/>
    </font>
    <font>
      <sz val="9"/>
      <color theme="1"/>
      <name val="Montserrat"/>
    </font>
    <font>
      <sz val="11"/>
      <color theme="1"/>
      <name val="Montserrat"/>
    </font>
    <font>
      <b/>
      <sz val="11"/>
      <color theme="1"/>
      <name val="Montserrat"/>
    </font>
    <font>
      <b/>
      <sz val="12"/>
      <name val="Montserrat"/>
    </font>
    <font>
      <sz val="11"/>
      <color theme="1"/>
      <name val="Soberana Sans"/>
      <family val="3"/>
    </font>
    <font>
      <sz val="11"/>
      <color theme="1"/>
      <name val="Adobe Caslon Pro"/>
      <family val="1"/>
    </font>
    <font>
      <sz val="10"/>
      <color rgb="FFFF0000"/>
      <name val="Adobe Caslon Pro"/>
      <family val="1"/>
    </font>
    <font>
      <b/>
      <sz val="11"/>
      <name val="Montserrat"/>
    </font>
    <font>
      <sz val="14"/>
      <color rgb="FF000000"/>
      <name val="Montserrat Bold"/>
    </font>
    <font>
      <b/>
      <sz val="12"/>
      <color indexed="23"/>
      <name val="Montserrat"/>
    </font>
    <font>
      <sz val="14"/>
      <color rgb="FF000000"/>
      <name val="Montserrat"/>
    </font>
    <font>
      <sz val="14"/>
      <color rgb="FF000000"/>
      <name val="Soberana Titular"/>
      <family val="3"/>
    </font>
    <font>
      <b/>
      <sz val="12"/>
      <color indexed="23"/>
      <name val="Soberana Titular"/>
      <family val="3"/>
    </font>
    <font>
      <sz val="9"/>
      <color theme="1"/>
      <name val="Soberana Titular"/>
      <family val="3"/>
    </font>
    <font>
      <b/>
      <sz val="14"/>
      <color theme="1"/>
      <name val="Montserrat"/>
    </font>
    <font>
      <b/>
      <sz val="14"/>
      <color theme="1"/>
      <name val="Soberana Titular"/>
      <family val="3"/>
    </font>
    <font>
      <vertAlign val="superscript"/>
      <sz val="8"/>
      <name val="Montserrat"/>
    </font>
    <font>
      <b/>
      <sz val="10"/>
      <color theme="0"/>
      <name val="Montserrat"/>
    </font>
    <font>
      <b/>
      <vertAlign val="superscript"/>
      <sz val="10"/>
      <color theme="0"/>
      <name val="Montserrat"/>
    </font>
    <font>
      <b/>
      <sz val="10"/>
      <color theme="0"/>
      <name val="Adobe Caslon Pro"/>
      <family val="1"/>
    </font>
    <font>
      <b/>
      <sz val="10"/>
      <color theme="0"/>
      <name val="Soberana Sans"/>
      <family val="3"/>
    </font>
    <font>
      <b/>
      <sz val="11"/>
      <color theme="1"/>
      <name val="Soberana Sans"/>
      <family val="3"/>
    </font>
    <font>
      <b/>
      <sz val="11"/>
      <color theme="1"/>
      <name val="Adobe Caslon Pro"/>
      <family val="1"/>
    </font>
  </fonts>
  <fills count="5">
    <fill>
      <patternFill patternType="none"/>
    </fill>
    <fill>
      <patternFill patternType="gray125"/>
    </fill>
    <fill>
      <patternFill patternType="solid">
        <fgColor rgb="FFD4C19C"/>
        <bgColor indexed="64"/>
      </patternFill>
    </fill>
    <fill>
      <patternFill patternType="solid">
        <fgColor theme="0" tint="-4.9989318521683403E-2"/>
        <bgColor indexed="64"/>
      </patternFill>
    </fill>
    <fill>
      <patternFill patternType="solid">
        <fgColor theme="0"/>
        <bgColor indexed="64"/>
      </patternFill>
    </fill>
  </fills>
  <borders count="5">
    <border>
      <left/>
      <right/>
      <top/>
      <bottom/>
      <diagonal/>
    </border>
    <border>
      <left/>
      <right/>
      <top/>
      <bottom style="medium">
        <color theme="0" tint="-0.499984740745262"/>
      </bottom>
      <diagonal/>
    </border>
    <border>
      <left/>
      <right/>
      <top style="medium">
        <color theme="0" tint="-0.499984740745262"/>
      </top>
      <bottom/>
      <diagonal/>
    </border>
    <border>
      <left/>
      <right/>
      <top style="medium">
        <color theme="0" tint="-0.499984740745262"/>
      </top>
      <bottom style="medium">
        <color theme="0" tint="-0.499984740745262"/>
      </bottom>
      <diagonal/>
    </border>
    <border>
      <left/>
      <right/>
      <top style="medium">
        <color theme="0" tint="-0.499984740745262"/>
      </top>
      <bottom style="medium">
        <color theme="0"/>
      </bottom>
      <diagonal/>
    </border>
  </borders>
  <cellStyleXfs count="8">
    <xf numFmtId="0" fontId="0" fillId="0" borderId="0"/>
    <xf numFmtId="43" fontId="1" fillId="0" borderId="0" applyFont="0" applyFill="0" applyBorder="0" applyAlignment="0" applyProtection="0"/>
    <xf numFmtId="0" fontId="2" fillId="0" borderId="0"/>
    <xf numFmtId="0" fontId="5" fillId="0" borderId="0"/>
    <xf numFmtId="0" fontId="12" fillId="0" borderId="0"/>
    <xf numFmtId="0" fontId="1" fillId="0" borderId="0"/>
    <xf numFmtId="43" fontId="1" fillId="0" borderId="0" applyFont="0" applyFill="0" applyBorder="0" applyAlignment="0" applyProtection="0"/>
    <xf numFmtId="0" fontId="1" fillId="0" borderId="0"/>
  </cellStyleXfs>
  <cellXfs count="97">
    <xf numFmtId="0" fontId="0" fillId="0" borderId="0" xfId="0"/>
    <xf numFmtId="0" fontId="4" fillId="0" borderId="0" xfId="0" applyFont="1"/>
    <xf numFmtId="0" fontId="6" fillId="0" borderId="1" xfId="3" applyFont="1" applyFill="1" applyBorder="1" applyAlignment="1">
      <alignment vertical="top"/>
    </xf>
    <xf numFmtId="0" fontId="7" fillId="0" borderId="1" xfId="0" applyFont="1" applyFill="1" applyBorder="1"/>
    <xf numFmtId="0" fontId="7" fillId="3" borderId="0" xfId="0" applyFont="1" applyFill="1" applyAlignment="1">
      <alignment horizontal="left"/>
    </xf>
    <xf numFmtId="164" fontId="7" fillId="3" borderId="0" xfId="0" applyNumberFormat="1" applyFont="1" applyFill="1"/>
    <xf numFmtId="0" fontId="10" fillId="0" borderId="0" xfId="3" applyFont="1" applyFill="1" applyBorder="1" applyAlignment="1">
      <alignment vertical="top"/>
    </xf>
    <xf numFmtId="0" fontId="11" fillId="0" borderId="0" xfId="0" applyFont="1"/>
    <xf numFmtId="0" fontId="14" fillId="0" borderId="0" xfId="5" applyFont="1"/>
    <xf numFmtId="0" fontId="15" fillId="0" borderId="0" xfId="5" applyFont="1"/>
    <xf numFmtId="0" fontId="18" fillId="0" borderId="0" xfId="5" applyFont="1"/>
    <xf numFmtId="0" fontId="7" fillId="0" borderId="1" xfId="5" applyFont="1" applyBorder="1" applyAlignment="1">
      <alignment horizontal="centerContinuous" vertical="top"/>
    </xf>
    <xf numFmtId="0" fontId="7" fillId="0" borderId="1" xfId="5" applyFont="1" applyBorder="1" applyAlignment="1">
      <alignment horizontal="center" vertical="top" wrapText="1"/>
    </xf>
    <xf numFmtId="4" fontId="18" fillId="0" borderId="0" xfId="5" applyNumberFormat="1" applyFont="1"/>
    <xf numFmtId="164" fontId="18" fillId="0" borderId="0" xfId="5" applyNumberFormat="1" applyFont="1"/>
    <xf numFmtId="43" fontId="18" fillId="0" borderId="0" xfId="6" applyFont="1"/>
    <xf numFmtId="43" fontId="18" fillId="0" borderId="0" xfId="5" applyNumberFormat="1" applyFont="1"/>
    <xf numFmtId="0" fontId="19" fillId="0" borderId="0" xfId="7" applyFont="1"/>
    <xf numFmtId="0" fontId="15" fillId="0" borderId="0" xfId="7" applyFont="1"/>
    <xf numFmtId="43" fontId="19" fillId="0" borderId="0" xfId="7" applyNumberFormat="1" applyFont="1"/>
    <xf numFmtId="164" fontId="7" fillId="3" borderId="0" xfId="0" applyNumberFormat="1" applyFont="1" applyFill="1" applyAlignment="1">
      <alignment horizontal="right"/>
    </xf>
    <xf numFmtId="165" fontId="7" fillId="3" borderId="0" xfId="0" applyNumberFormat="1" applyFont="1" applyFill="1"/>
    <xf numFmtId="43" fontId="20" fillId="0" borderId="0" xfId="1" applyFont="1"/>
    <xf numFmtId="0" fontId="11" fillId="0" borderId="1" xfId="0" applyFont="1" applyBorder="1" applyAlignment="1">
      <alignment horizontal="centerContinuous"/>
    </xf>
    <xf numFmtId="0" fontId="10" fillId="0" borderId="1" xfId="0" applyFont="1" applyBorder="1" applyAlignment="1">
      <alignment horizontal="center" vertical="top"/>
    </xf>
    <xf numFmtId="0" fontId="10" fillId="0" borderId="1" xfId="3" applyFont="1" applyBorder="1" applyAlignment="1">
      <alignment horizontal="center" vertical="top"/>
    </xf>
    <xf numFmtId="0" fontId="11" fillId="0" borderId="3" xfId="0" applyFont="1" applyBorder="1" applyAlignment="1">
      <alignment horizontal="centerContinuous"/>
    </xf>
    <xf numFmtId="0" fontId="10" fillId="0" borderId="3" xfId="0" applyFont="1" applyBorder="1" applyAlignment="1">
      <alignment horizontal="center" vertical="top"/>
    </xf>
    <xf numFmtId="0" fontId="10" fillId="0" borderId="3" xfId="3" applyFont="1" applyBorder="1" applyAlignment="1">
      <alignment horizontal="center" vertical="top"/>
    </xf>
    <xf numFmtId="0" fontId="7" fillId="3" borderId="1" xfId="0" applyFont="1" applyFill="1" applyBorder="1" applyAlignment="1">
      <alignment horizontal="left"/>
    </xf>
    <xf numFmtId="164" fontId="7" fillId="3" borderId="1" xfId="0" applyNumberFormat="1" applyFont="1" applyFill="1" applyBorder="1"/>
    <xf numFmtId="165" fontId="7" fillId="3" borderId="1" xfId="0" applyNumberFormat="1" applyFont="1" applyFill="1" applyBorder="1"/>
    <xf numFmtId="164" fontId="9" fillId="3" borderId="0" xfId="0" applyNumberFormat="1" applyFont="1" applyFill="1"/>
    <xf numFmtId="0" fontId="23" fillId="0" borderId="0" xfId="0" applyFont="1" applyFill="1" applyBorder="1" applyAlignment="1">
      <alignment vertical="center"/>
    </xf>
    <xf numFmtId="0" fontId="24" fillId="0" borderId="0" xfId="0" applyFont="1" applyFill="1" applyBorder="1" applyAlignment="1">
      <alignment wrapText="1"/>
    </xf>
    <xf numFmtId="0" fontId="25" fillId="0" borderId="0" xfId="0" applyFont="1" applyFill="1" applyBorder="1" applyAlignment="1">
      <alignment wrapText="1"/>
    </xf>
    <xf numFmtId="0" fontId="19" fillId="0" borderId="0" xfId="5" applyFont="1" applyFill="1"/>
    <xf numFmtId="0" fontId="26" fillId="0" borderId="0" xfId="0" applyFont="1" applyFill="1" applyBorder="1" applyAlignment="1">
      <alignment vertical="center"/>
    </xf>
    <xf numFmtId="0" fontId="13" fillId="0" borderId="0" xfId="5" applyFont="1" applyFill="1"/>
    <xf numFmtId="0" fontId="27" fillId="0" borderId="0" xfId="5" applyFont="1" applyAlignment="1">
      <alignment horizontal="left" vertical="top" wrapText="1"/>
    </xf>
    <xf numFmtId="0" fontId="28" fillId="0" borderId="0" xfId="0" applyFont="1" applyBorder="1" applyAlignment="1">
      <alignment vertical="center" wrapText="1"/>
    </xf>
    <xf numFmtId="0" fontId="29" fillId="0" borderId="0" xfId="0" applyFont="1" applyBorder="1" applyAlignment="1">
      <alignment vertical="center" wrapText="1"/>
    </xf>
    <xf numFmtId="0" fontId="29" fillId="0" borderId="0" xfId="0" applyFont="1" applyFill="1" applyBorder="1" applyAlignment="1">
      <alignment vertical="center" wrapText="1"/>
    </xf>
    <xf numFmtId="0" fontId="28" fillId="0" borderId="0" xfId="0" applyFont="1" applyBorder="1" applyAlignment="1">
      <alignment horizontal="left" vertical="center" wrapText="1"/>
    </xf>
    <xf numFmtId="0" fontId="3" fillId="4" borderId="0" xfId="2" applyFont="1" applyFill="1" applyBorder="1" applyAlignment="1">
      <alignment horizontal="left" vertical="top" wrapText="1"/>
    </xf>
    <xf numFmtId="0" fontId="4" fillId="4" borderId="0" xfId="0" applyFont="1" applyFill="1"/>
    <xf numFmtId="0" fontId="6" fillId="4" borderId="0" xfId="3" applyFont="1" applyFill="1" applyBorder="1" applyAlignment="1">
      <alignment vertical="top"/>
    </xf>
    <xf numFmtId="0" fontId="7" fillId="4" borderId="0" xfId="0" applyFont="1" applyFill="1"/>
    <xf numFmtId="0" fontId="7" fillId="0" borderId="3" xfId="5" applyFont="1" applyBorder="1" applyAlignment="1">
      <alignment horizontal="centerContinuous" vertical="top"/>
    </xf>
    <xf numFmtId="0" fontId="7" fillId="0" borderId="3" xfId="5" applyFont="1" applyBorder="1" applyAlignment="1">
      <alignment horizontal="center" vertical="top" wrapText="1"/>
    </xf>
    <xf numFmtId="0" fontId="6" fillId="0" borderId="0" xfId="3" applyFont="1" applyFill="1" applyBorder="1" applyAlignment="1">
      <alignment vertical="top"/>
    </xf>
    <xf numFmtId="0" fontId="7" fillId="0" borderId="0" xfId="0" applyFont="1" applyFill="1" applyBorder="1"/>
    <xf numFmtId="0" fontId="15" fillId="0" borderId="2" xfId="5" applyFont="1" applyBorder="1" applyAlignment="1">
      <alignment horizontal="left"/>
    </xf>
    <xf numFmtId="0" fontId="15" fillId="0" borderId="2" xfId="5" applyFont="1" applyBorder="1"/>
    <xf numFmtId="164" fontId="9" fillId="3" borderId="2" xfId="5" applyNumberFormat="1" applyFont="1" applyFill="1" applyBorder="1"/>
    <xf numFmtId="0" fontId="7" fillId="3" borderId="0" xfId="0" applyFont="1" applyFill="1" applyBorder="1" applyAlignment="1">
      <alignment horizontal="left"/>
    </xf>
    <xf numFmtId="164" fontId="7" fillId="3" borderId="0" xfId="0" applyNumberFormat="1" applyFont="1" applyFill="1" applyBorder="1"/>
    <xf numFmtId="0" fontId="22" fillId="2" borderId="0" xfId="0" applyFont="1" applyFill="1" applyBorder="1" applyAlignment="1">
      <alignment vertical="center" wrapText="1"/>
    </xf>
    <xf numFmtId="0" fontId="22" fillId="0" borderId="0" xfId="0" applyFont="1" applyFill="1" applyBorder="1" applyAlignment="1">
      <alignment vertical="center" wrapText="1"/>
    </xf>
    <xf numFmtId="0" fontId="23" fillId="0" borderId="0" xfId="0" applyFont="1" applyFill="1" applyBorder="1" applyAlignment="1">
      <alignment vertical="center" wrapText="1"/>
    </xf>
    <xf numFmtId="0" fontId="28" fillId="0" borderId="0" xfId="0" applyFont="1" applyBorder="1" applyAlignment="1">
      <alignment vertical="center"/>
    </xf>
    <xf numFmtId="165" fontId="9" fillId="3" borderId="0" xfId="7" applyNumberFormat="1" applyFont="1" applyFill="1"/>
    <xf numFmtId="0" fontId="8" fillId="3" borderId="1" xfId="7" applyFont="1" applyFill="1" applyBorder="1" applyAlignment="1">
      <alignment horizontal="left" vertical="center" wrapText="1"/>
    </xf>
    <xf numFmtId="165" fontId="8" fillId="3" borderId="1" xfId="7" applyNumberFormat="1" applyFont="1" applyFill="1" applyBorder="1" applyAlignment="1">
      <alignment horizontal="right" vertical="center"/>
    </xf>
    <xf numFmtId="0" fontId="7" fillId="0" borderId="1" xfId="7" applyFont="1" applyFill="1" applyBorder="1" applyAlignment="1">
      <alignment horizontal="centerContinuous" vertical="top"/>
    </xf>
    <xf numFmtId="0" fontId="7" fillId="0" borderId="1" xfId="7" applyFont="1" applyFill="1" applyBorder="1" applyAlignment="1">
      <alignment horizontal="center" vertical="top" wrapText="1"/>
    </xf>
    <xf numFmtId="0" fontId="7" fillId="0" borderId="3" xfId="7" applyFont="1" applyFill="1" applyBorder="1" applyAlignment="1">
      <alignment horizontal="centerContinuous" vertical="top"/>
    </xf>
    <xf numFmtId="0" fontId="7" fillId="0" borderId="3" xfId="7" applyFont="1" applyFill="1" applyBorder="1" applyAlignment="1">
      <alignment horizontal="center" vertical="top" wrapText="1"/>
    </xf>
    <xf numFmtId="0" fontId="15" fillId="0" borderId="2" xfId="7" applyFont="1" applyBorder="1" applyAlignment="1">
      <alignment horizontal="left"/>
    </xf>
    <xf numFmtId="0" fontId="15" fillId="0" borderId="2" xfId="7" applyFont="1" applyBorder="1"/>
    <xf numFmtId="0" fontId="21" fillId="0" borderId="0" xfId="3" applyFont="1" applyFill="1" applyBorder="1" applyAlignment="1">
      <alignment vertical="top"/>
    </xf>
    <xf numFmtId="0" fontId="9" fillId="3" borderId="0" xfId="7" applyFont="1" applyFill="1" applyAlignment="1">
      <alignment horizontal="left"/>
    </xf>
    <xf numFmtId="0" fontId="9" fillId="3" borderId="2" xfId="5" applyFont="1" applyFill="1" applyBorder="1" applyAlignment="1">
      <alignment horizontal="left"/>
    </xf>
    <xf numFmtId="0" fontId="9" fillId="3" borderId="0" xfId="0" applyFont="1" applyFill="1" applyAlignment="1">
      <alignment horizontal="left"/>
    </xf>
    <xf numFmtId="0" fontId="10" fillId="0" borderId="0" xfId="3" applyFont="1" applyFill="1" applyBorder="1" applyAlignment="1">
      <alignment horizontal="left" vertical="top" wrapText="1"/>
    </xf>
    <xf numFmtId="0" fontId="0" fillId="0" borderId="0" xfId="0" applyAlignment="1"/>
    <xf numFmtId="0" fontId="22" fillId="2" borderId="0" xfId="0" applyFont="1" applyFill="1" applyBorder="1" applyAlignment="1">
      <alignment horizontal="center" vertical="center" wrapText="1"/>
    </xf>
    <xf numFmtId="0" fontId="28" fillId="0" borderId="0" xfId="0" applyFont="1" applyBorder="1" applyAlignment="1">
      <alignment horizontal="left" vertical="center" wrapText="1"/>
    </xf>
    <xf numFmtId="0" fontId="17" fillId="0" borderId="0" xfId="2" applyFont="1" applyFill="1" applyBorder="1" applyAlignment="1">
      <alignment horizontal="left" vertical="top" wrapText="1"/>
    </xf>
    <xf numFmtId="0" fontId="16" fillId="0" borderId="0" xfId="0" applyFont="1" applyFill="1" applyBorder="1" applyAlignment="1"/>
    <xf numFmtId="0" fontId="31" fillId="2" borderId="0" xfId="0" applyFont="1" applyFill="1" applyAlignment="1">
      <alignment horizontal="left"/>
    </xf>
    <xf numFmtId="0" fontId="31" fillId="2" borderId="0" xfId="0" applyFont="1" applyFill="1"/>
    <xf numFmtId="0" fontId="33" fillId="0" borderId="0" xfId="0" applyFont="1"/>
    <xf numFmtId="0" fontId="31" fillId="2" borderId="0" xfId="0" applyFont="1" applyFill="1" applyAlignment="1">
      <alignment horizontal="center" vertical="center"/>
    </xf>
    <xf numFmtId="0" fontId="31" fillId="2" borderId="0" xfId="0" applyFont="1" applyFill="1" applyAlignment="1">
      <alignment horizontal="center" vertical="center" wrapText="1"/>
    </xf>
    <xf numFmtId="0" fontId="31" fillId="2" borderId="0" xfId="0" applyFont="1" applyFill="1" applyBorder="1" applyAlignment="1">
      <alignment horizontal="center" vertical="center" wrapText="1"/>
    </xf>
    <xf numFmtId="0" fontId="34" fillId="0" borderId="0" xfId="0" applyFont="1"/>
    <xf numFmtId="0" fontId="31" fillId="2" borderId="0" xfId="0" applyFont="1" applyFill="1" applyBorder="1" applyAlignment="1">
      <alignment horizontal="centerContinuous"/>
    </xf>
    <xf numFmtId="0" fontId="31" fillId="2" borderId="0" xfId="0" applyFont="1" applyFill="1" applyBorder="1" applyAlignment="1">
      <alignment horizontal="center" vertical="top"/>
    </xf>
    <xf numFmtId="0" fontId="31" fillId="2" borderId="0" xfId="3" applyFont="1" applyFill="1" applyBorder="1" applyAlignment="1">
      <alignment horizontal="center" vertical="top"/>
    </xf>
    <xf numFmtId="0" fontId="31" fillId="2" borderId="4" xfId="0" applyFont="1" applyFill="1" applyBorder="1" applyAlignment="1">
      <alignment horizontal="centerContinuous" vertical="top" wrapText="1"/>
    </xf>
    <xf numFmtId="0" fontId="31" fillId="2" borderId="0" xfId="7" applyFont="1" applyFill="1" applyAlignment="1">
      <alignment horizontal="center" vertical="center"/>
    </xf>
    <xf numFmtId="0" fontId="31" fillId="2" borderId="0" xfId="7" applyFont="1" applyFill="1" applyAlignment="1">
      <alignment horizontal="center" vertical="center" wrapText="1"/>
    </xf>
    <xf numFmtId="0" fontId="36" fillId="0" borderId="0" xfId="7" applyFont="1" applyAlignment="1">
      <alignment horizontal="center" vertical="center"/>
    </xf>
    <xf numFmtId="0" fontId="31" fillId="2" borderId="0" xfId="5" applyFont="1" applyFill="1" applyBorder="1" applyAlignment="1">
      <alignment horizontal="center" vertical="center"/>
    </xf>
    <xf numFmtId="0" fontId="31" fillId="2" borderId="0" xfId="5" applyFont="1" applyFill="1" applyBorder="1" applyAlignment="1">
      <alignment horizontal="center" vertical="center" wrapText="1"/>
    </xf>
    <xf numFmtId="0" fontId="35" fillId="0" borderId="0" xfId="5" applyFont="1" applyAlignment="1">
      <alignment horizontal="center" vertical="center"/>
    </xf>
  </cellXfs>
  <cellStyles count="8">
    <cellStyle name="Millares" xfId="1" builtinId="3"/>
    <cellStyle name="Millares 2" xfId="6"/>
    <cellStyle name="Normal" xfId="0" builtinId="0"/>
    <cellStyle name="Normal 2 2" xfId="3"/>
    <cellStyle name="Normal 2 2 2" xfId="4"/>
    <cellStyle name="Normal 3" xfId="5"/>
    <cellStyle name="Normal 3 2" xfId="2"/>
    <cellStyle name="Normal 4" xfId="7"/>
  </cellStyles>
  <dxfs count="0"/>
  <tableStyles count="0" defaultTableStyle="TableStyleMedium2" defaultPivotStyle="PivotStyleLight16"/>
  <colors>
    <mruColors>
      <color rgb="FFD4C19C"/>
      <color rgb="FFB38E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4C19C"/>
  </sheetPr>
  <dimension ref="A1:AL46"/>
  <sheetViews>
    <sheetView showGridLines="0" tabSelected="1" zoomScaleNormal="100" workbookViewId="0">
      <selection sqref="A1:E1"/>
    </sheetView>
  </sheetViews>
  <sheetFormatPr baseColWidth="10" defaultRowHeight="17.25" x14ac:dyDescent="0.5"/>
  <cols>
    <col min="1" max="1" width="59.85546875" style="1" customWidth="1"/>
    <col min="2" max="3" width="14.140625" style="1" customWidth="1"/>
    <col min="4" max="4" width="17.7109375" style="1" customWidth="1"/>
    <col min="5" max="5" width="14.140625" style="1" customWidth="1"/>
    <col min="6" max="6" width="17.85546875" style="1" customWidth="1"/>
    <col min="7" max="7" width="13.42578125" style="1" customWidth="1"/>
    <col min="8" max="9" width="14" style="1" customWidth="1"/>
    <col min="10" max="10" width="13.7109375" style="1" bestFit="1" customWidth="1"/>
    <col min="11" max="16384" width="11.42578125" style="1"/>
  </cols>
  <sheetData>
    <row r="1" spans="1:38" s="36" customFormat="1" ht="63" customHeight="1" x14ac:dyDescent="0.6">
      <c r="A1" s="76" t="s">
        <v>53</v>
      </c>
      <c r="B1" s="76"/>
      <c r="C1" s="76"/>
      <c r="D1" s="76"/>
      <c r="E1" s="76"/>
      <c r="F1" s="33" t="s">
        <v>54</v>
      </c>
      <c r="G1" s="34"/>
      <c r="H1" s="34"/>
      <c r="I1" s="35"/>
      <c r="K1" s="37"/>
      <c r="L1" s="38"/>
      <c r="M1" s="38"/>
      <c r="N1" s="38"/>
      <c r="O1" s="38"/>
      <c r="P1" s="38"/>
      <c r="Q1" s="38"/>
      <c r="R1" s="38"/>
      <c r="S1" s="38"/>
      <c r="T1" s="38"/>
      <c r="U1" s="38"/>
      <c r="V1" s="38"/>
      <c r="W1" s="38"/>
      <c r="X1" s="38"/>
    </row>
    <row r="2" spans="1:38" s="36" customFormat="1" ht="12" customHeight="1" x14ac:dyDescent="0.6">
      <c r="A2" s="8"/>
      <c r="B2" s="8"/>
      <c r="C2" s="8"/>
      <c r="D2" s="8"/>
      <c r="E2" s="8"/>
      <c r="F2" s="8"/>
      <c r="G2" s="8"/>
      <c r="H2" s="8"/>
      <c r="I2" s="39"/>
      <c r="J2" s="38"/>
      <c r="K2" s="38"/>
      <c r="L2" s="38"/>
      <c r="M2" s="38"/>
      <c r="N2" s="38"/>
      <c r="O2" s="38"/>
      <c r="P2" s="38"/>
      <c r="Q2" s="38"/>
      <c r="R2" s="38"/>
      <c r="S2" s="38"/>
      <c r="T2" s="38"/>
      <c r="U2" s="38"/>
      <c r="V2" s="38"/>
      <c r="W2" s="38"/>
      <c r="X2" s="38"/>
    </row>
    <row r="3" spans="1:38" s="36" customFormat="1" ht="21" customHeight="1" x14ac:dyDescent="0.6">
      <c r="A3" s="77" t="s">
        <v>55</v>
      </c>
      <c r="B3" s="77"/>
      <c r="C3" s="77"/>
      <c r="D3" s="77"/>
      <c r="E3" s="77"/>
      <c r="F3" s="77"/>
      <c r="G3" s="77"/>
      <c r="H3" s="40"/>
      <c r="I3" s="41"/>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row>
    <row r="4" spans="1:38" s="36" customFormat="1" ht="10.5" customHeight="1" x14ac:dyDescent="0.6">
      <c r="A4" s="43"/>
      <c r="B4" s="43"/>
      <c r="C4" s="43"/>
      <c r="D4" s="43"/>
      <c r="E4" s="43"/>
      <c r="F4" s="43"/>
      <c r="G4" s="43"/>
      <c r="H4" s="40"/>
      <c r="I4" s="41"/>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row>
    <row r="5" spans="1:38" ht="18.75" x14ac:dyDescent="0.5">
      <c r="A5" s="44" t="s">
        <v>28</v>
      </c>
      <c r="B5" s="44"/>
      <c r="C5" s="44"/>
      <c r="D5" s="44"/>
      <c r="E5" s="45"/>
      <c r="F5" s="45"/>
      <c r="G5" s="45"/>
      <c r="H5" s="45"/>
      <c r="I5" s="45"/>
    </row>
    <row r="6" spans="1:38" ht="18" x14ac:dyDescent="0.5">
      <c r="A6" s="46" t="s">
        <v>47</v>
      </c>
      <c r="B6" s="47"/>
      <c r="C6" s="47"/>
      <c r="D6" s="47"/>
      <c r="E6" s="47"/>
      <c r="F6" s="47"/>
      <c r="G6" s="47"/>
      <c r="H6" s="47"/>
      <c r="I6" s="47"/>
    </row>
    <row r="7" spans="1:38" ht="18" x14ac:dyDescent="0.5">
      <c r="A7" s="46" t="s">
        <v>30</v>
      </c>
      <c r="B7" s="47"/>
      <c r="C7" s="47"/>
      <c r="D7" s="47"/>
      <c r="E7" s="47"/>
      <c r="F7" s="47"/>
      <c r="G7" s="47"/>
      <c r="H7" s="47"/>
      <c r="I7" s="47"/>
    </row>
    <row r="8" spans="1:38" ht="7.5" customHeight="1" thickBot="1" x14ac:dyDescent="0.55000000000000004">
      <c r="A8" s="2"/>
      <c r="B8" s="3"/>
      <c r="C8" s="3"/>
      <c r="D8" s="3"/>
      <c r="E8" s="3"/>
      <c r="F8" s="3"/>
      <c r="G8" s="3"/>
      <c r="H8" s="3"/>
      <c r="I8" s="3"/>
    </row>
    <row r="9" spans="1:38" s="82" customFormat="1" ht="18.75" thickBot="1" x14ac:dyDescent="0.55000000000000004">
      <c r="A9" s="80"/>
      <c r="B9" s="81"/>
      <c r="C9" s="81"/>
      <c r="D9" s="81"/>
      <c r="E9" s="81"/>
      <c r="F9" s="81"/>
      <c r="G9" s="90" t="s">
        <v>60</v>
      </c>
      <c r="H9" s="90"/>
      <c r="I9" s="90"/>
    </row>
    <row r="10" spans="1:38" s="86" customFormat="1" ht="60.75" customHeight="1" x14ac:dyDescent="0.25">
      <c r="A10" s="83" t="s">
        <v>50</v>
      </c>
      <c r="B10" s="84" t="s">
        <v>31</v>
      </c>
      <c r="C10" s="84" t="s">
        <v>61</v>
      </c>
      <c r="D10" s="84" t="s">
        <v>32</v>
      </c>
      <c r="E10" s="84" t="s">
        <v>33</v>
      </c>
      <c r="F10" s="84" t="s">
        <v>34</v>
      </c>
      <c r="G10" s="85" t="s">
        <v>47</v>
      </c>
      <c r="H10" s="84" t="s">
        <v>48</v>
      </c>
      <c r="I10" s="84" t="s">
        <v>49</v>
      </c>
    </row>
    <row r="11" spans="1:38" s="82" customFormat="1" ht="18" x14ac:dyDescent="0.5">
      <c r="A11" s="87"/>
      <c r="B11" s="88" t="s">
        <v>35</v>
      </c>
      <c r="C11" s="88" t="s">
        <v>36</v>
      </c>
      <c r="D11" s="88" t="s">
        <v>37</v>
      </c>
      <c r="E11" s="88" t="s">
        <v>38</v>
      </c>
      <c r="F11" s="88" t="s">
        <v>39</v>
      </c>
      <c r="G11" s="89" t="s">
        <v>40</v>
      </c>
      <c r="H11" s="89" t="s">
        <v>41</v>
      </c>
      <c r="I11" s="89" t="s">
        <v>42</v>
      </c>
    </row>
    <row r="12" spans="1:38" ht="6" customHeight="1" thickBot="1" x14ac:dyDescent="0.55000000000000004">
      <c r="A12" s="23"/>
      <c r="B12" s="24"/>
      <c r="C12" s="24"/>
      <c r="D12" s="24"/>
      <c r="E12" s="24"/>
      <c r="F12" s="24"/>
      <c r="G12" s="25"/>
      <c r="H12" s="25"/>
      <c r="I12" s="25"/>
    </row>
    <row r="13" spans="1:38" ht="6" customHeight="1" thickBot="1" x14ac:dyDescent="0.55000000000000004">
      <c r="A13" s="26"/>
      <c r="B13" s="27"/>
      <c r="C13" s="27"/>
      <c r="D13" s="27"/>
      <c r="E13" s="27"/>
      <c r="F13" s="27"/>
      <c r="G13" s="28"/>
      <c r="H13" s="28"/>
      <c r="I13" s="28"/>
    </row>
    <row r="14" spans="1:38" ht="18" x14ac:dyDescent="0.5">
      <c r="A14" s="73" t="s">
        <v>43</v>
      </c>
      <c r="B14" s="32">
        <v>1009896.4212604607</v>
      </c>
      <c r="C14" s="32">
        <v>924100.54269945051</v>
      </c>
      <c r="D14" s="32">
        <v>73956.995958060026</v>
      </c>
      <c r="E14" s="32">
        <v>1126.18988969</v>
      </c>
      <c r="F14" s="32">
        <v>999183.72854720068</v>
      </c>
      <c r="G14" s="32">
        <v>10712.692713259998</v>
      </c>
      <c r="H14" s="32">
        <f t="shared" ref="H14:I14" si="0">SUM(H15:H41)</f>
        <v>1632.5599375199999</v>
      </c>
      <c r="I14" s="32">
        <f t="shared" si="0"/>
        <v>9080.1327757400013</v>
      </c>
    </row>
    <row r="15" spans="1:38" ht="18" x14ac:dyDescent="0.5">
      <c r="A15" s="4" t="s">
        <v>0</v>
      </c>
      <c r="B15" s="5">
        <v>1012.6096341399999</v>
      </c>
      <c r="C15" s="5">
        <v>462.49755561000012</v>
      </c>
      <c r="D15" s="5">
        <v>429.23972357999986</v>
      </c>
      <c r="E15" s="5">
        <v>0</v>
      </c>
      <c r="F15" s="5">
        <v>891.73727918999941</v>
      </c>
      <c r="G15" s="5">
        <v>120.87235495000009</v>
      </c>
      <c r="H15" s="5">
        <v>56.542725969999999</v>
      </c>
      <c r="I15" s="21">
        <f>+G15-H15</f>
        <v>64.329628980000081</v>
      </c>
    </row>
    <row r="16" spans="1:38" ht="18" x14ac:dyDescent="0.5">
      <c r="A16" s="4" t="s">
        <v>1</v>
      </c>
      <c r="B16" s="5">
        <v>39917.128822089944</v>
      </c>
      <c r="C16" s="5">
        <v>39049.028923269972</v>
      </c>
      <c r="D16" s="5">
        <v>572.14587556999993</v>
      </c>
      <c r="E16" s="5">
        <v>71.238237590000026</v>
      </c>
      <c r="F16" s="5">
        <v>39692.413036429978</v>
      </c>
      <c r="G16" s="5">
        <v>224.71578566000011</v>
      </c>
      <c r="H16" s="5">
        <v>0.13305751999999998</v>
      </c>
      <c r="I16" s="21">
        <f t="shared" ref="I16:I41" si="1">+G16-H16</f>
        <v>224.58272814000011</v>
      </c>
    </row>
    <row r="17" spans="1:10" ht="18" x14ac:dyDescent="0.5">
      <c r="A17" s="4" t="s">
        <v>2</v>
      </c>
      <c r="B17" s="5">
        <v>9334.7695230499958</v>
      </c>
      <c r="C17" s="5">
        <v>7281.7545817100035</v>
      </c>
      <c r="D17" s="5">
        <v>1822.9071835300003</v>
      </c>
      <c r="E17" s="5">
        <v>170</v>
      </c>
      <c r="F17" s="5">
        <v>9274.6617652399909</v>
      </c>
      <c r="G17" s="5">
        <v>60.107757809999995</v>
      </c>
      <c r="H17" s="5">
        <v>128.77897113</v>
      </c>
      <c r="I17" s="21">
        <f t="shared" si="1"/>
        <v>-68.671213320000007</v>
      </c>
    </row>
    <row r="18" spans="1:10" ht="18" x14ac:dyDescent="0.5">
      <c r="A18" s="4" t="s">
        <v>3</v>
      </c>
      <c r="B18" s="5">
        <v>20583.933085719982</v>
      </c>
      <c r="C18" s="5">
        <v>18082.608179569976</v>
      </c>
      <c r="D18" s="5">
        <v>2210.1433166100001</v>
      </c>
      <c r="E18" s="5">
        <v>150</v>
      </c>
      <c r="F18" s="5">
        <v>20442.751496179993</v>
      </c>
      <c r="G18" s="5">
        <v>141.18158954000012</v>
      </c>
      <c r="H18" s="5">
        <v>107.37242132999999</v>
      </c>
      <c r="I18" s="21">
        <f t="shared" si="1"/>
        <v>33.809168210000124</v>
      </c>
    </row>
    <row r="19" spans="1:10" ht="18" x14ac:dyDescent="0.5">
      <c r="A19" s="4" t="s">
        <v>4</v>
      </c>
      <c r="B19" s="5">
        <v>74088.048316200133</v>
      </c>
      <c r="C19" s="5">
        <v>71088.048315000095</v>
      </c>
      <c r="D19" s="5">
        <v>3000.0000001999997</v>
      </c>
      <c r="E19" s="5">
        <v>0</v>
      </c>
      <c r="F19" s="5">
        <v>74088.04831520014</v>
      </c>
      <c r="G19" s="5">
        <v>9.9999999999999995E-7</v>
      </c>
      <c r="H19" s="5">
        <v>0</v>
      </c>
      <c r="I19" s="21">
        <f t="shared" si="1"/>
        <v>9.9999999999999995E-7</v>
      </c>
    </row>
    <row r="20" spans="1:10" ht="18" x14ac:dyDescent="0.5">
      <c r="A20" s="4" t="s">
        <v>5</v>
      </c>
      <c r="B20" s="5">
        <v>58247.893672669954</v>
      </c>
      <c r="C20" s="5">
        <v>51118.502808759986</v>
      </c>
      <c r="D20" s="5">
        <v>7025.960346260018</v>
      </c>
      <c r="E20" s="5">
        <v>0</v>
      </c>
      <c r="F20" s="5">
        <v>58144.463155019926</v>
      </c>
      <c r="G20" s="5">
        <v>103.43051765000001</v>
      </c>
      <c r="H20" s="5">
        <v>103.43051765000001</v>
      </c>
      <c r="I20" s="21">
        <f t="shared" si="1"/>
        <v>0</v>
      </c>
      <c r="J20" s="22"/>
    </row>
    <row r="21" spans="1:10" ht="18" x14ac:dyDescent="0.5">
      <c r="A21" s="4" t="s">
        <v>6</v>
      </c>
      <c r="B21" s="5">
        <v>49083.58459625025</v>
      </c>
      <c r="C21" s="5">
        <v>45163.801235750194</v>
      </c>
      <c r="D21" s="5">
        <v>1554.3515268299998</v>
      </c>
      <c r="E21" s="5">
        <v>0</v>
      </c>
      <c r="F21" s="5">
        <v>46718.15276258019</v>
      </c>
      <c r="G21" s="5">
        <v>2365.4318336700021</v>
      </c>
      <c r="H21" s="5">
        <v>39.819201390000003</v>
      </c>
      <c r="I21" s="21">
        <f t="shared" si="1"/>
        <v>2325.6126322800019</v>
      </c>
    </row>
    <row r="22" spans="1:10" ht="18" x14ac:dyDescent="0.5">
      <c r="A22" s="4" t="s">
        <v>7</v>
      </c>
      <c r="B22" s="5">
        <v>10186.873303310012</v>
      </c>
      <c r="C22" s="5">
        <v>8992.5482866100338</v>
      </c>
      <c r="D22" s="5">
        <v>867.44796488000009</v>
      </c>
      <c r="E22" s="5">
        <v>0</v>
      </c>
      <c r="F22" s="5">
        <v>9859.9962514900271</v>
      </c>
      <c r="G22" s="5">
        <v>326.87705182000008</v>
      </c>
      <c r="H22" s="5">
        <v>24.051355100000002</v>
      </c>
      <c r="I22" s="21">
        <f t="shared" si="1"/>
        <v>302.82569672000005</v>
      </c>
    </row>
    <row r="23" spans="1:10" ht="18" x14ac:dyDescent="0.5">
      <c r="A23" s="4" t="s">
        <v>8</v>
      </c>
      <c r="B23" s="5">
        <v>232620.06708469003</v>
      </c>
      <c r="C23" s="5">
        <v>217080.08922485987</v>
      </c>
      <c r="D23" s="5">
        <v>15536.781538539992</v>
      </c>
      <c r="E23" s="5">
        <v>0</v>
      </c>
      <c r="F23" s="5">
        <v>232616.87076340002</v>
      </c>
      <c r="G23" s="5">
        <v>3.1963212900000002</v>
      </c>
      <c r="H23" s="5">
        <v>8.4654599999999993E-3</v>
      </c>
      <c r="I23" s="21">
        <f t="shared" si="1"/>
        <v>3.1878558300000002</v>
      </c>
    </row>
    <row r="24" spans="1:10" ht="18" x14ac:dyDescent="0.5">
      <c r="A24" s="4" t="s">
        <v>9</v>
      </c>
      <c r="B24" s="5">
        <v>94073.227444039963</v>
      </c>
      <c r="C24" s="5">
        <v>92955.833906039901</v>
      </c>
      <c r="D24" s="5">
        <v>555.96126070999958</v>
      </c>
      <c r="E24" s="5">
        <v>406.9192111399999</v>
      </c>
      <c r="F24" s="5">
        <v>93918.714377889977</v>
      </c>
      <c r="G24" s="5">
        <v>154.5130661499999</v>
      </c>
      <c r="H24" s="5">
        <v>0.55759603000000002</v>
      </c>
      <c r="I24" s="21">
        <f t="shared" si="1"/>
        <v>153.95547011999989</v>
      </c>
    </row>
    <row r="25" spans="1:10" ht="18" x14ac:dyDescent="0.5">
      <c r="A25" s="4" t="s">
        <v>10</v>
      </c>
      <c r="B25" s="5">
        <v>23311.725140940041</v>
      </c>
      <c r="C25" s="5">
        <v>23164.407852020035</v>
      </c>
      <c r="D25" s="5">
        <v>147.31728891999998</v>
      </c>
      <c r="E25" s="5">
        <v>0</v>
      </c>
      <c r="F25" s="5">
        <v>23311.725140940041</v>
      </c>
      <c r="G25" s="5">
        <v>0</v>
      </c>
      <c r="H25" s="5">
        <v>0</v>
      </c>
      <c r="I25" s="21">
        <f t="shared" si="1"/>
        <v>0</v>
      </c>
    </row>
    <row r="26" spans="1:10" ht="18" x14ac:dyDescent="0.5">
      <c r="A26" s="4" t="s">
        <v>11</v>
      </c>
      <c r="B26" s="5">
        <v>29939.780742729996</v>
      </c>
      <c r="C26" s="5">
        <v>15024.01995111</v>
      </c>
      <c r="D26" s="5">
        <v>14915.760722739995</v>
      </c>
      <c r="E26" s="5">
        <v>0</v>
      </c>
      <c r="F26" s="5">
        <v>29939.780673849993</v>
      </c>
      <c r="G26" s="5">
        <v>6.8879999999999991E-5</v>
      </c>
      <c r="H26" s="5">
        <v>0</v>
      </c>
      <c r="I26" s="21">
        <f t="shared" si="1"/>
        <v>6.8879999999999991E-5</v>
      </c>
    </row>
    <row r="27" spans="1:10" ht="18" x14ac:dyDescent="0.5">
      <c r="A27" s="4" t="s">
        <v>12</v>
      </c>
      <c r="B27" s="5">
        <v>16881.950222829993</v>
      </c>
      <c r="C27" s="5">
        <v>15686.003207629976</v>
      </c>
      <c r="D27" s="5">
        <v>776.3583942599995</v>
      </c>
      <c r="E27" s="5">
        <v>0</v>
      </c>
      <c r="F27" s="5">
        <v>16462.361601889988</v>
      </c>
      <c r="G27" s="5">
        <v>419.58862093999994</v>
      </c>
      <c r="H27" s="5">
        <v>10.109314919999999</v>
      </c>
      <c r="I27" s="21">
        <f t="shared" si="1"/>
        <v>409.47930601999997</v>
      </c>
    </row>
    <row r="28" spans="1:10" ht="18" x14ac:dyDescent="0.5">
      <c r="A28" s="4" t="s">
        <v>13</v>
      </c>
      <c r="B28" s="5">
        <v>25784.172103249992</v>
      </c>
      <c r="C28" s="5">
        <v>21811.041820599963</v>
      </c>
      <c r="D28" s="5">
        <v>2201.4441465100017</v>
      </c>
      <c r="E28" s="5">
        <v>0</v>
      </c>
      <c r="F28" s="5">
        <v>24012.485967110024</v>
      </c>
      <c r="G28" s="5">
        <v>1771.6861361399979</v>
      </c>
      <c r="H28" s="5">
        <v>286.96159241000004</v>
      </c>
      <c r="I28" s="21">
        <f t="shared" si="1"/>
        <v>1484.7245437299978</v>
      </c>
    </row>
    <row r="29" spans="1:10" ht="18" x14ac:dyDescent="0.5">
      <c r="A29" s="4" t="s">
        <v>14</v>
      </c>
      <c r="B29" s="5">
        <v>11255.813404130011</v>
      </c>
      <c r="C29" s="5">
        <v>10198.138857790016</v>
      </c>
      <c r="D29" s="5">
        <v>503.35003404000008</v>
      </c>
      <c r="E29" s="5">
        <v>0</v>
      </c>
      <c r="F29" s="5">
        <v>10701.488891830009</v>
      </c>
      <c r="G29" s="5">
        <v>554.32451230000015</v>
      </c>
      <c r="H29" s="5">
        <v>0</v>
      </c>
      <c r="I29" s="21">
        <f t="shared" si="1"/>
        <v>554.32451230000015</v>
      </c>
    </row>
    <row r="30" spans="1:10" ht="18" x14ac:dyDescent="0.5">
      <c r="A30" s="4" t="s">
        <v>15</v>
      </c>
      <c r="B30" s="5">
        <v>127416.33516654003</v>
      </c>
      <c r="C30" s="5">
        <v>127337.99357718021</v>
      </c>
      <c r="D30" s="5">
        <v>47.955720970000051</v>
      </c>
      <c r="E30" s="5">
        <v>150</v>
      </c>
      <c r="F30" s="5">
        <v>127535.94929815008</v>
      </c>
      <c r="G30" s="5">
        <v>-119.61413161000002</v>
      </c>
      <c r="H30" s="5">
        <v>1.78710287</v>
      </c>
      <c r="I30" s="21">
        <f t="shared" si="1"/>
        <v>-121.40123448000001</v>
      </c>
    </row>
    <row r="31" spans="1:10" ht="18" x14ac:dyDescent="0.5">
      <c r="A31" s="4" t="s">
        <v>16</v>
      </c>
      <c r="B31" s="5">
        <v>129554.1233967602</v>
      </c>
      <c r="C31" s="5">
        <v>114669.96733605023</v>
      </c>
      <c r="D31" s="5">
        <v>13206.651942349994</v>
      </c>
      <c r="E31" s="5">
        <v>0</v>
      </c>
      <c r="F31" s="5">
        <v>127876.61927840026</v>
      </c>
      <c r="G31" s="5">
        <v>1677.5041183599999</v>
      </c>
      <c r="H31" s="5">
        <v>2.9715193199999996</v>
      </c>
      <c r="I31" s="21">
        <f t="shared" si="1"/>
        <v>1674.5325990399999</v>
      </c>
    </row>
    <row r="32" spans="1:10" ht="18" x14ac:dyDescent="0.5">
      <c r="A32" s="4" t="s">
        <v>17</v>
      </c>
      <c r="B32" s="5">
        <v>4472.0914067300027</v>
      </c>
      <c r="C32" s="5">
        <v>1815.7224883699992</v>
      </c>
      <c r="D32" s="5">
        <v>2478.3158152799997</v>
      </c>
      <c r="E32" s="5">
        <v>0</v>
      </c>
      <c r="F32" s="5">
        <v>4294.0383036500034</v>
      </c>
      <c r="G32" s="5">
        <v>178.05310308</v>
      </c>
      <c r="H32" s="5">
        <v>270.61337877999995</v>
      </c>
      <c r="I32" s="21">
        <f t="shared" si="1"/>
        <v>-92.560275699999949</v>
      </c>
    </row>
    <row r="33" spans="1:9" ht="18" x14ac:dyDescent="0.5">
      <c r="A33" s="4" t="s">
        <v>18</v>
      </c>
      <c r="B33" s="5">
        <v>1109.5304111799999</v>
      </c>
      <c r="C33" s="5">
        <v>802.61477481000088</v>
      </c>
      <c r="D33" s="5">
        <v>182.0372139699999</v>
      </c>
      <c r="E33" s="5">
        <v>178.03244095999997</v>
      </c>
      <c r="F33" s="5">
        <v>1162.6844297400005</v>
      </c>
      <c r="G33" s="5">
        <v>-53.154018560000019</v>
      </c>
      <c r="H33" s="5">
        <v>0</v>
      </c>
      <c r="I33" s="21">
        <f t="shared" si="1"/>
        <v>-53.154018560000019</v>
      </c>
    </row>
    <row r="34" spans="1:9" ht="18" x14ac:dyDescent="0.5">
      <c r="A34" s="4" t="s">
        <v>19</v>
      </c>
      <c r="B34" s="5">
        <v>615.40244561000111</v>
      </c>
      <c r="C34" s="5">
        <v>593.09235565000085</v>
      </c>
      <c r="D34" s="5">
        <v>5.8419450500000067</v>
      </c>
      <c r="E34" s="5">
        <v>0</v>
      </c>
      <c r="F34" s="5">
        <v>598.93430070000124</v>
      </c>
      <c r="G34" s="5">
        <v>16.468144910000007</v>
      </c>
      <c r="H34" s="5">
        <v>0.45370518999999998</v>
      </c>
      <c r="I34" s="21">
        <f t="shared" si="1"/>
        <v>16.014439720000006</v>
      </c>
    </row>
    <row r="35" spans="1:9" ht="18" x14ac:dyDescent="0.5">
      <c r="A35" s="4" t="s">
        <v>20</v>
      </c>
      <c r="B35" s="5">
        <v>12904.6804717</v>
      </c>
      <c r="C35" s="5">
        <v>7993.4338416700066</v>
      </c>
      <c r="D35" s="5">
        <v>3548.047540600001</v>
      </c>
      <c r="E35" s="5">
        <v>0</v>
      </c>
      <c r="F35" s="5">
        <v>11541.48138227</v>
      </c>
      <c r="G35" s="5">
        <v>1363.19908943</v>
      </c>
      <c r="H35" s="5">
        <v>0</v>
      </c>
      <c r="I35" s="21">
        <f t="shared" si="1"/>
        <v>1363.19908943</v>
      </c>
    </row>
    <row r="36" spans="1:9" ht="18" x14ac:dyDescent="0.5">
      <c r="A36" s="4" t="s">
        <v>21</v>
      </c>
      <c r="B36" s="5">
        <v>122.48752146999998</v>
      </c>
      <c r="C36" s="5">
        <v>97.095051509999962</v>
      </c>
      <c r="D36" s="5">
        <v>23.20738283</v>
      </c>
      <c r="E36" s="5">
        <v>0</v>
      </c>
      <c r="F36" s="5">
        <v>120.30243433999993</v>
      </c>
      <c r="G36" s="5">
        <v>2.1850871299999999</v>
      </c>
      <c r="H36" s="5">
        <v>2.8100959999999998E-2</v>
      </c>
      <c r="I36" s="21">
        <f t="shared" si="1"/>
        <v>2.1569861699999997</v>
      </c>
    </row>
    <row r="37" spans="1:9" ht="18" x14ac:dyDescent="0.5">
      <c r="A37" s="4" t="s">
        <v>22</v>
      </c>
      <c r="B37" s="5">
        <v>20033.163885190021</v>
      </c>
      <c r="C37" s="5">
        <v>19698.611120280006</v>
      </c>
      <c r="D37" s="5">
        <v>128.90875815999999</v>
      </c>
      <c r="E37" s="5">
        <v>0</v>
      </c>
      <c r="F37" s="5">
        <v>19827.51987844002</v>
      </c>
      <c r="G37" s="5">
        <v>205.64400674999999</v>
      </c>
      <c r="H37" s="5">
        <v>0</v>
      </c>
      <c r="I37" s="21">
        <f t="shared" si="1"/>
        <v>205.64400674999999</v>
      </c>
    </row>
    <row r="38" spans="1:9" ht="18" x14ac:dyDescent="0.5">
      <c r="A38" s="4" t="s">
        <v>23</v>
      </c>
      <c r="B38" s="5">
        <v>496.78453835000005</v>
      </c>
      <c r="C38" s="5">
        <v>373.85920614000008</v>
      </c>
      <c r="D38" s="5">
        <v>54.970321410000004</v>
      </c>
      <c r="E38" s="5">
        <v>0</v>
      </c>
      <c r="F38" s="5">
        <v>428.82952755000002</v>
      </c>
      <c r="G38" s="5">
        <v>67.955010800000011</v>
      </c>
      <c r="H38" s="5">
        <v>0.31247781000000002</v>
      </c>
      <c r="I38" s="21">
        <f t="shared" si="1"/>
        <v>67.642532990000007</v>
      </c>
    </row>
    <row r="39" spans="1:9" ht="18" x14ac:dyDescent="0.5">
      <c r="A39" s="4" t="s">
        <v>24</v>
      </c>
      <c r="B39" s="5">
        <v>406.50817255999982</v>
      </c>
      <c r="C39" s="5">
        <v>382.0399325799998</v>
      </c>
      <c r="D39" s="5">
        <v>3.0781285499999993</v>
      </c>
      <c r="E39" s="5">
        <v>0</v>
      </c>
      <c r="F39" s="5">
        <v>385.11806112999983</v>
      </c>
      <c r="G39" s="5">
        <v>21.390111430000001</v>
      </c>
      <c r="H39" s="5">
        <v>6.2767270799999997</v>
      </c>
      <c r="I39" s="21">
        <f t="shared" si="1"/>
        <v>15.11338435</v>
      </c>
    </row>
    <row r="40" spans="1:9" ht="18" x14ac:dyDescent="0.5">
      <c r="A40" s="4" t="s">
        <v>25</v>
      </c>
      <c r="B40" s="5">
        <v>7193.6297859099968</v>
      </c>
      <c r="C40" s="5">
        <v>5067.0200844400006</v>
      </c>
      <c r="D40" s="5">
        <v>1591.0912864699997</v>
      </c>
      <c r="E40" s="5">
        <v>0</v>
      </c>
      <c r="F40" s="5">
        <v>6658.1113709099927</v>
      </c>
      <c r="G40" s="5">
        <v>535.51841500000046</v>
      </c>
      <c r="H40" s="5">
        <v>386.22605943999997</v>
      </c>
      <c r="I40" s="21">
        <f t="shared" si="1"/>
        <v>149.29235556000049</v>
      </c>
    </row>
    <row r="41" spans="1:9" ht="18.75" thickBot="1" x14ac:dyDescent="0.55000000000000004">
      <c r="A41" s="29" t="s">
        <v>26</v>
      </c>
      <c r="B41" s="30">
        <v>9250.1069624199936</v>
      </c>
      <c r="C41" s="30">
        <v>8110.7682244400003</v>
      </c>
      <c r="D41" s="30">
        <v>567.72057923999932</v>
      </c>
      <c r="E41" s="30">
        <v>0</v>
      </c>
      <c r="F41" s="30">
        <v>8678.4888036799875</v>
      </c>
      <c r="G41" s="30">
        <v>571.61815874000001</v>
      </c>
      <c r="H41" s="30">
        <v>206.12564716</v>
      </c>
      <c r="I41" s="31">
        <f t="shared" si="1"/>
        <v>365.49251158000004</v>
      </c>
    </row>
    <row r="42" spans="1:9" x14ac:dyDescent="0.5">
      <c r="A42" s="6" t="s">
        <v>58</v>
      </c>
      <c r="B42" s="7"/>
      <c r="C42" s="7"/>
      <c r="D42" s="7"/>
      <c r="E42" s="7"/>
      <c r="F42" s="7"/>
      <c r="G42" s="7"/>
    </row>
    <row r="43" spans="1:9" ht="22.5" customHeight="1" x14ac:dyDescent="0.5">
      <c r="A43" s="74" t="s">
        <v>59</v>
      </c>
      <c r="B43" s="74"/>
      <c r="C43" s="74"/>
      <c r="D43" s="74"/>
      <c r="E43" s="74"/>
      <c r="F43" s="74"/>
      <c r="G43" s="74"/>
      <c r="H43" s="75"/>
      <c r="I43" s="75"/>
    </row>
    <row r="44" spans="1:9" x14ac:dyDescent="0.5">
      <c r="A44" s="6" t="s">
        <v>44</v>
      </c>
      <c r="B44" s="7"/>
      <c r="C44" s="7"/>
      <c r="D44" s="7"/>
      <c r="E44" s="7"/>
      <c r="F44" s="7"/>
      <c r="G44" s="7"/>
    </row>
    <row r="45" spans="1:9" x14ac:dyDescent="0.5">
      <c r="A45" s="6" t="s">
        <v>45</v>
      </c>
      <c r="B45" s="7"/>
      <c r="C45" s="7"/>
      <c r="D45" s="7"/>
      <c r="E45" s="7"/>
      <c r="F45" s="7"/>
      <c r="G45" s="7"/>
    </row>
    <row r="46" spans="1:9" x14ac:dyDescent="0.5">
      <c r="A46" s="6" t="s">
        <v>46</v>
      </c>
      <c r="B46" s="7"/>
      <c r="C46" s="7"/>
      <c r="D46" s="7"/>
      <c r="E46" s="7"/>
      <c r="F46" s="7"/>
      <c r="G46" s="7"/>
    </row>
  </sheetData>
  <mergeCells count="3">
    <mergeCell ref="A43:I43"/>
    <mergeCell ref="A1:E1"/>
    <mergeCell ref="A3:G3"/>
  </mergeCells>
  <pageMargins left="0.7" right="0.7" top="0.75" bottom="0.75" header="0.3" footer="0.3"/>
  <pageSetup scale="6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4C19C"/>
  </sheetPr>
  <dimension ref="A1:AL42"/>
  <sheetViews>
    <sheetView showGridLines="0" zoomScaleNormal="100" workbookViewId="0"/>
  </sheetViews>
  <sheetFormatPr baseColWidth="10" defaultRowHeight="15.75" x14ac:dyDescent="0.25"/>
  <cols>
    <col min="1" max="1" width="47.42578125" style="10" customWidth="1"/>
    <col min="2" max="2" width="21.140625" style="10" customWidth="1"/>
    <col min="3" max="3" width="18.85546875" style="10" bestFit="1" customWidth="1"/>
    <col min="4" max="6" width="11.42578125" style="10"/>
    <col min="7" max="7" width="13" style="10" bestFit="1" customWidth="1"/>
    <col min="8" max="9" width="11.5703125" style="10" bestFit="1" customWidth="1"/>
    <col min="10" max="16384" width="11.42578125" style="10"/>
  </cols>
  <sheetData>
    <row r="1" spans="1:38" s="36" customFormat="1" ht="63" customHeight="1" x14ac:dyDescent="0.6">
      <c r="A1" s="57" t="s">
        <v>53</v>
      </c>
      <c r="B1" s="59" t="s">
        <v>54</v>
      </c>
      <c r="C1" s="58"/>
      <c r="D1" s="58"/>
      <c r="E1" s="58"/>
      <c r="G1" s="34"/>
      <c r="H1" s="34"/>
      <c r="I1" s="35"/>
      <c r="K1" s="37"/>
      <c r="L1" s="38"/>
      <c r="M1" s="38"/>
      <c r="N1" s="38"/>
      <c r="O1" s="38"/>
      <c r="P1" s="38"/>
      <c r="Q1" s="38"/>
      <c r="R1" s="38"/>
      <c r="S1" s="38"/>
      <c r="T1" s="38"/>
      <c r="U1" s="38"/>
      <c r="V1" s="38"/>
      <c r="W1" s="38"/>
      <c r="X1" s="38"/>
    </row>
    <row r="2" spans="1:38" s="36" customFormat="1" ht="12" customHeight="1" x14ac:dyDescent="0.6">
      <c r="A2" s="8"/>
      <c r="B2" s="8"/>
      <c r="C2" s="8"/>
      <c r="D2" s="8"/>
      <c r="E2" s="8"/>
      <c r="F2" s="8"/>
      <c r="G2" s="8"/>
      <c r="H2" s="8"/>
      <c r="I2" s="39"/>
      <c r="J2" s="38"/>
      <c r="K2" s="38"/>
      <c r="L2" s="38"/>
      <c r="M2" s="38"/>
      <c r="N2" s="38"/>
      <c r="O2" s="38"/>
      <c r="P2" s="38"/>
      <c r="Q2" s="38"/>
      <c r="R2" s="38"/>
      <c r="S2" s="38"/>
      <c r="T2" s="38"/>
      <c r="U2" s="38"/>
      <c r="V2" s="38"/>
      <c r="W2" s="38"/>
      <c r="X2" s="38"/>
    </row>
    <row r="3" spans="1:38" s="36" customFormat="1" ht="21" customHeight="1" x14ac:dyDescent="0.6">
      <c r="A3" s="60" t="s">
        <v>55</v>
      </c>
      <c r="B3" s="60"/>
      <c r="C3" s="40"/>
      <c r="D3" s="40"/>
      <c r="E3" s="40"/>
      <c r="F3" s="40"/>
      <c r="G3" s="40"/>
      <c r="H3" s="40"/>
      <c r="I3" s="41"/>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row>
    <row r="4" spans="1:38" s="36" customFormat="1" ht="21" customHeight="1" x14ac:dyDescent="0.6">
      <c r="A4" s="43"/>
      <c r="B4" s="43"/>
      <c r="C4" s="43"/>
      <c r="D4" s="43"/>
      <c r="E4" s="43"/>
      <c r="F4" s="43"/>
      <c r="G4" s="43"/>
      <c r="H4" s="40"/>
      <c r="I4" s="41"/>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row>
    <row r="5" spans="1:38" ht="18" x14ac:dyDescent="0.35">
      <c r="A5" s="78" t="s">
        <v>51</v>
      </c>
      <c r="B5" s="79"/>
    </row>
    <row r="6" spans="1:38" ht="18" x14ac:dyDescent="0.3">
      <c r="A6" s="50" t="s">
        <v>29</v>
      </c>
      <c r="B6" s="51"/>
    </row>
    <row r="7" spans="1:38" ht="18.75" thickBot="1" x14ac:dyDescent="0.35">
      <c r="A7" s="2" t="s">
        <v>30</v>
      </c>
      <c r="B7" s="3"/>
    </row>
    <row r="8" spans="1:38" ht="5.0999999999999996" customHeight="1" x14ac:dyDescent="0.35">
      <c r="A8" s="52"/>
      <c r="B8" s="53"/>
    </row>
    <row r="9" spans="1:38" s="96" customFormat="1" ht="21" customHeight="1" thickBot="1" x14ac:dyDescent="0.3">
      <c r="A9" s="94" t="s">
        <v>50</v>
      </c>
      <c r="B9" s="95" t="s">
        <v>62</v>
      </c>
    </row>
    <row r="10" spans="1:38" ht="4.5" customHeight="1" thickBot="1" x14ac:dyDescent="0.3">
      <c r="A10" s="48"/>
      <c r="B10" s="49"/>
    </row>
    <row r="11" spans="1:38" ht="5.0999999999999996" customHeight="1" thickBot="1" x14ac:dyDescent="0.3">
      <c r="A11" s="11"/>
      <c r="B11" s="12"/>
    </row>
    <row r="12" spans="1:38" ht="16.5" x14ac:dyDescent="0.3">
      <c r="A12" s="72" t="s">
        <v>43</v>
      </c>
      <c r="B12" s="54">
        <f>SUM(B13:B39)</f>
        <v>1632.5599375199999</v>
      </c>
      <c r="C12" s="13"/>
    </row>
    <row r="13" spans="1:38" ht="16.5" x14ac:dyDescent="0.3">
      <c r="A13" s="55" t="s">
        <v>0</v>
      </c>
      <c r="B13" s="56">
        <v>56.542725969999999</v>
      </c>
      <c r="E13" s="14"/>
      <c r="G13" s="15"/>
      <c r="H13" s="15"/>
      <c r="I13" s="15"/>
      <c r="J13" s="14"/>
      <c r="K13" s="14"/>
      <c r="L13" s="14"/>
      <c r="M13" s="14"/>
      <c r="N13" s="16"/>
      <c r="P13" s="14"/>
    </row>
    <row r="14" spans="1:38" ht="16.5" x14ac:dyDescent="0.3">
      <c r="A14" s="55" t="s">
        <v>1</v>
      </c>
      <c r="B14" s="56">
        <v>0.13305751999999998</v>
      </c>
      <c r="E14" s="14"/>
      <c r="G14" s="15"/>
      <c r="H14" s="15"/>
      <c r="I14" s="15"/>
      <c r="J14" s="14"/>
      <c r="K14" s="14"/>
      <c r="L14" s="14"/>
      <c r="M14" s="14"/>
      <c r="N14" s="16"/>
      <c r="P14" s="14"/>
    </row>
    <row r="15" spans="1:38" ht="16.5" x14ac:dyDescent="0.3">
      <c r="A15" s="55" t="s">
        <v>2</v>
      </c>
      <c r="B15" s="56">
        <v>128.77897113</v>
      </c>
      <c r="E15" s="14"/>
      <c r="G15" s="15"/>
      <c r="H15" s="15"/>
      <c r="I15" s="15"/>
      <c r="J15" s="14"/>
      <c r="K15" s="14"/>
      <c r="L15" s="14"/>
      <c r="M15" s="14"/>
      <c r="N15" s="16"/>
      <c r="P15" s="14"/>
    </row>
    <row r="16" spans="1:38" ht="16.5" x14ac:dyDescent="0.3">
      <c r="A16" s="55" t="s">
        <v>3</v>
      </c>
      <c r="B16" s="56">
        <v>107.37242132999999</v>
      </c>
      <c r="E16" s="14"/>
      <c r="G16" s="15"/>
      <c r="H16" s="15"/>
      <c r="I16" s="15"/>
      <c r="J16" s="14"/>
      <c r="K16" s="14"/>
      <c r="L16" s="14"/>
      <c r="M16" s="14"/>
      <c r="N16" s="16"/>
      <c r="P16" s="14"/>
    </row>
    <row r="17" spans="1:16" ht="16.5" x14ac:dyDescent="0.3">
      <c r="A17" s="55" t="s">
        <v>4</v>
      </c>
      <c r="B17" s="56">
        <v>0</v>
      </c>
      <c r="E17" s="14"/>
      <c r="G17" s="15"/>
      <c r="H17" s="15"/>
      <c r="I17" s="15"/>
      <c r="J17" s="14"/>
      <c r="K17" s="14"/>
      <c r="L17" s="14"/>
      <c r="M17" s="14"/>
      <c r="N17" s="16"/>
      <c r="P17" s="14"/>
    </row>
    <row r="18" spans="1:16" ht="16.5" x14ac:dyDescent="0.3">
      <c r="A18" s="55" t="s">
        <v>5</v>
      </c>
      <c r="B18" s="56">
        <v>103.43051765000001</v>
      </c>
      <c r="E18" s="14"/>
      <c r="G18" s="15"/>
      <c r="H18" s="15"/>
      <c r="I18" s="15"/>
      <c r="J18" s="14"/>
      <c r="K18" s="14"/>
      <c r="L18" s="14"/>
      <c r="M18" s="14"/>
      <c r="N18" s="16"/>
      <c r="P18" s="14"/>
    </row>
    <row r="19" spans="1:16" ht="16.5" x14ac:dyDescent="0.3">
      <c r="A19" s="55" t="s">
        <v>6</v>
      </c>
      <c r="B19" s="56">
        <v>39.819201390000003</v>
      </c>
      <c r="E19" s="14"/>
      <c r="G19" s="15"/>
      <c r="H19" s="15"/>
      <c r="I19" s="15"/>
      <c r="J19" s="14"/>
      <c r="K19" s="14"/>
      <c r="L19" s="14"/>
      <c r="M19" s="14"/>
      <c r="N19" s="16"/>
      <c r="P19" s="14"/>
    </row>
    <row r="20" spans="1:16" ht="16.5" x14ac:dyDescent="0.3">
      <c r="A20" s="55" t="s">
        <v>7</v>
      </c>
      <c r="B20" s="56">
        <v>24.051355100000002</v>
      </c>
      <c r="E20" s="14"/>
      <c r="G20" s="15"/>
      <c r="H20" s="15"/>
      <c r="I20" s="15"/>
      <c r="J20" s="14"/>
      <c r="K20" s="14"/>
      <c r="L20" s="14"/>
      <c r="M20" s="14"/>
      <c r="N20" s="16"/>
      <c r="P20" s="14"/>
    </row>
    <row r="21" spans="1:16" ht="16.5" x14ac:dyDescent="0.3">
      <c r="A21" s="55" t="s">
        <v>8</v>
      </c>
      <c r="B21" s="56">
        <v>8.4654599999999993E-3</v>
      </c>
      <c r="E21" s="14"/>
      <c r="G21" s="15"/>
      <c r="H21" s="15"/>
      <c r="I21" s="15"/>
      <c r="J21" s="14"/>
      <c r="K21" s="14"/>
      <c r="L21" s="14"/>
      <c r="M21" s="14"/>
      <c r="N21" s="16"/>
      <c r="P21" s="14"/>
    </row>
    <row r="22" spans="1:16" ht="16.5" x14ac:dyDescent="0.3">
      <c r="A22" s="55" t="s">
        <v>9</v>
      </c>
      <c r="B22" s="56">
        <v>0.55759603000000002</v>
      </c>
      <c r="E22" s="14"/>
      <c r="G22" s="15"/>
      <c r="H22" s="15"/>
      <c r="I22" s="15"/>
      <c r="J22" s="14"/>
      <c r="K22" s="14"/>
      <c r="L22" s="14"/>
      <c r="M22" s="14"/>
      <c r="N22" s="16"/>
      <c r="P22" s="14"/>
    </row>
    <row r="23" spans="1:16" ht="16.5" x14ac:dyDescent="0.3">
      <c r="A23" s="55" t="s">
        <v>10</v>
      </c>
      <c r="B23" s="56">
        <v>0</v>
      </c>
      <c r="E23" s="14"/>
      <c r="G23" s="15"/>
      <c r="H23" s="15"/>
      <c r="I23" s="15"/>
      <c r="J23" s="14"/>
      <c r="K23" s="14"/>
      <c r="L23" s="14"/>
      <c r="M23" s="14"/>
      <c r="N23" s="16"/>
      <c r="P23" s="14"/>
    </row>
    <row r="24" spans="1:16" ht="16.5" x14ac:dyDescent="0.3">
      <c r="A24" s="55" t="s">
        <v>11</v>
      </c>
      <c r="B24" s="56">
        <v>0</v>
      </c>
      <c r="E24" s="14"/>
      <c r="G24" s="15"/>
      <c r="H24" s="15"/>
      <c r="I24" s="15"/>
      <c r="J24" s="14"/>
      <c r="K24" s="14"/>
      <c r="L24" s="14"/>
      <c r="M24" s="14"/>
      <c r="N24" s="16"/>
      <c r="P24" s="14"/>
    </row>
    <row r="25" spans="1:16" ht="16.5" x14ac:dyDescent="0.3">
      <c r="A25" s="55" t="s">
        <v>12</v>
      </c>
      <c r="B25" s="56">
        <v>10.109314919999999</v>
      </c>
      <c r="E25" s="14"/>
      <c r="G25" s="15"/>
      <c r="H25" s="15"/>
      <c r="I25" s="15"/>
      <c r="J25" s="14"/>
      <c r="K25" s="14"/>
      <c r="L25" s="14"/>
      <c r="M25" s="14"/>
      <c r="N25" s="16"/>
      <c r="P25" s="14"/>
    </row>
    <row r="26" spans="1:16" ht="16.5" x14ac:dyDescent="0.3">
      <c r="A26" s="55" t="s">
        <v>13</v>
      </c>
      <c r="B26" s="56">
        <v>286.96159241000004</v>
      </c>
      <c r="E26" s="14"/>
      <c r="G26" s="15"/>
      <c r="H26" s="15"/>
      <c r="I26" s="15"/>
      <c r="J26" s="14"/>
      <c r="K26" s="14"/>
      <c r="L26" s="14"/>
      <c r="M26" s="14"/>
      <c r="N26" s="16"/>
      <c r="P26" s="14"/>
    </row>
    <row r="27" spans="1:16" ht="16.5" x14ac:dyDescent="0.3">
      <c r="A27" s="55" t="s">
        <v>14</v>
      </c>
      <c r="B27" s="56">
        <v>0</v>
      </c>
      <c r="E27" s="14"/>
      <c r="G27" s="15"/>
      <c r="H27" s="15"/>
      <c r="I27" s="15"/>
      <c r="J27" s="14"/>
      <c r="K27" s="14"/>
      <c r="L27" s="14"/>
      <c r="M27" s="14"/>
      <c r="N27" s="16"/>
      <c r="P27" s="14"/>
    </row>
    <row r="28" spans="1:16" ht="16.5" x14ac:dyDescent="0.3">
      <c r="A28" s="55" t="s">
        <v>15</v>
      </c>
      <c r="B28" s="56">
        <v>1.78710287</v>
      </c>
      <c r="E28" s="14"/>
      <c r="G28" s="15"/>
      <c r="H28" s="15"/>
      <c r="I28" s="15"/>
      <c r="J28" s="14"/>
      <c r="K28" s="14"/>
      <c r="L28" s="14"/>
      <c r="M28" s="14"/>
      <c r="N28" s="16"/>
      <c r="P28" s="14"/>
    </row>
    <row r="29" spans="1:16" ht="16.5" x14ac:dyDescent="0.3">
      <c r="A29" s="55" t="s">
        <v>16</v>
      </c>
      <c r="B29" s="56">
        <v>2.9715193199999996</v>
      </c>
      <c r="E29" s="14"/>
      <c r="G29" s="15"/>
      <c r="H29" s="15"/>
      <c r="I29" s="15"/>
      <c r="J29" s="14"/>
      <c r="K29" s="14"/>
      <c r="L29" s="14"/>
      <c r="M29" s="14"/>
      <c r="N29" s="16"/>
      <c r="P29" s="14"/>
    </row>
    <row r="30" spans="1:16" ht="16.5" x14ac:dyDescent="0.3">
      <c r="A30" s="55" t="s">
        <v>17</v>
      </c>
      <c r="B30" s="56">
        <v>270.61337877999995</v>
      </c>
      <c r="E30" s="14"/>
      <c r="G30" s="15"/>
      <c r="H30" s="15"/>
      <c r="I30" s="15"/>
      <c r="J30" s="14"/>
      <c r="K30" s="14"/>
      <c r="L30" s="14"/>
      <c r="M30" s="14"/>
      <c r="N30" s="16"/>
      <c r="P30" s="14"/>
    </row>
    <row r="31" spans="1:16" ht="16.5" x14ac:dyDescent="0.3">
      <c r="A31" s="55" t="s">
        <v>18</v>
      </c>
      <c r="B31" s="56">
        <v>0</v>
      </c>
      <c r="E31" s="14"/>
      <c r="G31" s="15"/>
      <c r="H31" s="15"/>
      <c r="I31" s="15"/>
      <c r="J31" s="14"/>
      <c r="K31" s="14"/>
      <c r="L31" s="14"/>
      <c r="M31" s="14"/>
      <c r="N31" s="16"/>
      <c r="P31" s="14"/>
    </row>
    <row r="32" spans="1:16" ht="16.5" x14ac:dyDescent="0.3">
      <c r="A32" s="55" t="s">
        <v>19</v>
      </c>
      <c r="B32" s="56">
        <v>0.45370518999999998</v>
      </c>
      <c r="E32" s="14"/>
      <c r="G32" s="15"/>
      <c r="H32" s="15"/>
      <c r="I32" s="15"/>
      <c r="J32" s="14"/>
      <c r="K32" s="14"/>
      <c r="L32" s="14"/>
      <c r="M32" s="14"/>
      <c r="N32" s="16"/>
      <c r="P32" s="14"/>
    </row>
    <row r="33" spans="1:16" ht="16.5" x14ac:dyDescent="0.3">
      <c r="A33" s="55" t="s">
        <v>20</v>
      </c>
      <c r="B33" s="56">
        <v>0</v>
      </c>
      <c r="E33" s="14"/>
      <c r="G33" s="15"/>
      <c r="H33" s="15"/>
      <c r="I33" s="15"/>
      <c r="J33" s="14"/>
      <c r="K33" s="14"/>
      <c r="L33" s="14"/>
      <c r="M33" s="14"/>
      <c r="N33" s="16"/>
      <c r="P33" s="14"/>
    </row>
    <row r="34" spans="1:16" ht="16.5" x14ac:dyDescent="0.3">
      <c r="A34" s="55" t="s">
        <v>21</v>
      </c>
      <c r="B34" s="56">
        <v>2.8100959999999998E-2</v>
      </c>
      <c r="E34" s="14"/>
      <c r="G34" s="15"/>
      <c r="H34" s="15"/>
      <c r="I34" s="15"/>
      <c r="J34" s="14"/>
      <c r="K34" s="14"/>
      <c r="L34" s="14"/>
      <c r="M34" s="14"/>
      <c r="N34" s="16"/>
      <c r="P34" s="14"/>
    </row>
    <row r="35" spans="1:16" ht="16.5" x14ac:dyDescent="0.3">
      <c r="A35" s="55" t="s">
        <v>22</v>
      </c>
      <c r="B35" s="56">
        <v>0</v>
      </c>
      <c r="E35" s="14"/>
      <c r="G35" s="15"/>
      <c r="H35" s="15"/>
      <c r="I35" s="15"/>
      <c r="J35" s="14"/>
      <c r="K35" s="14"/>
      <c r="L35" s="14"/>
      <c r="M35" s="14"/>
      <c r="N35" s="16"/>
      <c r="P35" s="14"/>
    </row>
    <row r="36" spans="1:16" ht="16.5" x14ac:dyDescent="0.3">
      <c r="A36" s="55" t="s">
        <v>23</v>
      </c>
      <c r="B36" s="56">
        <v>0.31247781000000002</v>
      </c>
      <c r="E36" s="14"/>
      <c r="G36" s="15"/>
      <c r="H36" s="15"/>
      <c r="I36" s="15"/>
      <c r="J36" s="14"/>
      <c r="K36" s="14"/>
      <c r="L36" s="14"/>
      <c r="M36" s="14"/>
      <c r="N36" s="16"/>
      <c r="P36" s="14"/>
    </row>
    <row r="37" spans="1:16" ht="16.5" x14ac:dyDescent="0.3">
      <c r="A37" s="55" t="s">
        <v>24</v>
      </c>
      <c r="B37" s="56">
        <v>6.2767270799999997</v>
      </c>
      <c r="E37" s="14"/>
      <c r="G37" s="15"/>
      <c r="H37" s="15"/>
      <c r="I37" s="15"/>
      <c r="J37" s="14"/>
      <c r="K37" s="14"/>
      <c r="L37" s="14"/>
      <c r="M37" s="14"/>
      <c r="N37" s="16"/>
      <c r="P37" s="14"/>
    </row>
    <row r="38" spans="1:16" ht="16.5" x14ac:dyDescent="0.3">
      <c r="A38" s="55" t="s">
        <v>25</v>
      </c>
      <c r="B38" s="56">
        <v>386.22605943999997</v>
      </c>
      <c r="G38" s="15"/>
      <c r="H38" s="15"/>
      <c r="I38" s="15"/>
      <c r="J38" s="14"/>
      <c r="K38" s="14"/>
      <c r="L38" s="14"/>
      <c r="M38" s="14"/>
      <c r="N38" s="16"/>
      <c r="P38" s="14"/>
    </row>
    <row r="39" spans="1:16" ht="17.25" thickBot="1" x14ac:dyDescent="0.35">
      <c r="A39" s="29" t="s">
        <v>26</v>
      </c>
      <c r="B39" s="30">
        <v>206.12564716</v>
      </c>
      <c r="E39" s="14"/>
      <c r="G39" s="15"/>
      <c r="H39" s="15"/>
      <c r="I39" s="15"/>
      <c r="J39" s="14"/>
      <c r="K39" s="14"/>
      <c r="L39" s="14"/>
      <c r="M39" s="14"/>
      <c r="N39" s="16"/>
      <c r="P39" s="14"/>
    </row>
    <row r="40" spans="1:16" ht="18" x14ac:dyDescent="0.35">
      <c r="A40" s="6" t="s">
        <v>44</v>
      </c>
      <c r="B40" s="9"/>
    </row>
    <row r="41" spans="1:16" ht="18" x14ac:dyDescent="0.35">
      <c r="A41" s="6" t="s">
        <v>56</v>
      </c>
      <c r="B41" s="9"/>
    </row>
    <row r="42" spans="1:16" ht="18" x14ac:dyDescent="0.35">
      <c r="A42" s="6" t="s">
        <v>46</v>
      </c>
      <c r="B42" s="9"/>
    </row>
  </sheetData>
  <mergeCells count="1">
    <mergeCell ref="A5:B5"/>
  </mergeCells>
  <pageMargins left="0.70866141732283472" right="0.70866141732283472" top="0.74803149606299213" bottom="0.74803149606299213" header="0.31496062992125984" footer="0.31496062992125984"/>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4C19C"/>
  </sheetPr>
  <dimension ref="A1:AL17"/>
  <sheetViews>
    <sheetView showGridLines="0" zoomScaleNormal="100" workbookViewId="0"/>
  </sheetViews>
  <sheetFormatPr baseColWidth="10" defaultRowHeight="21" x14ac:dyDescent="0.6"/>
  <cols>
    <col min="1" max="1" width="60.7109375" style="17" customWidth="1"/>
    <col min="2" max="2" width="12.7109375" style="17" customWidth="1"/>
    <col min="3" max="3" width="18.85546875" style="17" bestFit="1" customWidth="1"/>
    <col min="4" max="4" width="12.42578125" style="17" bestFit="1" customWidth="1"/>
    <col min="5" max="16384" width="11.42578125" style="17"/>
  </cols>
  <sheetData>
    <row r="1" spans="1:38" s="36" customFormat="1" ht="51" customHeight="1" x14ac:dyDescent="0.6">
      <c r="A1" s="57" t="s">
        <v>53</v>
      </c>
      <c r="B1" s="33" t="s">
        <v>54</v>
      </c>
      <c r="C1" s="58"/>
      <c r="D1" s="58"/>
      <c r="E1" s="58"/>
      <c r="G1" s="34"/>
      <c r="H1" s="34"/>
      <c r="I1" s="35"/>
      <c r="K1" s="37"/>
      <c r="L1" s="38"/>
      <c r="M1" s="38"/>
      <c r="N1" s="38"/>
      <c r="O1" s="38"/>
      <c r="P1" s="38"/>
      <c r="Q1" s="38"/>
      <c r="R1" s="38"/>
      <c r="S1" s="38"/>
      <c r="T1" s="38"/>
      <c r="U1" s="38"/>
      <c r="V1" s="38"/>
      <c r="W1" s="38"/>
      <c r="X1" s="38"/>
    </row>
    <row r="2" spans="1:38" s="36" customFormat="1" ht="12" customHeight="1" x14ac:dyDescent="0.6">
      <c r="A2" s="8"/>
      <c r="B2" s="8"/>
      <c r="C2" s="8"/>
      <c r="D2" s="8"/>
      <c r="E2" s="8"/>
      <c r="F2" s="8"/>
      <c r="G2" s="8"/>
      <c r="H2" s="8"/>
      <c r="I2" s="39"/>
      <c r="J2" s="38"/>
      <c r="K2" s="38"/>
      <c r="L2" s="38"/>
      <c r="M2" s="38"/>
      <c r="N2" s="38"/>
      <c r="O2" s="38"/>
      <c r="P2" s="38"/>
      <c r="Q2" s="38"/>
      <c r="R2" s="38"/>
      <c r="S2" s="38"/>
      <c r="T2" s="38"/>
      <c r="U2" s="38"/>
      <c r="V2" s="38"/>
      <c r="W2" s="38"/>
      <c r="X2" s="38"/>
    </row>
    <row r="3" spans="1:38" s="36" customFormat="1" ht="21" customHeight="1" x14ac:dyDescent="0.6">
      <c r="A3" s="77" t="s">
        <v>55</v>
      </c>
      <c r="B3" s="77"/>
      <c r="C3" s="77"/>
      <c r="D3" s="77"/>
      <c r="E3" s="77"/>
      <c r="F3" s="77"/>
      <c r="G3" s="77"/>
      <c r="H3" s="40"/>
      <c r="I3" s="41"/>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row>
    <row r="4" spans="1:38" s="36" customFormat="1" ht="12.75" customHeight="1" x14ac:dyDescent="0.6">
      <c r="A4" s="43"/>
      <c r="B4" s="43"/>
      <c r="C4" s="43"/>
      <c r="D4" s="43"/>
      <c r="E4" s="43"/>
      <c r="F4" s="43"/>
      <c r="G4" s="43"/>
      <c r="H4" s="40"/>
      <c r="I4" s="41"/>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row>
    <row r="5" spans="1:38" x14ac:dyDescent="0.6">
      <c r="A5" s="70" t="s">
        <v>52</v>
      </c>
      <c r="B5" s="50"/>
    </row>
    <row r="6" spans="1:38" ht="15.75" customHeight="1" x14ac:dyDescent="0.6">
      <c r="A6" s="50" t="s">
        <v>29</v>
      </c>
      <c r="B6" s="50"/>
    </row>
    <row r="7" spans="1:38" ht="21.75" thickBot="1" x14ac:dyDescent="0.65">
      <c r="A7" s="50" t="s">
        <v>30</v>
      </c>
      <c r="B7" s="50"/>
    </row>
    <row r="8" spans="1:38" ht="7.5" customHeight="1" x14ac:dyDescent="0.6">
      <c r="A8" s="68"/>
      <c r="B8" s="69"/>
    </row>
    <row r="9" spans="1:38" s="93" customFormat="1" ht="21" customHeight="1" x14ac:dyDescent="0.25">
      <c r="A9" s="91" t="s">
        <v>50</v>
      </c>
      <c r="B9" s="92" t="s">
        <v>62</v>
      </c>
    </row>
    <row r="10" spans="1:38" ht="6.75" customHeight="1" thickBot="1" x14ac:dyDescent="0.65">
      <c r="A10" s="64"/>
      <c r="B10" s="65"/>
    </row>
    <row r="11" spans="1:38" ht="5.0999999999999996" customHeight="1" thickBot="1" x14ac:dyDescent="0.65">
      <c r="A11" s="66"/>
      <c r="B11" s="67"/>
    </row>
    <row r="12" spans="1:38" x14ac:dyDescent="0.6">
      <c r="A12" s="71" t="s">
        <v>43</v>
      </c>
      <c r="B12" s="61">
        <f>+B13</f>
        <v>1632.5599375199999</v>
      </c>
      <c r="C12" s="19"/>
      <c r="E12" s="19"/>
    </row>
    <row r="13" spans="1:38" x14ac:dyDescent="0.6">
      <c r="A13" s="4" t="s">
        <v>8</v>
      </c>
      <c r="B13" s="20">
        <f>SUM(B14:B14)</f>
        <v>1632.5599375199999</v>
      </c>
      <c r="C13" s="19"/>
    </row>
    <row r="14" spans="1:38" ht="30.75" thickBot="1" x14ac:dyDescent="0.65">
      <c r="A14" s="62" t="s">
        <v>27</v>
      </c>
      <c r="B14" s="63">
        <v>1632.5599375199999</v>
      </c>
      <c r="C14" s="19"/>
    </row>
    <row r="15" spans="1:38" ht="15.75" customHeight="1" x14ac:dyDescent="0.6">
      <c r="A15" s="6" t="s">
        <v>44</v>
      </c>
      <c r="B15" s="18"/>
    </row>
    <row r="16" spans="1:38" ht="15.75" customHeight="1" x14ac:dyDescent="0.6">
      <c r="A16" s="6" t="s">
        <v>57</v>
      </c>
      <c r="B16" s="18"/>
    </row>
    <row r="17" spans="1:2" ht="15.75" customHeight="1" x14ac:dyDescent="0.6">
      <c r="A17" s="6" t="s">
        <v>46</v>
      </c>
      <c r="B17" s="18"/>
    </row>
  </sheetData>
  <mergeCells count="1">
    <mergeCell ref="A3:G3"/>
  </mergeCells>
  <pageMargins left="0.70866141732283472" right="0.70866141732283472" top="0.74803149606299213" bottom="0.74803149606299213" header="0.31496062992125984" footer="0.31496062992125984"/>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Cuadro Resumen</vt:lpstr>
      <vt:lpstr>No subsanado</vt:lpstr>
      <vt:lpstr>Reasignación</vt:lpstr>
      <vt:lpstr>'Cuadro Resumen'!Área_de_impresión</vt:lpstr>
      <vt:lpstr>'No subsanado'!Área_de_impresión</vt:lpstr>
      <vt:lpstr>Reasignación!Área_de_impresión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Unidad de Política y Control Presupuestario</cp:lastModifiedBy>
  <cp:lastPrinted>2019-10-22T19:41:54Z</cp:lastPrinted>
  <dcterms:created xsi:type="dcterms:W3CDTF">2019-10-21T22:16:59Z</dcterms:created>
  <dcterms:modified xsi:type="dcterms:W3CDTF">2019-10-28T17:10:31Z</dcterms:modified>
</cp:coreProperties>
</file>