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Informes Trimestrales\Archivos para 3er trimestre\"/>
    </mc:Choice>
  </mc:AlternateContent>
  <bookViews>
    <workbookView xWindow="0" yWindow="0" windowWidth="27345" windowHeight="10920" activeTab="1"/>
  </bookViews>
  <sheets>
    <sheet name="I.I IngSectPub" sheetId="1" r:id="rId1"/>
    <sheet name="I.II RecGobFed" sheetId="4" r:id="rId2"/>
    <sheet name="I.II RecGobFed a) ISR" sheetId="5" r:id="rId3"/>
    <sheet name="I.II RecGobFed b) IVA" sheetId="6" r:id="rId4"/>
    <sheet name="I.II RecGobFed c) IEPS" sheetId="7" r:id="rId5"/>
    <sheet name="I.II RecGobFed d) RIF" sheetId="8" r:id="rId6"/>
    <sheet name="I.II RecGobFed e)AprovOtrosOtro" sheetId="10" r:id="rId7"/>
    <sheet name="III RFP" sheetId="12" r:id="rId8"/>
    <sheet name="III Part Pag EF" sheetId="16" r:id="rId9"/>
    <sheet name="IV Estim Fiscales" sheetId="13" r:id="rId10"/>
    <sheet name="VI Devol Compens" sheetId="14" r:id="rId11"/>
    <sheet name="VII Estad Contrib" sheetId="15" r:id="rId12"/>
  </sheets>
  <externalReferences>
    <externalReference r:id="rId13"/>
    <externalReference r:id="rId14"/>
  </externalReferences>
  <definedNames>
    <definedName name="__123Graph_A" localSheetId="1" hidden="1">'[1]Costo Plantilla oper'!#REF!</definedName>
    <definedName name="__123Graph_A" localSheetId="3" hidden="1">'[1]Costo Plantilla oper'!#REF!</definedName>
    <definedName name="__123Graph_A" localSheetId="4" hidden="1">'[1]Costo Plantilla oper'!#REF!</definedName>
    <definedName name="__123Graph_A" localSheetId="5" hidden="1">'[1]Costo Plantilla oper'!#REF!</definedName>
    <definedName name="__123Graph_A" localSheetId="6" hidden="1">'[1]Costo Plantilla oper'!#REF!</definedName>
    <definedName name="__123Graph_A" localSheetId="8" hidden="1">'[1]Costo Plantilla oper'!#REF!</definedName>
    <definedName name="__123Graph_A" hidden="1">'[1]Costo Plantilla oper'!#REF!</definedName>
    <definedName name="__123Graph_B" localSheetId="1" hidden="1">'[1]Costo Plantilla oper'!#REF!</definedName>
    <definedName name="__123Graph_B" localSheetId="3" hidden="1">'[1]Costo Plantilla oper'!#REF!</definedName>
    <definedName name="__123Graph_B" localSheetId="4" hidden="1">'[1]Costo Plantilla oper'!#REF!</definedName>
    <definedName name="__123Graph_B" localSheetId="5" hidden="1">'[1]Costo Plantilla oper'!#REF!</definedName>
    <definedName name="__123Graph_B" localSheetId="6" hidden="1">'[1]Costo Plantilla oper'!#REF!</definedName>
    <definedName name="__123Graph_B" localSheetId="8" hidden="1">'[1]Costo Plantilla oper'!#REF!</definedName>
    <definedName name="__123Graph_B" hidden="1">'[1]Costo Plantilla oper'!#REF!</definedName>
    <definedName name="__123Graph_C" localSheetId="1" hidden="1">'[1]Costo Plantilla oper'!#REF!</definedName>
    <definedName name="__123Graph_C" localSheetId="3" hidden="1">'[1]Costo Plantilla oper'!#REF!</definedName>
    <definedName name="__123Graph_C" localSheetId="4" hidden="1">'[1]Costo Plantilla oper'!#REF!</definedName>
    <definedName name="__123Graph_C" localSheetId="5" hidden="1">'[1]Costo Plantilla oper'!#REF!</definedName>
    <definedName name="__123Graph_C" localSheetId="6" hidden="1">'[1]Costo Plantilla oper'!#REF!</definedName>
    <definedName name="__123Graph_C" localSheetId="8" hidden="1">'[1]Costo Plantilla oper'!#REF!</definedName>
    <definedName name="__123Graph_C" hidden="1">'[1]Costo Plantilla oper'!#REF!</definedName>
    <definedName name="__123Graph_X" localSheetId="1" hidden="1">'[1]Costo Plantilla oper'!#REF!</definedName>
    <definedName name="__123Graph_X" localSheetId="3" hidden="1">'[1]Costo Plantilla oper'!#REF!</definedName>
    <definedName name="__123Graph_X" localSheetId="4" hidden="1">'[1]Costo Plantilla oper'!#REF!</definedName>
    <definedName name="__123Graph_X" localSheetId="5" hidden="1">'[1]Costo Plantilla oper'!#REF!</definedName>
    <definedName name="__123Graph_X" localSheetId="6" hidden="1">'[1]Costo Plantilla oper'!#REF!</definedName>
    <definedName name="__123Graph_X" localSheetId="8" hidden="1">'[1]Costo Plantilla oper'!#REF!</definedName>
    <definedName name="__123Graph_X" hidden="1">'[1]Costo Plantilla oper'!#REF!</definedName>
    <definedName name="__CAN2" localSheetId="1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localSheetId="1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localSheetId="1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localSheetId="1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localSheetId="1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localSheetId="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localSheetId="1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localSheetId="1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localSheetId="1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localSheetId="1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localSheetId="1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localSheetId="1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localSheetId="1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localSheetId="1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AMO_UniqueIdentifier" hidden="1">"'c4225983-adef-41e3-9cba-1cf1bf39ab62'"</definedName>
    <definedName name="_CAN2" localSheetId="1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localSheetId="1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localSheetId="1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localSheetId="1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localSheetId="1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localSheetId="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localSheetId="1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hidden="1">#REF!</definedName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hidden="1">#REF!</definedName>
    <definedName name="_MatInverse_In" localSheetId="1" hidden="1">'[2]PROMAN-RAMA'!#REF!</definedName>
    <definedName name="_MatInverse_In" localSheetId="3" hidden="1">'[2]PROMAN-RAMA'!#REF!</definedName>
    <definedName name="_MatInverse_In" localSheetId="4" hidden="1">'[2]PROMAN-RAMA'!#REF!</definedName>
    <definedName name="_MatInverse_In" localSheetId="5" hidden="1">'[2]PROMAN-RAMA'!#REF!</definedName>
    <definedName name="_MatInverse_In" localSheetId="6" hidden="1">'[2]PROMAN-RAMA'!#REF!</definedName>
    <definedName name="_MatInverse_In" localSheetId="8" hidden="1">'[2]PROMAN-RAMA'!#REF!</definedName>
    <definedName name="_MatInverse_In" hidden="1">'[2]PROMAN-RAMA'!#REF!</definedName>
    <definedName name="_MatInverse_Out" localSheetId="1" hidden="1">'[2]PROMAN-RAMA'!#REF!</definedName>
    <definedName name="_MatInverse_Out" localSheetId="3" hidden="1">'[2]PROMAN-RAMA'!#REF!</definedName>
    <definedName name="_MatInverse_Out" localSheetId="4" hidden="1">'[2]PROMAN-RAMA'!#REF!</definedName>
    <definedName name="_MatInverse_Out" localSheetId="5" hidden="1">'[2]PROMAN-RAMA'!#REF!</definedName>
    <definedName name="_MatInverse_Out" localSheetId="6" hidden="1">'[2]PROMAN-RAMA'!#REF!</definedName>
    <definedName name="_MatInverse_Out" localSheetId="8" hidden="1">'[2]PROMAN-RAMA'!#REF!</definedName>
    <definedName name="_MatInverse_Out" hidden="1">'[2]PROMAN-RAMA'!#REF!</definedName>
    <definedName name="_MatMult_A" localSheetId="1" hidden="1">'[2]PROMAN-RAMA'!#REF!</definedName>
    <definedName name="_MatMult_A" localSheetId="3" hidden="1">'[2]PROMAN-RAMA'!#REF!</definedName>
    <definedName name="_MatMult_A" localSheetId="4" hidden="1">'[2]PROMAN-RAMA'!#REF!</definedName>
    <definedName name="_MatMult_A" localSheetId="5" hidden="1">'[2]PROMAN-RAMA'!#REF!</definedName>
    <definedName name="_MatMult_A" localSheetId="6" hidden="1">'[2]PROMAN-RAMA'!#REF!</definedName>
    <definedName name="_MatMult_A" localSheetId="8" hidden="1">'[2]PROMAN-RAMA'!#REF!</definedName>
    <definedName name="_MatMult_A" hidden="1">'[2]PROMAN-RAMA'!#REF!</definedName>
    <definedName name="_MatMult_AxB" localSheetId="1" hidden="1">'[2]PROMAN-RAMA'!#REF!</definedName>
    <definedName name="_MatMult_AxB" localSheetId="3" hidden="1">'[2]PROMAN-RAMA'!#REF!</definedName>
    <definedName name="_MatMult_AxB" localSheetId="4" hidden="1">'[2]PROMAN-RAMA'!#REF!</definedName>
    <definedName name="_MatMult_AxB" localSheetId="5" hidden="1">'[2]PROMAN-RAMA'!#REF!</definedName>
    <definedName name="_MatMult_AxB" localSheetId="6" hidden="1">'[2]PROMAN-RAMA'!#REF!</definedName>
    <definedName name="_MatMult_AxB" localSheetId="8" hidden="1">'[2]PROMAN-RAMA'!#REF!</definedName>
    <definedName name="_MatMult_AxB" hidden="1">'[2]PROMAN-RAMA'!#REF!</definedName>
    <definedName name="_MatMult_B" localSheetId="1" hidden="1">'[2]PROMAN-RAMA'!#REF!</definedName>
    <definedName name="_MatMult_B" localSheetId="3" hidden="1">'[2]PROMAN-RAMA'!#REF!</definedName>
    <definedName name="_MatMult_B" localSheetId="4" hidden="1">'[2]PROMAN-RAMA'!#REF!</definedName>
    <definedName name="_MatMult_B" localSheetId="5" hidden="1">'[2]PROMAN-RAMA'!#REF!</definedName>
    <definedName name="_MatMult_B" localSheetId="6" hidden="1">'[2]PROMAN-RAMA'!#REF!</definedName>
    <definedName name="_MatMult_B" localSheetId="8" hidden="1">'[2]PROMAN-RAMA'!#REF!</definedName>
    <definedName name="_MatMult_B" hidden="1">'[2]PROMAN-RAMA'!#REF!</definedName>
    <definedName name="_mor2" localSheetId="1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localSheetId="1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Order1" hidden="1">255</definedName>
    <definedName name="_pa2" localSheetId="1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localSheetId="1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r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egression_X" localSheetId="1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hidden="1">#REF!</definedName>
    <definedName name="_Sort" localSheetId="1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hidden="1">#REF!</definedName>
    <definedName name="_tul2" localSheetId="1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localSheetId="1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localSheetId="1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ale" localSheetId="1" hidden="1">#REF!</definedName>
    <definedName name="ale" localSheetId="3" hidden="1">#REF!</definedName>
    <definedName name="ale" localSheetId="4" hidden="1">#REF!</definedName>
    <definedName name="ale" localSheetId="5" hidden="1">#REF!</definedName>
    <definedName name="ale" localSheetId="6" hidden="1">#REF!</definedName>
    <definedName name="ale" localSheetId="8" hidden="1">#REF!</definedName>
    <definedName name="ale" hidden="1">#REF!</definedName>
    <definedName name="_xlnm.Print_Area" localSheetId="0">'I.I IngSectPub'!$B$7:$E$49</definedName>
    <definedName name="_xlnm.Print_Area" localSheetId="1">'I.II RecGobFed'!$AA$8:$AJ$45</definedName>
    <definedName name="_xlnm.Print_Area" localSheetId="2">'I.II RecGobFed a) ISR'!$O$9:$V$38</definedName>
    <definedName name="_xlnm.Print_Area" localSheetId="8">'III Part Pag EF'!#REF!</definedName>
    <definedName name="_xlnm.Print_Area" localSheetId="7">'III RFP'!$B$7:$G$58</definedName>
    <definedName name="_xlnm.Print_Area" localSheetId="9">'IV Estim Fiscales'!$F$7:$G$36</definedName>
    <definedName name="_xlnm.Print_Area" localSheetId="10">'VI Devol Compens'!$B$7:$D$24</definedName>
    <definedName name="_xlnm.Print_Area" localSheetId="11">'VII Estad Contrib'!$N$6:$R$34</definedName>
    <definedName name="can" localSheetId="1" hidden="1">{"Bruto",#N/A,FALSE,"CONV3T.XLS";"Neto",#N/A,FALSE,"CONV3T.XLS";"UnoB",#N/A,FALSE,"CONV3T.XLS";"Bruto",#N/A,FALSE,"CONV4T.XLS";"Neto",#N/A,FALSE,"CONV4T.XLS";"UnoB",#N/A,FALSE,"CONV4T.XLS"}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localSheetId="1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NSOLIDADONVA.V4.2" localSheetId="1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localSheetId="1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localSheetId="1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localSheetId="1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localSheetId="1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e" localSheetId="1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localSheetId="1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localSheetId="1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localSheetId="1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localSheetId="1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localSheetId="1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sc" localSheetId="1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localSheetId="1" hidden="1">{#N/A,#N/A,FALSE,"TOT";#N/A,#N/A,FALSE,"PEP";#N/A,#N/A,FALSE,"REF";#N/A,#N/A,FALSE,"GAS";#N/A,#N/A,FALSE,"PET";#N/A,#N/A,FALSE,"COR"}</definedName>
    <definedName name="FFSDSDSDFSDF" hidden="1">{#N/A,#N/A,FALSE,"TOT";#N/A,#N/A,FALSE,"PEP";#N/A,#N/A,FALSE,"REF";#N/A,#N/A,FALSE,"GAS";#N/A,#N/A,FALSE,"PET";#N/A,#N/A,FALSE,"COR"}</definedName>
    <definedName name="GOBERNADORES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GOBERNADORES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mor" localSheetId="1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localSheetId="1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localSheetId="1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u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eu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saasa" localSheetId="1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localSheetId="1" hidden="1">{#N/A,#N/A,FALSE,"TOT";#N/A,#N/A,FALSE,"PEP";#N/A,#N/A,FALSE,"REF";#N/A,#N/A,FALSE,"GAS";#N/A,#N/A,FALSE,"PET";#N/A,#N/A,FALSE,"COR"}</definedName>
    <definedName name="sasaas" hidden="1">{#N/A,#N/A,FALSE,"TOT";#N/A,#N/A,FALSE,"PEP";#N/A,#N/A,FALSE,"REF";#N/A,#N/A,FALSE,"GAS";#N/A,#N/A,FALSE,"PET";#N/A,#N/A,FALSE,"COR"}</definedName>
    <definedName name="sdsdds" localSheetId="1" hidden="1">{"Bruto",#N/A,FALSE,"CONV3T.XLS";"Neto",#N/A,FALSE,"CONV3T.XLS";"UnoB",#N/A,FALSE,"CONV3T.XLS";"Bruto",#N/A,FALSE,"CONV4T.XLS";"Neto",#N/A,FALSE,"CONV4T.XLS";"UnoB",#N/A,FALSE,"CONV4T.XLS"}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ITIF2" localSheetId="1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localSheetId="1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localSheetId="1" hidden="1">{#N/A,#N/A,FALSE,"TOT";#N/A,#N/A,FALSE,"PEP";#N/A,#N/A,FALSE,"REF";#N/A,#N/A,FALSE,"GAS";#N/A,#N/A,FALSE,"PET";#N/A,#N/A,FALSE,"COR"}</definedName>
    <definedName name="TAJJJJ" hidden="1">{#N/A,#N/A,FALSE,"TOT";#N/A,#N/A,FALSE,"PEP";#N/A,#N/A,FALSE,"REF";#N/A,#N/A,FALSE,"GAS";#N/A,#N/A,FALSE,"PET";#N/A,#N/A,FALSE,"COR"}</definedName>
    <definedName name="Trib" localSheetId="1" hidden="1">'[1]Costo Plantilla oper'!#REF!</definedName>
    <definedName name="Trib" localSheetId="3" hidden="1">'[1]Costo Plantilla oper'!#REF!</definedName>
    <definedName name="Trib" localSheetId="4" hidden="1">'[1]Costo Plantilla oper'!#REF!</definedName>
    <definedName name="Trib" localSheetId="5" hidden="1">'[1]Costo Plantilla oper'!#REF!</definedName>
    <definedName name="Trib" localSheetId="6" hidden="1">'[1]Costo Plantilla oper'!#REF!</definedName>
    <definedName name="Trib" localSheetId="8" hidden="1">'[1]Costo Plantilla oper'!#REF!</definedName>
    <definedName name="Trib" hidden="1">'[1]Costo Plantilla oper'!#REF!</definedName>
    <definedName name="tul" localSheetId="1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C_IDENT_TODO." localSheetId="1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_IDENT_TODO.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onIDENTIF." localSheetId="1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ConIDENTIF.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econv2s." localSheetId="1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localSheetId="1" hidden="1">{#N/A,#N/A,FALSE,"TOT";#N/A,#N/A,FALSE,"PEP";#N/A,#N/A,FALSE,"REF";#N/A,#N/A,FALSE,"GAS";#N/A,#N/A,FALSE,"PET";#N/A,#N/A,FALSE,"COR"}</definedName>
    <definedName name="wrn.gst1tajuorg." hidden="1">{#N/A,#N/A,FALSE,"TOT";#N/A,#N/A,FALSE,"PEP";#N/A,#N/A,FALSE,"REF";#N/A,#N/A,FALSE,"GAS";#N/A,#N/A,FALSE,"PET";#N/A,#N/A,FALSE,"COR"}</definedName>
    <definedName name="wrn.IMPRIME_TODO_C_ID." localSheetId="1" hidden="1">{"Z_PARTICIP_2003_C/ID",#N/A,FALSE,"Participaciones 2003";"Z_PARTICIP_2004_C/ID",#N/A,FALSE,"Participaciones 2003";"Z_RFP_C/ID",#N/A,FALSE,"Participaciones 2003"}</definedName>
    <definedName name="wrn.IMPRIME_TODO_C_ID." hidden="1">{"Z_PARTICIP_2003_C/ID",#N/A,FALSE,"Participaciones 2003";"Z_PARTICIP_2004_C/ID",#N/A,FALSE,"Participaciones 2003";"Z_RFP_C/ID",#N/A,FALSE,"Participaciones 2003"}</definedName>
    <definedName name="wrn.Imprime_Todo_CId.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CId.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S_ID." localSheetId="1" hidden="1">{"Z_PARTICIP_2003_S/ID",#N/A,FALSE,"Participaciones 2003";"Z_PARTICIP_2004_S/ID",#N/A,FALSE,"Participaciones 2003";"Z_RFP_S/ID",#N/A,FALSE,"Participaciones 2003"}</definedName>
    <definedName name="wrn.IMPRIME_TODO_S_ID." hidden="1">{"Z_PARTICIP_2003_S/ID",#N/A,FALSE,"Participaciones 2003";"Z_PARTICIP_2004_S/ID",#N/A,FALSE,"Participaciones 2003";"Z_RFP_S/ID",#N/A,FALSE,"Participaciones 2003"}</definedName>
    <definedName name="wrn.Imprime_Todo_SId." localSheetId="1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_Todo_SId.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todo." localSheetId="0" hidden="1">{"C/ID_CUADRO_01",#N/A,FALSE,"cuadro_03";"C/ID_CUADRO_02",#N/A,FALSE,"cuadro_03";"C/ID-CUADRO_03",#N/A,FALSE,"cuadro_03"}</definedName>
    <definedName name="wrn.Imprimetodo." localSheetId="1" hidden="1">{"C/ID_CUADRO_01",#N/A,FALSE,"cuadro_03";"C/ID_CUADRO_02",#N/A,FALSE,"cuadro_03";"C/ID-CUADRO_03",#N/A,FALSE,"cuadro_03"}</definedName>
    <definedName name="wrn.Imprimetodo." hidden="1">{"C/ID_CUADRO_01",#N/A,FALSE,"cuadro_03";"C/ID_CUADRO_02",#N/A,FALSE,"cuadro_03";"C/ID-CUADRO_03",#N/A,FALSE,"cuadro_03"}</definedName>
    <definedName name="wrn.IMPRIMEtodo_ConIDE." localSheetId="1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ConIDE.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SinIDE." localSheetId="1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IMPRIMEtodo_SinIDE.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SIN_IDENT_TODO." localSheetId="1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_IDENT_TODO.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IDENTIF." localSheetId="1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wrn.SinIDENTIF.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Z_09D99709_EAE8_4E39_8DE5_F57A574109D0_.wvu.PrintArea" localSheetId="0" hidden="1">'I.I IngSectPub'!$B$7:$E$51</definedName>
    <definedName name="Z_3A16B342_AA15_4783_8B2D_2451411B47EA_.wvu.PrintArea" localSheetId="0" hidden="1">'I.I IngSectPub'!$B$6:$E$58,'I.I IngSectPub'!$G$5:$J$39</definedName>
    <definedName name="Z_BF64234D_A761_4793_A6DE_730BD9318BA6_.wvu.PrintArea" localSheetId="0" hidden="1">'I.I IngSectPub'!$B$7:$E$51</definedName>
    <definedName name="Z_DA10B14A_30A6_497E_BE5F_09341689C02C_.wvu.PrintArea" localSheetId="0" hidden="1">'I.I IngSectPub'!$B$7:$E$51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0" l="1"/>
  <c r="AG40" i="4" l="1"/>
  <c r="AG41" i="4" s="1"/>
  <c r="AF40" i="4"/>
  <c r="AF41" i="4" s="1"/>
  <c r="AE40" i="4"/>
  <c r="AE41" i="4" s="1"/>
  <c r="AD40" i="4"/>
  <c r="AH40" i="4" s="1"/>
  <c r="AH39" i="4"/>
  <c r="AG38" i="4"/>
  <c r="AF38" i="4"/>
  <c r="AE38" i="4"/>
  <c r="AD38" i="4"/>
  <c r="AH38" i="4" s="1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G22" i="4"/>
  <c r="AF22" i="4"/>
  <c r="AE22" i="4"/>
  <c r="AD22" i="4"/>
  <c r="AH22" i="4" s="1"/>
  <c r="AH21" i="4"/>
  <c r="AH20" i="4"/>
  <c r="AH19" i="4"/>
  <c r="AH18" i="4"/>
  <c r="AG17" i="4"/>
  <c r="AF17" i="4"/>
  <c r="AE17" i="4"/>
  <c r="AD17" i="4"/>
  <c r="AD41" i="4" s="1"/>
  <c r="AH16" i="4"/>
  <c r="AH17" i="4" l="1"/>
  <c r="AH41" i="4" s="1"/>
  <c r="AJ41" i="4" s="1"/>
  <c r="F18" i="5" l="1"/>
</calcChain>
</file>

<file path=xl/sharedStrings.xml><?xml version="1.0" encoding="utf-8"?>
<sst xmlns="http://schemas.openxmlformats.org/spreadsheetml/2006/main" count="1000" uniqueCount="501">
  <si>
    <t>Ingresos del Sector Público</t>
  </si>
  <si>
    <t>(Actividad Petrolera y No Petrolera)</t>
  </si>
  <si>
    <t>(Millones de pesos)</t>
  </si>
  <si>
    <t>Conceptos</t>
  </si>
  <si>
    <r>
      <t xml:space="preserve">Programa </t>
    </r>
    <r>
      <rPr>
        <b/>
        <vertAlign val="superscript"/>
        <sz val="7"/>
        <color theme="0"/>
        <rFont val="Montserrat"/>
      </rPr>
      <t>1_/</t>
    </r>
  </si>
  <si>
    <t>Preliminar</t>
  </si>
  <si>
    <t>Diferencia</t>
  </si>
  <si>
    <t>Absoluta</t>
  </si>
  <si>
    <t>TOTAL</t>
  </si>
  <si>
    <t xml:space="preserve">    Ingresos del gobierno federal</t>
  </si>
  <si>
    <t xml:space="preserve">   Petrolero</t>
  </si>
  <si>
    <t xml:space="preserve">        Tributarios</t>
  </si>
  <si>
    <t xml:space="preserve">          Gobierno Federal</t>
  </si>
  <si>
    <t xml:space="preserve">            Impuesto sobre la renta</t>
  </si>
  <si>
    <t xml:space="preserve">              Transferencias del fondo mexicano del petróleo</t>
  </si>
  <si>
    <t xml:space="preserve">            Impuesto al valor agregado</t>
  </si>
  <si>
    <t xml:space="preserve">              ISR de contratistas y asignatarios</t>
  </si>
  <si>
    <t xml:space="preserve">            Impuesto especial sobre producción y servicios</t>
  </si>
  <si>
    <t xml:space="preserve">          PEMEX</t>
  </si>
  <si>
    <t xml:space="preserve">                IEPS gasolinas </t>
  </si>
  <si>
    <t xml:space="preserve">   No petrolero</t>
  </si>
  <si>
    <t xml:space="preserve">                           Artículo 2o., fracción I, inciso D).</t>
  </si>
  <si>
    <t xml:space="preserve">          Gobierno federal</t>
  </si>
  <si>
    <t xml:space="preserve">                           Artículo 2o-A.</t>
  </si>
  <si>
    <t xml:space="preserve">               Tributarios</t>
  </si>
  <si>
    <t xml:space="preserve">                Tabacos labrados</t>
  </si>
  <si>
    <t xml:space="preserve">                    Impuesto sobre la renta</t>
  </si>
  <si>
    <t xml:space="preserve">                Bebidas alcohólicas</t>
  </si>
  <si>
    <t xml:space="preserve">                    Impuesto al valor agregado</t>
  </si>
  <si>
    <t xml:space="preserve">                Cerveza</t>
  </si>
  <si>
    <t xml:space="preserve">                    Impuesto especial sobre producción y servicios</t>
  </si>
  <si>
    <t xml:space="preserve">                Juegos y sorteos</t>
  </si>
  <si>
    <t xml:space="preserve">                    Impuesto a la importación</t>
  </si>
  <si>
    <t xml:space="preserve">                Telecomunicaciones</t>
  </si>
  <si>
    <t xml:space="preserve">                    Otros impuestos</t>
  </si>
  <si>
    <t xml:space="preserve">                Bebidas energetizantes</t>
  </si>
  <si>
    <t xml:space="preserve">               No tributarios</t>
  </si>
  <si>
    <t xml:space="preserve">                Bebidas saborizadas</t>
  </si>
  <si>
    <t xml:space="preserve">                    Derechos</t>
  </si>
  <si>
    <t xml:space="preserve">                Alimentos no básicos </t>
  </si>
  <si>
    <t xml:space="preserve">                    Aprovechamientos</t>
  </si>
  <si>
    <t xml:space="preserve">                Plaguicidas</t>
  </si>
  <si>
    <t xml:space="preserve">                    Otros ingresos</t>
  </si>
  <si>
    <t xml:space="preserve">                Combustibles fósiles</t>
  </si>
  <si>
    <t xml:space="preserve">   Ingresos de organismos y empresas</t>
  </si>
  <si>
    <t xml:space="preserve">            Impuesto a la importación</t>
  </si>
  <si>
    <t xml:space="preserve">          CFE</t>
  </si>
  <si>
    <t xml:space="preserve">            Otros impuestos</t>
  </si>
  <si>
    <t xml:space="preserve">          IMSS</t>
  </si>
  <si>
    <t xml:space="preserve">        No tributarios</t>
  </si>
  <si>
    <t xml:space="preserve">          ISSSTE</t>
  </si>
  <si>
    <t xml:space="preserve">            Derechos</t>
  </si>
  <si>
    <t>Cifras preliminares sujetas a revisión.</t>
  </si>
  <si>
    <t>Las sumas pueden no coincidir debido al redondeo.</t>
  </si>
  <si>
    <t xml:space="preserve">            Aprovechamientos</t>
  </si>
  <si>
    <t xml:space="preserve">            Productos</t>
  </si>
  <si>
    <t xml:space="preserve">           Contribución de mejoras</t>
  </si>
  <si>
    <t xml:space="preserve">           Transferencias del fondo mexicano del petróleo</t>
  </si>
  <si>
    <t xml:space="preserve">    Ingresos de organismos y empresas</t>
  </si>
  <si>
    <t xml:space="preserve">        PEMEX</t>
  </si>
  <si>
    <t xml:space="preserve">        CFE</t>
  </si>
  <si>
    <t xml:space="preserve">        IMSS</t>
  </si>
  <si>
    <t xml:space="preserve">        ISSSTE</t>
  </si>
  <si>
    <t>Las sumas pueden no coincidir debido al redondeo</t>
  </si>
  <si>
    <t>Concepto</t>
  </si>
  <si>
    <t>Millones de pesos</t>
  </si>
  <si>
    <t>Total</t>
  </si>
  <si>
    <t>Fuente: Servicio de Administración Tributaria.</t>
  </si>
  <si>
    <t>Otros Auxiliares</t>
  </si>
  <si>
    <t>Otros</t>
  </si>
  <si>
    <t>Actividades de gobierno y de organismos internacionales y extraterritoriales</t>
  </si>
  <si>
    <t xml:space="preserve"> Incluye las retenciones de salarios que enteran las personas físicas y morales en su calidad de retenedores y/o patrones. </t>
  </si>
  <si>
    <t>Otros servicios excepto actividades de gobierno</t>
  </si>
  <si>
    <t xml:space="preserve"> Esta información incluye la totalidad de las contribuciones pagadas por las Personas Físicas.</t>
  </si>
  <si>
    <t>Servicios de alojamiento temporal y de preparación de alimentos y bebidas</t>
  </si>
  <si>
    <t>Servicios de esparcimiento culturales y deportivos, y otros servicios recreativos</t>
  </si>
  <si>
    <t xml:space="preserve">    de Incorporación  Fiscal, en cuyo caso se tomaron las declaraciones bimestrales presentadas en "Mis Cuentas" y DyP.</t>
  </si>
  <si>
    <t>Servicios de salud y de asistencia social</t>
  </si>
  <si>
    <t>Servicios educativos</t>
  </si>
  <si>
    <t>Servicios de apoyo a los negocios y manejo de desechos y servicios de remediación</t>
  </si>
  <si>
    <t>Dirección de corporativos y empresas</t>
  </si>
  <si>
    <t>Servicios profesionales, científicos y técnicos</t>
  </si>
  <si>
    <t>Más de 500 mil</t>
  </si>
  <si>
    <t>Servicios inmobiliarios y de alquiler de bienes muebles e intangibles</t>
  </si>
  <si>
    <t>100,000 ≤ 500,000</t>
  </si>
  <si>
    <t xml:space="preserve">Fuente: Servicio de Administración Tributaria. </t>
  </si>
  <si>
    <t>Servicios financieros y de seguros</t>
  </si>
  <si>
    <t>50,000 ≤ 100,000</t>
  </si>
  <si>
    <t>Información en medios masivos</t>
  </si>
  <si>
    <t>20,000 ≤ 50,000</t>
  </si>
  <si>
    <t>Transportes, correos y almacenamiento</t>
  </si>
  <si>
    <t>10,000 ≤ 20,000</t>
  </si>
  <si>
    <t>Comercio al por menor</t>
  </si>
  <si>
    <t>5,000 ≤ 10,000</t>
  </si>
  <si>
    <t>Cifras Preliminares.</t>
  </si>
  <si>
    <t>Comercio al por mayor</t>
  </si>
  <si>
    <t>1,000 ≤ 5,000</t>
  </si>
  <si>
    <t>Industrias manufactureras</t>
  </si>
  <si>
    <t>750 ≤ 1,000</t>
  </si>
  <si>
    <t>Construcción</t>
  </si>
  <si>
    <t>500 ≤ 750</t>
  </si>
  <si>
    <t>Electricidad, agua y suministro de gas por ductos al consumidor final</t>
  </si>
  <si>
    <t>250 ≤ 500</t>
  </si>
  <si>
    <t xml:space="preserve"> Minería de minerales metálicos y no metálicos, excepto   </t>
  </si>
  <si>
    <t>Minería</t>
  </si>
  <si>
    <t>0 ≤ 250</t>
  </si>
  <si>
    <t xml:space="preserve"> Extracción de petróleo y gas.</t>
  </si>
  <si>
    <t>Agricultura, ganadería, aprovechamiento forestal, pesca y caza</t>
  </si>
  <si>
    <t>Total de contribuciones</t>
  </si>
  <si>
    <t>Personas Físicas</t>
  </si>
  <si>
    <t>Personas Morales</t>
  </si>
  <si>
    <t>(en miles de pesos) 1/</t>
  </si>
  <si>
    <r>
      <t xml:space="preserve">Tributarios </t>
    </r>
    <r>
      <rPr>
        <b/>
        <vertAlign val="superscript"/>
        <sz val="7"/>
        <color theme="0"/>
        <rFont val="Montserrat"/>
      </rPr>
      <t>2/</t>
    </r>
  </si>
  <si>
    <t>Servicios</t>
  </si>
  <si>
    <t>empresarial</t>
  </si>
  <si>
    <t xml:space="preserve">Rangos de ingreso
</t>
  </si>
  <si>
    <t>No</t>
  </si>
  <si>
    <t>Exterior</t>
  </si>
  <si>
    <t>Nuevos</t>
  </si>
  <si>
    <t>Agregado</t>
  </si>
  <si>
    <t xml:space="preserve">Renta  </t>
  </si>
  <si>
    <t>Tributarios</t>
  </si>
  <si>
    <t>actividad</t>
  </si>
  <si>
    <t>Morales</t>
  </si>
  <si>
    <t>Ingresos</t>
  </si>
  <si>
    <t>Comercio</t>
  </si>
  <si>
    <t>Automóviles</t>
  </si>
  <si>
    <t>Producción</t>
  </si>
  <si>
    <t>Valor</t>
  </si>
  <si>
    <t>Sin</t>
  </si>
  <si>
    <t xml:space="preserve">Con </t>
  </si>
  <si>
    <t>Personas</t>
  </si>
  <si>
    <t>Por nivel de ingreso y tipo de contribuyente</t>
  </si>
  <si>
    <t>Recaudación Total Neta de Grandes Contribuyentes sin PEMEX</t>
  </si>
  <si>
    <t>Cifras en millones de pesos</t>
  </si>
  <si>
    <t>Cifras preliminares sujetas a revisión</t>
  </si>
  <si>
    <t>Por Sector de Actividad Económica y Tipo de Contribuyente</t>
  </si>
  <si>
    <t>Retenciones Sueldos y Salarios</t>
  </si>
  <si>
    <t>Número de Contribuyentes que presentaron declaración con pago</t>
  </si>
  <si>
    <t>Rangos de ingreso</t>
  </si>
  <si>
    <t xml:space="preserve">Personas </t>
  </si>
  <si>
    <r>
      <t>(en miles de pesos)</t>
    </r>
    <r>
      <rPr>
        <b/>
        <vertAlign val="superscript"/>
        <sz val="7"/>
        <color theme="0"/>
        <rFont val="Montserrat"/>
      </rPr>
      <t xml:space="preserve"> </t>
    </r>
    <r>
      <rPr>
        <b/>
        <sz val="7"/>
        <color theme="0"/>
        <rFont val="Montserrat"/>
      </rPr>
      <t>1/</t>
    </r>
  </si>
  <si>
    <t>Actividad</t>
  </si>
  <si>
    <t>Auxiliares</t>
  </si>
  <si>
    <t>Contribuyentes</t>
  </si>
  <si>
    <t>Físicas</t>
  </si>
  <si>
    <t>Empresarial</t>
  </si>
  <si>
    <t xml:space="preserve"> Morales</t>
  </si>
  <si>
    <t xml:space="preserve"> Físicas</t>
  </si>
  <si>
    <t>Personas morales</t>
  </si>
  <si>
    <t xml:space="preserve">Agricultura, ganadería, aprovechamiento forestal, pesca y caza </t>
  </si>
  <si>
    <t>Personas físicas</t>
  </si>
  <si>
    <t xml:space="preserve">Minería </t>
  </si>
  <si>
    <t>Retenciones a residentes en el extranjero</t>
  </si>
  <si>
    <t xml:space="preserve">Electricidad, agua y suministro de gas por ductos al consumidor final </t>
  </si>
  <si>
    <t>Retenciones por salarios</t>
  </si>
  <si>
    <t xml:space="preserve">Construcción </t>
  </si>
  <si>
    <t xml:space="preserve">Industrias manufactureras </t>
  </si>
  <si>
    <t>Nota: Se considera únicamente al auxiliar A.D.R.</t>
  </si>
  <si>
    <t xml:space="preserve">Comercio al por mayor </t>
  </si>
  <si>
    <t>1_/ Incluye otros auxiliares.</t>
  </si>
  <si>
    <t xml:space="preserve">Comercio al por menor </t>
  </si>
  <si>
    <t xml:space="preserve">Información en medios masivos </t>
  </si>
  <si>
    <t xml:space="preserve">Servicios inmobiliarios y de alquiler de bienes muebles e intangibles </t>
  </si>
  <si>
    <t xml:space="preserve">Servicios profesionales, científicos y técnicos </t>
  </si>
  <si>
    <t xml:space="preserve">Dirección de corporativos y empresas </t>
  </si>
  <si>
    <t xml:space="preserve">Servicios de apoyo a los negocios y manejo de desechos y servicios de remediación </t>
  </si>
  <si>
    <t xml:space="preserve">Servicios educativos </t>
  </si>
  <si>
    <t xml:space="preserve">Servicios de salud y de asistencia social </t>
  </si>
  <si>
    <t xml:space="preserve">Servicios de esparcimiento culturales y deportivos, y otros servicios recreativos </t>
  </si>
  <si>
    <t xml:space="preserve">Servicios de alojamiento temporal y de preparación de alimentos y bebidas </t>
  </si>
  <si>
    <t>Esta información incluye la totalidad de las contribuciones pagadas por las Personas Físicas.</t>
  </si>
  <si>
    <t xml:space="preserve">Otros servicios excepto actividades de gobierno </t>
  </si>
  <si>
    <t xml:space="preserve">Incluye las retenciones de salarios que enteran las personas físicas y morales en su calidad de retenedores y/o patrones. </t>
  </si>
  <si>
    <t xml:space="preserve">Actividades de gobierno y de organismos internacionales y extraterritoriales </t>
  </si>
  <si>
    <t xml:space="preserve">Otros </t>
  </si>
  <si>
    <t>Otros auxiliares</t>
  </si>
  <si>
    <t>Número de Contribuyentes que presentaron</t>
  </si>
  <si>
    <t>declaración con pago.</t>
  </si>
  <si>
    <t>Por Sector de Actividad Económica</t>
  </si>
  <si>
    <t>Gasolinas y diésel</t>
  </si>
  <si>
    <t>Tabacos labrados</t>
  </si>
  <si>
    <t>Bebidas alcohólicas</t>
  </si>
  <si>
    <t>Cerveza</t>
  </si>
  <si>
    <t>Juegos y Sorteos</t>
  </si>
  <si>
    <t>Telecomunicaciones</t>
  </si>
  <si>
    <t>Bebidas saborizadas</t>
  </si>
  <si>
    <t>Alimentos no básicos con alta densidad calórica</t>
  </si>
  <si>
    <t>Plaguicidas</t>
  </si>
  <si>
    <t>Combustibles fósiles</t>
  </si>
  <si>
    <t xml:space="preserve"> Fuente: Servicio de Administración Tributaria.</t>
  </si>
  <si>
    <t>Impuesto sobre la renta</t>
  </si>
  <si>
    <t>Agricultura, ganadería, aprovechamiento forestal,  pesca y caza</t>
  </si>
  <si>
    <t>Egresos</t>
  </si>
  <si>
    <t>Impuesto al valor agregado</t>
  </si>
  <si>
    <t>Facturas</t>
  </si>
  <si>
    <t>Impuesto especial a la producción y servicios</t>
  </si>
  <si>
    <t>1_/ Sistema electrónico del SAT, a través del cual los contribuyentes del Régimen de Incorporación Fiscal, entre otras</t>
  </si>
  <si>
    <t>1_/ Los datos consideran:</t>
  </si>
  <si>
    <t xml:space="preserve"> personas físicas, llevan su contabilidad y pueden generar facturas electrónicas.</t>
  </si>
  <si>
    <t>a) Reducción del ISR contemplado en el artículo 111 de la Ley del impuesto sobre la renta, así como las disposiciones</t>
  </si>
  <si>
    <t>del artículo 23 de la Ley de Ingresos de la Federación.</t>
  </si>
  <si>
    <t xml:space="preserve">b) "Decreto que compila diversos beneficios fiscales y establece medidas de simplificación administrativa", publicado  </t>
  </si>
  <si>
    <t xml:space="preserve">en el Diario Oficial de la Federación el 26 de diciembre de 2013, a través del cual se otorga a los contribuyentes que </t>
  </si>
  <si>
    <t xml:space="preserve">tributan en el Régimen de Incorporación Fiscal, un estímulo fiscal consistente en una cantidad equivalente al 100% </t>
  </si>
  <si>
    <t xml:space="preserve">del impuesto al valor agregado y del impuesto especial sobre producción y servicios, que deba trasladarse en la  </t>
  </si>
  <si>
    <t>enajenación de bienes o prestación de servicios, que se efectúen con el público en general.</t>
  </si>
  <si>
    <t>c) " Decreto por el que se otorgan beneficios fiscales a quienes tributen en el Régimen de Incorporación Fiscal.",</t>
  </si>
  <si>
    <t xml:space="preserve"> publicado en el Diario Oficial de la Federación el 10 de septiembre de 2014, a través del cual se otorga a los  </t>
  </si>
  <si>
    <t>contribuyentes que tributan en el Régimen de Incorporación Fiscal, estímulos fiscales en materia del impuesto al</t>
  </si>
  <si>
    <t>Servicios de  salud y asistencia social</t>
  </si>
  <si>
    <t>valor agregado y del impuesto especial sobre producción y servicios.</t>
  </si>
  <si>
    <t>Servicio de esparcimiento culturales y deportivos y otros servicios recreativos</t>
  </si>
  <si>
    <t>d) "Decreto por el que se amplían los beneficios fiscales a los contribuyentes del Régimen de Incorporación Fiscal"</t>
  </si>
  <si>
    <t xml:space="preserve">publicado en el  Diario Oficial de la Federación el 11 de marzo de 2015, a través del cual se amplía la aplicación de la </t>
  </si>
  <si>
    <t>reducción del 100% del ISR, IVA y IEPS.</t>
  </si>
  <si>
    <t>1_/ La cifra forma parte del total del cuadro de Universo de Contribuyentes Activos Registrados.</t>
  </si>
  <si>
    <t>Aprovechamientos, Otros, Otros</t>
  </si>
  <si>
    <t>Instituto de Seguridad y Servicios Sociales de los Trabajadores del Estado</t>
  </si>
  <si>
    <t>Derivados de la colocación de bono tasa fija</t>
  </si>
  <si>
    <t>Por la prestación de servicios que ofrece la Comisión Nacional de Hidrocarburos</t>
  </si>
  <si>
    <t>Var. %</t>
  </si>
  <si>
    <t>Programa</t>
  </si>
  <si>
    <t>Observado</t>
  </si>
  <si>
    <t>Real</t>
  </si>
  <si>
    <t>Renta</t>
  </si>
  <si>
    <t>Valor agregado</t>
  </si>
  <si>
    <t>Producción y servicios</t>
  </si>
  <si>
    <t>Gasolinas federal</t>
  </si>
  <si>
    <t>Gasolinas Estatal</t>
  </si>
  <si>
    <t>Bebidas energetizantes</t>
  </si>
  <si>
    <t>Alimentos no básicos</t>
  </si>
  <si>
    <t>Comercio exterior</t>
  </si>
  <si>
    <t>Importación</t>
  </si>
  <si>
    <t>Exportación</t>
  </si>
  <si>
    <t>Tenencia</t>
  </si>
  <si>
    <t>Impuesto federal</t>
  </si>
  <si>
    <t>Recargos y actualizaciones</t>
  </si>
  <si>
    <t>Derecho a la minería</t>
  </si>
  <si>
    <t>Petroleros</t>
  </si>
  <si>
    <t>Transferencias del fondo mexicano del petróleo</t>
  </si>
  <si>
    <t>ISR de contratos y asignaciones</t>
  </si>
  <si>
    <t>-</t>
  </si>
  <si>
    <t>Derecho ordinario sobre hidrocarburos</t>
  </si>
  <si>
    <t>Derecho especial sobre hidrocarburos</t>
  </si>
  <si>
    <t>Derecho adicional sobre hidrocarburos</t>
  </si>
  <si>
    <t>Derecho especial sobre hidrocarburos para municipios</t>
  </si>
  <si>
    <t>Participaciones Pagadas a las Entidades Federativas</t>
  </si>
  <si>
    <t>FONDO</t>
  </si>
  <si>
    <t>FONDO DE</t>
  </si>
  <si>
    <t xml:space="preserve"> 0.136% DE LA</t>
  </si>
  <si>
    <t>PARA MUNICIPIOS</t>
  </si>
  <si>
    <t>ENTIDAD</t>
  </si>
  <si>
    <t>GENERAL DE</t>
  </si>
  <si>
    <t>FOMENTO</t>
  </si>
  <si>
    <t>DE</t>
  </si>
  <si>
    <t>EXTRACCIÓN</t>
  </si>
  <si>
    <t>IEPS</t>
  </si>
  <si>
    <t>GASOLINAS</t>
  </si>
  <si>
    <t>TENENCIA</t>
  </si>
  <si>
    <t>RECAUDACIÓN</t>
  </si>
  <si>
    <t>POR LO QUE SE</t>
  </si>
  <si>
    <t xml:space="preserve">INCENTIVOS </t>
  </si>
  <si>
    <t>COMPENSACIÓN</t>
  </si>
  <si>
    <t>PARTICIPACIONES</t>
  </si>
  <si>
    <t>MUNICIPAL</t>
  </si>
  <si>
    <t>FISCALIZACIÓN</t>
  </si>
  <si>
    <t>ESTATAL</t>
  </si>
  <si>
    <t>FEDERAL</t>
  </si>
  <si>
    <t>EXPORTAN</t>
  </si>
  <si>
    <t>ECONÓMICOS</t>
  </si>
  <si>
    <t>DE REPECOS</t>
  </si>
  <si>
    <t>FONDO I S R</t>
  </si>
  <si>
    <t>HIDROCARBUROS</t>
  </si>
  <si>
    <t>PARTICIPABLE</t>
  </si>
  <si>
    <t>E INTERMEDIOS</t>
  </si>
  <si>
    <t xml:space="preserve">  T O T A L</t>
  </si>
  <si>
    <t>T O T A 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</si>
  <si>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</si>
  <si>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</si>
  <si>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</si>
  <si>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</si>
  <si>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</si>
  <si>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</si>
  <si>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</si>
  <si>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</si>
  <si>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</si>
  <si>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</si>
  <si>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</si>
  <si>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</si>
  <si>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</si>
  <si>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</si>
  <si>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</si>
  <si>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</si>
  <si>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</si>
  <si>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</si>
  <si>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</si>
  <si>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</si>
  <si>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</si>
  <si>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</si>
  <si>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</si>
  <si>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</si>
  <si>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</si>
  <si>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</si>
  <si>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</si>
  <si>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</si>
  <si>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</si>
  <si>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</si>
  <si>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</si>
  <si>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</si>
  <si>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2/  Incluye Fondo de Compensación del ISAN.</t>
  </si>
  <si>
    <t>Por rubro</t>
  </si>
  <si>
    <t xml:space="preserve">Total </t>
  </si>
  <si>
    <t>Crédito diésel</t>
  </si>
  <si>
    <t>Automotriz para transporte público</t>
  </si>
  <si>
    <t>Uso de infraestructura carretera de cuota</t>
  </si>
  <si>
    <t>Otros estímulos</t>
  </si>
  <si>
    <t>Devoluciones</t>
  </si>
  <si>
    <t>Por Nivel de Ingreso</t>
  </si>
  <si>
    <t xml:space="preserve">Personas físicas </t>
  </si>
  <si>
    <t>Personas físicas con y sin</t>
  </si>
  <si>
    <t xml:space="preserve">Rangos de Ingresos 
</t>
  </si>
  <si>
    <t xml:space="preserve">con actividad </t>
  </si>
  <si>
    <t xml:space="preserve">sin actividad </t>
  </si>
  <si>
    <t xml:space="preserve"> actividad empresarial en:</t>
  </si>
  <si>
    <t>General</t>
  </si>
  <si>
    <t>Personas morales en:</t>
  </si>
  <si>
    <t xml:space="preserve">(Salarios mínimos 
</t>
  </si>
  <si>
    <t>empresarial en</t>
  </si>
  <si>
    <t>(millones de pesos)</t>
  </si>
  <si>
    <t>ISR</t>
  </si>
  <si>
    <t>IVA</t>
  </si>
  <si>
    <t>anualizados)</t>
  </si>
  <si>
    <t>0 ≤ 6</t>
  </si>
  <si>
    <t>0 ≤ 10</t>
  </si>
  <si>
    <t>6 ≤ 21</t>
  </si>
  <si>
    <t>10 ≤ 20</t>
  </si>
  <si>
    <t>21 ≤ 101</t>
  </si>
  <si>
    <t>20 ≤ 30</t>
  </si>
  <si>
    <t>101 ≤ 500</t>
  </si>
  <si>
    <t>30 ≤ 40</t>
  </si>
  <si>
    <t xml:space="preserve">Más de 500 </t>
  </si>
  <si>
    <t>40 ≤ 50</t>
  </si>
  <si>
    <t>50 ≤ 60</t>
  </si>
  <si>
    <t>60 ≤ 70</t>
  </si>
  <si>
    <t>70 ≤ 80</t>
  </si>
  <si>
    <t>80 ≤ 90</t>
  </si>
  <si>
    <t>90 ≤ 100</t>
  </si>
  <si>
    <t>Más de 100</t>
  </si>
  <si>
    <t>Sólo se consideran los contribuyentes únicos, que al menos presentaron una declaración con pago.</t>
  </si>
  <si>
    <t>A partir del 1 de enero de 2014 se ajustó el criterio para la identificación de las  Personas físicas:</t>
  </si>
  <si>
    <t>Con actividad empresarial:</t>
  </si>
  <si>
    <t>Régimen General: Personas físicas activas, con las siguientes características:</t>
  </si>
  <si>
    <t>-Que no sean Grandes Contribuyentes,</t>
  </si>
  <si>
    <t xml:space="preserve">-Que tributen en el régimen de las personas físicas con actividades empresariales y profesionales y tengan la obligación de Pago provisional mensual de ISR </t>
  </si>
  <si>
    <t>Régimen de Incorporación fiscal: Personas físicas activas, con las siguientes características:</t>
  </si>
  <si>
    <t xml:space="preserve">-Que no tributen en el régimen de las personas físicas con actividades empresariales y profesionales y tengan la obligación de pago provisional mensual de ISR      </t>
  </si>
  <si>
    <t xml:space="preserve">   por actividades empresariales activos.</t>
  </si>
  <si>
    <t>-Que no tributen en el régimen de actividades agrícolas, ganaderas, silvícolas y pesqueras activo, ya que estos se consideraron en el rubro “General”.</t>
  </si>
  <si>
    <t xml:space="preserve">NOTA: </t>
  </si>
  <si>
    <t xml:space="preserve">Con el  propósito de que la cifra total refleje el número de contribuyentes activos se ha priorizado el régimen para contabilizar al contribuyente una sola vez. </t>
  </si>
  <si>
    <t>La cifra del total de personas físicas, así como de cada régimen que lo conforma están determinadas de acuerdo al Art. 24 fracción I de la Ley del SAT, esta puede</t>
  </si>
  <si>
    <t>no coincidir con el total por régimen publicado en el apartado de las cifras del Portal del SAT.</t>
  </si>
  <si>
    <t>Recaudación Neta por Sector Económico de Minería (Nivel Nacional)</t>
  </si>
  <si>
    <t>Recaudación del Gobierno Federal</t>
  </si>
  <si>
    <t>Recaudación del Impuesto Sobre la Renta</t>
  </si>
  <si>
    <t>Recaudación del Impuesto Sobre La Renta</t>
  </si>
  <si>
    <t>Recaudación del Impuesto al Valor</t>
  </si>
  <si>
    <t>Recaudación del Impuesto al Valor Agregado</t>
  </si>
  <si>
    <t>Impuesto al Valor Agregado</t>
  </si>
  <si>
    <t xml:space="preserve">Recaudación del Impuesto Especial </t>
  </si>
  <si>
    <t>Sobre Producción y Servicios</t>
  </si>
  <si>
    <t>Recaudación del Impuesto Especial Sobre Producción y Servicios</t>
  </si>
  <si>
    <t>Recaudación del Régimen de Incorporación Fiscal</t>
  </si>
  <si>
    <t>Universo de Contribuyentes Inscritos en el Régimen de</t>
  </si>
  <si>
    <t>Estímulos Fiscales</t>
  </si>
  <si>
    <t>Universo de Contribuyentes Activos Registrados</t>
  </si>
  <si>
    <t>Número de Contribuyentes Personas Morales</t>
  </si>
  <si>
    <t>Número de Contribuyentes Personas Físicas</t>
  </si>
  <si>
    <t>Por Fondos y por Entidad Federativa</t>
  </si>
  <si>
    <t>1_/ Incluye IEEH, ISEDIP, Accesorios e Impuestos no Comprendidos.</t>
  </si>
  <si>
    <t>2_/ Incluye Contribuciones de Mejoras, Derechos, Productos, Aprovechamientos y Transferencias F.M.P.</t>
  </si>
  <si>
    <t>P/ Cifras Preliminares</t>
  </si>
  <si>
    <t>Fuente:  Unidad de Política de Ingresos Tributarios con base en información de la Unidad de Coordinación con Entidades Federativas.</t>
  </si>
  <si>
    <t>1_/ Los Rangos se obtienen de conformidad a los Ingresos Anuales declarados por el Contribuyente, excepto aquellos que tributan en el Régimen</t>
  </si>
  <si>
    <t>2_/ Contribuyentes que no presentaron declaración anual</t>
  </si>
  <si>
    <t>2_/ Contribuyentes que no presentaron declaración anual.</t>
  </si>
  <si>
    <t>2_/Contribuyentes que no presentaron declaración anual.</t>
  </si>
  <si>
    <t>Otras retenciones</t>
  </si>
  <si>
    <t>Derecho adicional sobre hidrocarburos para municipios.</t>
  </si>
  <si>
    <t>1_/ Resto incluye a los contribuyentes que no presentaron declaración anual.</t>
  </si>
  <si>
    <t>Por diversos bienes y servicios (SEDENA)</t>
  </si>
  <si>
    <t>Recaudación del Gobierno Federal por</t>
  </si>
  <si>
    <t>Nota: Incluye a los contribuyentes que tienen concurrencia con la Administración General de Hidrocarburos.</t>
  </si>
  <si>
    <r>
      <t>Uso del Aplicativo "Mis Cuentas"</t>
    </r>
    <r>
      <rPr>
        <b/>
        <vertAlign val="superscript"/>
        <sz val="9"/>
        <rFont val="Montserrat"/>
      </rPr>
      <t xml:space="preserve"> 1_/</t>
    </r>
  </si>
  <si>
    <t>Sector de Actividad Económica y tipo de contribuyente</t>
  </si>
  <si>
    <t>(Millones de Pesos)</t>
  </si>
  <si>
    <t>de los Contribuyentes Pagadas por el Gobierno Federal</t>
  </si>
  <si>
    <r>
      <t xml:space="preserve">Estímulos Fiscales del Régimen de Incorporación Fiscal </t>
    </r>
    <r>
      <rPr>
        <b/>
        <vertAlign val="superscript"/>
        <sz val="9"/>
        <rFont val="Montserrat"/>
      </rPr>
      <t>1_/</t>
    </r>
  </si>
  <si>
    <r>
      <t xml:space="preserve">Incorporación Fiscal </t>
    </r>
    <r>
      <rPr>
        <b/>
        <vertAlign val="superscript"/>
        <sz val="9"/>
        <rFont val="Montserrat"/>
      </rPr>
      <t>1_/</t>
    </r>
  </si>
  <si>
    <t>Sector</t>
  </si>
  <si>
    <t>Sector Económico</t>
  </si>
  <si>
    <t>Privado</t>
  </si>
  <si>
    <t>Diversos</t>
  </si>
  <si>
    <t>Financiero</t>
  </si>
  <si>
    <t>Residentes</t>
  </si>
  <si>
    <t xml:space="preserve">En el </t>
  </si>
  <si>
    <t>Extranjero</t>
  </si>
  <si>
    <t>Público</t>
  </si>
  <si>
    <t>(Gobierno)</t>
  </si>
  <si>
    <r>
      <t xml:space="preserve">IEPS   </t>
    </r>
    <r>
      <rPr>
        <b/>
        <vertAlign val="superscript"/>
        <sz val="7"/>
        <color theme="0"/>
        <rFont val="Montserrat"/>
      </rPr>
      <t>1/</t>
    </r>
  </si>
  <si>
    <r>
      <t xml:space="preserve">ISAN </t>
    </r>
    <r>
      <rPr>
        <b/>
        <vertAlign val="superscript"/>
        <sz val="7"/>
        <color theme="0"/>
        <rFont val="Montserrat"/>
      </rPr>
      <t>2_/</t>
    </r>
  </si>
  <si>
    <t>2019 _p/</t>
  </si>
  <si>
    <t>Contribuyentes activos son aquellos contribuyentes que se encuentran inscritos, que no hayan sido suspendidos, ni cancelados.</t>
  </si>
  <si>
    <t xml:space="preserve">El universo de contribuyentes puede comprender a cualquier persona que se haya inscrito en el Registro Federal de Contribuyentes </t>
  </si>
  <si>
    <t xml:space="preserve"> (los cuales pueden registrarse con obligaciones fiscales o sin obligaciones).</t>
  </si>
  <si>
    <t xml:space="preserve">Un contribuyente puede tener más de un régimen vigente a la fecha manifestada en el reporte. </t>
  </si>
  <si>
    <t>Número de Operaciones</t>
  </si>
  <si>
    <t>Número</t>
  </si>
  <si>
    <t xml:space="preserve">Recursos acumulados en los ramos de cesantía en edad avanzada y vejez, </t>
  </si>
  <si>
    <t>a que se refiere el artículo décimo tercero transitorio de la Ley del Seguro Social</t>
  </si>
  <si>
    <r>
      <t xml:space="preserve">Compensaciones </t>
    </r>
    <r>
      <rPr>
        <b/>
        <vertAlign val="superscript"/>
        <sz val="7"/>
        <color theme="0"/>
        <rFont val="Montserrat"/>
      </rPr>
      <t>1_/</t>
    </r>
  </si>
  <si>
    <t>1_/ Incluye regularizaciones</t>
  </si>
  <si>
    <t>3_/ Incluye Contribuciones de Mejoras, Derechos, Productos y Aprovechamientos.</t>
  </si>
  <si>
    <r>
      <t xml:space="preserve">1_/ Publicado en el D.O.F. </t>
    </r>
    <r>
      <rPr>
        <sz val="6"/>
        <color indexed="8"/>
        <rFont val="Montserrat"/>
      </rPr>
      <t>el 21 de enero de 2019.</t>
    </r>
  </si>
  <si>
    <t>Fuente: Servicio de Administración Tributaria e información de empresas productivas del estado y de organismos de control presupuestario directo.</t>
  </si>
  <si>
    <t>1_/ Se agrupan en el rubro de Otros, las Retenciones de Personas Físicas y Personas Morales de manera</t>
  </si>
  <si>
    <t>independiente, distintas a retenciones en el extranjero y salarios, ya que la información es proporcionada por el</t>
  </si>
  <si>
    <t>retenedor y no por el obligado al pago.</t>
  </si>
  <si>
    <t>El número de contribuyentes se obtiene por régimen fiscal, por lo que el mismo puede asociarse a más de un</t>
  </si>
  <si>
    <t>Régimen.</t>
  </si>
  <si>
    <t>1_/ Los Rangos se obtienen de conformidad a los Ingresos Anuales declarados por el Contribuyente, excepto aquellos que tributan en el Régimen de Incorporación  Fiscal, en</t>
  </si>
  <si>
    <t>declaración con pago</t>
  </si>
  <si>
    <t>Sólo se consideran los contribuyentes únicos, que al menos presentaron una</t>
  </si>
  <si>
    <t>2_/ Incluye IETU, IDE, ICE, CNC, ISAN y Accesorios.</t>
  </si>
  <si>
    <t>Los Rangos se obtienen de conformidad a los Ingresos Anuales declarados por el Contribuyente, excepto aquellos que</t>
  </si>
  <si>
    <t xml:space="preserve">tributan en el Régimen de Incorporación Fiscal, en cuyo caso se tomaron las declaraciones bimestrales presentadas en </t>
  </si>
  <si>
    <t>"Mis Cuentas" y DyP.</t>
  </si>
  <si>
    <t>Los Rangos se obtienen de conformidad a los Ingresos Anuales declarados por el Contribuyente, excepto aquellos que tributan en el Régimen de</t>
  </si>
  <si>
    <t>Incorporación Fiscal, en cuyo caso se tomaron las declaraciones bimestrales presentadas en "Mis Cuentas" y DyP.</t>
  </si>
  <si>
    <t>Las Sumas pueden no coincidir debido al redondeo</t>
  </si>
  <si>
    <t>1/ Incluye Fondo de compensación, Participaciones de Gasolinas y Diesel e Incentivos venta final de gasolina y diesel.</t>
  </si>
  <si>
    <t>Devoluciones y Compensaciones por Saldos a Favor</t>
  </si>
  <si>
    <t xml:space="preserve">Enero-septiembre de 2019   </t>
  </si>
  <si>
    <t>Datos al 30 de septiembre de 2019</t>
  </si>
  <si>
    <t>Durante el período  Enero-septiembre de 2018 P/</t>
  </si>
  <si>
    <t>Recaudación Federal Participable, Enero-septiembre</t>
  </si>
  <si>
    <t>Resto 2/</t>
  </si>
  <si>
    <t>Enero - Junio de 2018</t>
  </si>
  <si>
    <r>
      <t>Otras Personas físicas y morales</t>
    </r>
    <r>
      <rPr>
        <vertAlign val="superscript"/>
        <sz val="6"/>
        <rFont val="Montserrat"/>
      </rPr>
      <t xml:space="preserve"> 1/</t>
    </r>
  </si>
  <si>
    <t>Bebidas Energetizantes</t>
  </si>
  <si>
    <t>Bebidas alcoholicas</t>
  </si>
  <si>
    <t xml:space="preserve">p_/ Cifras preliminares </t>
  </si>
  <si>
    <t xml:space="preserve"> 1/ Incluye Fondo de Compensación del ISAN.</t>
  </si>
  <si>
    <t xml:space="preserve">3/ Impuestos no comprendidos en las fracciones de la Ley de Ingresos causados en ejercicios fiscales anteriores pendientes de liquidación o pago. </t>
  </si>
  <si>
    <t xml:space="preserve">Fuente: Unidad de Política de Ingresos Tributarios </t>
  </si>
  <si>
    <t>Derecho ordinario sobre hidrocarburos para municipios</t>
  </si>
  <si>
    <t>Nota: Las cifras corresponden a la información utilizada para el pago provisional de participaciones correspondientes a enero-septiembre  lo que implica -</t>
  </si>
  <si>
    <t>1 - Primario</t>
  </si>
  <si>
    <t>Total 1 - Primario</t>
  </si>
  <si>
    <t>2 - Industrial</t>
  </si>
  <si>
    <t>Total 2 -  Industrial</t>
  </si>
  <si>
    <t>3 - Servicios</t>
  </si>
  <si>
    <t>Total 3 - Servicios</t>
  </si>
  <si>
    <t>4 - Otros</t>
  </si>
  <si>
    <t>Total 4 - Otros</t>
  </si>
  <si>
    <t>Por Nivel de Ingreso y Tipo de Contribuyente</t>
  </si>
  <si>
    <t>Total General</t>
  </si>
  <si>
    <r>
      <t xml:space="preserve">Resto </t>
    </r>
    <r>
      <rPr>
        <vertAlign val="superscript"/>
        <sz val="6"/>
        <rFont val="Montserrat"/>
      </rPr>
      <t>2/</t>
    </r>
  </si>
  <si>
    <t>Derivados de la colocación de UDIBONOS</t>
  </si>
  <si>
    <t>Garantía directa del Gobierno Federal sobre los pasivos (SHCP)</t>
  </si>
  <si>
    <t>1_/ Incluye Fondo de compensación e Incentivos venta final de gasolina y diesel.</t>
  </si>
  <si>
    <t>2_/  Incluye Fondo de Compensación del ISAN.</t>
  </si>
  <si>
    <r>
      <t xml:space="preserve">Automóviles nuevos </t>
    </r>
    <r>
      <rPr>
        <vertAlign val="superscript"/>
        <sz val="6"/>
        <rFont val="Montserrat"/>
      </rPr>
      <t>1/</t>
    </r>
  </si>
  <si>
    <r>
      <t>Otros</t>
    </r>
    <r>
      <rPr>
        <vertAlign val="superscript"/>
        <sz val="6"/>
        <rFont val="Montserrat"/>
      </rPr>
      <t xml:space="preserve"> 3/</t>
    </r>
  </si>
  <si>
    <t xml:space="preserve">El cuadro presenta un desagregado de conceptos relevantes para el análisis de la composición de la recaudación federal participable y de otros montos- </t>
  </si>
  <si>
    <t xml:space="preserve">participables. La información se presenta en términos brutos. Se incluyen algunos conceptos que no integran la recaudación federal participable como- </t>
  </si>
  <si>
    <t xml:space="preserve"> el IEPS por gasolinas estatal, el Impuesto sobre Automóviles Nuevos y la Tenencia estatal o los derechos sobre hidrocarburos para municipios pero que-</t>
  </si>
  <si>
    <t>son importantes para el análisis de las participaciones.</t>
  </si>
  <si>
    <t>que se refiere a la recaudación del 1er ajuste cuatrimestral enero-abril y abril-agosto de 2019, de acuerdo con lo establecido en la Ley de Coordinación</t>
  </si>
  <si>
    <t xml:space="preserve"> Fiscal. Por esta razón, los datos del presente cuadro difieren de las cifras de recaudación contenidas en los demás apartados de este reporte.</t>
  </si>
  <si>
    <t xml:space="preserve"> federativas y se refieren a enero-septiembre..</t>
  </si>
  <si>
    <t xml:space="preserve"> Las cifras onsignadas en los renglones de Tenencia resto e ISAN, corresponden al monto reportado como autoliquidable por las propias entidades</t>
  </si>
  <si>
    <t xml:space="preserve"> 2/ Se refiere al impuesto sobre tenencia o uso de vehículos recaudado y autoliquidado por las entidades federativas. Incluye los accesorios  derivados</t>
  </si>
  <si>
    <t>del gravamen.</t>
  </si>
  <si>
    <t>cuyo caso se tomaron las declaraciones bimestrales presentadas en "Mis Cuentas" y DyP.</t>
  </si>
  <si>
    <t>de Incorporación  Fiscal, en cuyo caso se tomaron las declaraciones bimestrales presentadas en "Mis Cuentas" y DyP.</t>
  </si>
  <si>
    <t xml:space="preserve">   por actividades empresariales activos  ó tributen en el  régimen de actividades agrícolas, ganaderas, silvícolas y pesqueras.</t>
  </si>
  <si>
    <t>Otros servicios excepto actividades del gobierno</t>
  </si>
  <si>
    <t>Actividades del gobierno y de organismos internacionales y extraterritoriales</t>
  </si>
  <si>
    <t>Actividad pendiente de aclaración</t>
  </si>
  <si>
    <t>y</t>
  </si>
  <si>
    <t>Durante el período  Enero-septiembre de 2019  /P</t>
  </si>
  <si>
    <r>
      <t xml:space="preserve">Otros </t>
    </r>
    <r>
      <rPr>
        <vertAlign val="superscript"/>
        <sz val="6"/>
        <rFont val="Montserrat"/>
      </rPr>
      <t>2/</t>
    </r>
  </si>
  <si>
    <r>
      <t xml:space="preserve">No tributarios </t>
    </r>
    <r>
      <rPr>
        <b/>
        <vertAlign val="superscript"/>
        <sz val="6"/>
        <rFont val="Montserrat"/>
      </rPr>
      <t>3/</t>
    </r>
  </si>
  <si>
    <r>
      <t xml:space="preserve"> impuestos </t>
    </r>
    <r>
      <rPr>
        <b/>
        <vertAlign val="superscript"/>
        <sz val="7"/>
        <color theme="0"/>
        <rFont val="Montserrat"/>
      </rPr>
      <t>1/</t>
    </r>
  </si>
  <si>
    <r>
      <t xml:space="preserve">Personas morales </t>
    </r>
    <r>
      <rPr>
        <vertAlign val="superscript"/>
        <sz val="6"/>
        <rFont val="Montserrat"/>
      </rPr>
      <t>1_/</t>
    </r>
  </si>
  <si>
    <r>
      <t>(en miles de pesos)</t>
    </r>
    <r>
      <rPr>
        <b/>
        <vertAlign val="superscript"/>
        <sz val="7"/>
        <color theme="0"/>
        <rFont val="Montserrat"/>
      </rPr>
      <t xml:space="preserve"> 1/</t>
    </r>
  </si>
  <si>
    <r>
      <t>Resto</t>
    </r>
    <r>
      <rPr>
        <vertAlign val="superscript"/>
        <sz val="6"/>
        <rFont val="Montserrat"/>
      </rPr>
      <t xml:space="preserve"> 1/</t>
    </r>
  </si>
  <si>
    <r>
      <t xml:space="preserve">Resto </t>
    </r>
    <r>
      <rPr>
        <vertAlign val="superscript"/>
        <sz val="6"/>
        <rFont val="Montserrat"/>
      </rPr>
      <t>1/</t>
    </r>
  </si>
  <si>
    <t xml:space="preserve"> petróleo y gas, servicios relacionados con la minería y otros servicios relacionados con la minería no especificados.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</si>
</sst>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#,##0.0"/>
    <numFmt numFmtId="166" formatCode="_-* #,##0.0_-;\-* #,##0.0_-;_-* &quot;-&quot;??_-;_-@_-"/>
    <numFmt numFmtId="167" formatCode="#,##0.0_ ;\-#,##0.0\ 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_);_(@_)"/>
    <numFmt numFmtId="171" formatCode="#,##0.0,,"/>
    <numFmt numFmtId="172" formatCode="#,##0.00,,"/>
    <numFmt numFmtId="173" formatCode="#,##0.0_ ;[Red]\-#,##0.0\ "/>
    <numFmt numFmtId="174" formatCode="* @"/>
    <numFmt numFmtId="175" formatCode="_(* #,##0.00_);_(* \(#,##0.00\);_(* &quot;-&quot;??_);_(@_)"/>
    <numFmt numFmtId="176" formatCode="_(* #,##0.0_);_(* \(#,##0.0\);_(* &quot;-&quot;??_);_(@_)"/>
    <numFmt numFmtId="177" formatCode="_-&quot;$&quot;* #,##0.0_-;\-&quot;$&quot;* #,##0.0_-;_-&quot;$&quot;* &quot;-&quot;_-;_-@_-"/>
    <numFmt numFmtId="178" formatCode="_(* #,##0_);_(* \(#,##0\);_(* &quot;-&quot;_);_(@_)"/>
    <numFmt numFmtId="179" formatCode="#,##0.000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ontserrat"/>
    </font>
    <font>
      <sz val="7"/>
      <name val="Montserrat"/>
    </font>
    <font>
      <sz val="7"/>
      <color indexed="12"/>
      <name val="Montserrat"/>
    </font>
    <font>
      <b/>
      <sz val="7"/>
      <color rgb="FFFF0000"/>
      <name val="Montserrat"/>
    </font>
    <font>
      <b/>
      <sz val="11"/>
      <color indexed="12"/>
      <name val="Montserrat"/>
    </font>
    <font>
      <sz val="10"/>
      <name val="Arial"/>
      <family val="2"/>
    </font>
    <font>
      <b/>
      <sz val="7"/>
      <name val="Montserrat"/>
    </font>
    <font>
      <sz val="9"/>
      <name val="Montserrat"/>
    </font>
    <font>
      <b/>
      <sz val="7"/>
      <color theme="0"/>
      <name val="Montserrat"/>
    </font>
    <font>
      <b/>
      <vertAlign val="superscript"/>
      <sz val="7"/>
      <color theme="0"/>
      <name val="Montserrat"/>
    </font>
    <font>
      <b/>
      <sz val="6"/>
      <name val="Montserrat"/>
    </font>
    <font>
      <sz val="6"/>
      <name val="Montserrat"/>
    </font>
    <font>
      <b/>
      <sz val="9"/>
      <name val="Montserrat"/>
    </font>
    <font>
      <sz val="7"/>
      <color theme="0"/>
      <name val="Montserrat"/>
    </font>
    <font>
      <u/>
      <sz val="7"/>
      <name val="Montserrat"/>
    </font>
    <font>
      <b/>
      <sz val="8"/>
      <color theme="0"/>
      <name val="Montserrat"/>
    </font>
    <font>
      <sz val="8"/>
      <name val="Montserrat"/>
    </font>
    <font>
      <sz val="6"/>
      <color theme="0"/>
      <name val="Montserrat"/>
    </font>
    <font>
      <sz val="14"/>
      <name val="Montserrat"/>
    </font>
    <font>
      <b/>
      <sz val="8"/>
      <name val="Montserrat"/>
    </font>
    <font>
      <b/>
      <sz val="9"/>
      <name val="Soberana Sans"/>
      <family val="3"/>
    </font>
    <font>
      <sz val="9"/>
      <name val="Soberana Sans"/>
      <family val="3"/>
    </font>
    <font>
      <sz val="11"/>
      <color indexed="8"/>
      <name val="Calibri"/>
      <family val="2"/>
    </font>
    <font>
      <b/>
      <sz val="6"/>
      <color rgb="FFFF0000"/>
      <name val="Montserrat"/>
    </font>
    <font>
      <sz val="6"/>
      <color rgb="FFFF0000"/>
      <name val="Montserrat"/>
    </font>
    <font>
      <b/>
      <sz val="6"/>
      <color theme="0"/>
      <name val="Montserrat"/>
    </font>
    <font>
      <sz val="7"/>
      <color rgb="FFFF0000"/>
      <name val="Montserrat"/>
    </font>
    <font>
      <b/>
      <sz val="8"/>
      <color rgb="FFFF0000"/>
      <name val="Montserrat"/>
    </font>
    <font>
      <b/>
      <strike/>
      <sz val="8"/>
      <color rgb="FFFF0000"/>
      <name val="Montserrat"/>
    </font>
    <font>
      <b/>
      <strike/>
      <sz val="6"/>
      <color rgb="FFFF0000"/>
      <name val="Montserrat"/>
    </font>
    <font>
      <b/>
      <sz val="7"/>
      <color indexed="10"/>
      <name val="Montserrat"/>
    </font>
    <font>
      <sz val="7"/>
      <color rgb="FFFF66FF"/>
      <name val="Montserrat"/>
    </font>
    <font>
      <sz val="8"/>
      <color theme="0"/>
      <name val="Montserrat"/>
    </font>
    <font>
      <sz val="8"/>
      <color rgb="FFFF66FF"/>
      <name val="Montserrat"/>
    </font>
    <font>
      <b/>
      <sz val="9"/>
      <color theme="0"/>
      <name val="Montserrat"/>
    </font>
    <font>
      <b/>
      <sz val="10"/>
      <color theme="0"/>
      <name val="Montserrat"/>
    </font>
    <font>
      <b/>
      <sz val="7"/>
      <color rgb="FF0000FF"/>
      <name val="Montserrat"/>
    </font>
    <font>
      <b/>
      <vertAlign val="superscript"/>
      <sz val="9"/>
      <name val="Montserrat"/>
    </font>
    <font>
      <sz val="6"/>
      <name val="Soberana Sans"/>
      <family val="3"/>
    </font>
    <font>
      <sz val="6"/>
      <color indexed="8"/>
      <name val="Montserrat"/>
    </font>
    <font>
      <sz val="6"/>
      <name val="Montserrat Light"/>
    </font>
    <font>
      <vertAlign val="superscript"/>
      <sz val="6"/>
      <name val="Montserrat"/>
    </font>
    <font>
      <sz val="8"/>
      <color indexed="8"/>
      <name val="Montserrat"/>
    </font>
    <font>
      <sz val="8"/>
      <name val="Montserrat Light"/>
    </font>
    <font>
      <b/>
      <vertAlign val="superscript"/>
      <sz val="6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/>
      <diagonal/>
    </border>
    <border>
      <left style="medium">
        <color theme="0"/>
      </left>
      <right/>
      <top style="medium">
        <color theme="0" tint="-0.499984740745262"/>
      </top>
      <bottom/>
      <diagonal/>
    </border>
    <border>
      <left/>
      <right style="medium">
        <color theme="0"/>
      </right>
      <top style="medium">
        <color theme="0" tint="-0.499984740745262"/>
      </top>
      <bottom/>
      <diagonal/>
    </border>
    <border>
      <left style="thin">
        <color indexed="65"/>
      </left>
      <right/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 tint="-0.49998474074526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/>
      </top>
      <bottom style="medium">
        <color theme="0" tint="-0.499984740745262"/>
      </bottom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164" fontId="2" fillId="0" borderId="0"/>
    <xf numFmtId="164" fontId="2" fillId="0" borderId="0"/>
    <xf numFmtId="164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5" fillId="0" borderId="0"/>
    <xf numFmtId="0" fontId="8" fillId="0" borderId="0"/>
    <xf numFmtId="0" fontId="1" fillId="0" borderId="0"/>
    <xf numFmtId="164" fontId="8" fillId="0" borderId="0"/>
    <xf numFmtId="174" fontId="2" fillId="0" borderId="0" applyFont="0" applyFill="0" applyBorder="0" applyAlignment="0" applyProtection="0"/>
    <xf numFmtId="175" fontId="8" fillId="0" borderId="0" applyFont="0" applyFill="0" applyBorder="0" applyAlignment="0" applyProtection="0"/>
  </cellStyleXfs>
  <cellXfs count="545">
    <xf numFmtId="0" fontId="0" fillId="0" borderId="0" xfId="0"/>
    <xf numFmtId="0" fontId="4" fillId="0" borderId="0" xfId="2" applyNumberFormat="1" applyFont="1"/>
    <xf numFmtId="165" fontId="5" fillId="0" borderId="0" xfId="2" applyNumberFormat="1" applyFont="1" applyFill="1"/>
    <xf numFmtId="165" fontId="4" fillId="0" borderId="0" xfId="2" applyNumberFormat="1" applyFont="1"/>
    <xf numFmtId="165" fontId="3" fillId="0" borderId="0" xfId="3" applyNumberFormat="1" applyFont="1" applyBorder="1"/>
    <xf numFmtId="0" fontId="4" fillId="2" borderId="0" xfId="2" applyNumberFormat="1" applyFont="1" applyFill="1"/>
    <xf numFmtId="43" fontId="4" fillId="0" borderId="0" xfId="1" applyFont="1"/>
    <xf numFmtId="165" fontId="4" fillId="2" borderId="0" xfId="2" applyNumberFormat="1" applyFont="1" applyFill="1" applyAlignment="1">
      <alignment horizontal="right"/>
    </xf>
    <xf numFmtId="0" fontId="14" fillId="0" borderId="0" xfId="2" applyNumberFormat="1" applyFont="1" applyFill="1" applyBorder="1"/>
    <xf numFmtId="167" fontId="14" fillId="2" borderId="0" xfId="2" applyNumberFormat="1" applyFont="1" applyFill="1" applyBorder="1" applyAlignment="1">
      <alignment horizontal="right" wrapText="1"/>
    </xf>
    <xf numFmtId="0" fontId="14" fillId="0" borderId="0" xfId="2" applyNumberFormat="1" applyFont="1" applyFill="1"/>
    <xf numFmtId="165" fontId="14" fillId="0" borderId="0" xfId="2" applyNumberFormat="1" applyFont="1" applyFill="1" applyBorder="1"/>
    <xf numFmtId="164" fontId="14" fillId="0" borderId="0" xfId="2" quotePrefix="1" applyNumberFormat="1" applyFont="1" applyFill="1" applyAlignment="1">
      <alignment horizontal="left"/>
    </xf>
    <xf numFmtId="167" fontId="4" fillId="2" borderId="0" xfId="2" applyNumberFormat="1" applyFont="1" applyFill="1" applyBorder="1" applyAlignment="1">
      <alignment horizontal="right" wrapText="1"/>
    </xf>
    <xf numFmtId="0" fontId="4" fillId="0" borderId="0" xfId="2" applyNumberFormat="1" applyFont="1" applyAlignment="1"/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5" fontId="3" fillId="0" borderId="0" xfId="4" applyNumberFormat="1" applyFont="1" applyBorder="1"/>
    <xf numFmtId="0" fontId="4" fillId="0" borderId="0" xfId="2" applyNumberFormat="1" applyFont="1" applyFill="1" applyBorder="1"/>
    <xf numFmtId="166" fontId="4" fillId="0" borderId="0" xfId="1" applyNumberFormat="1" applyFont="1"/>
    <xf numFmtId="0" fontId="4" fillId="0" borderId="0" xfId="0" applyFont="1" applyFill="1" applyBorder="1" applyAlignment="1">
      <alignment horizontal="center" vertical="center"/>
    </xf>
    <xf numFmtId="165" fontId="5" fillId="2" borderId="0" xfId="2" applyNumberFormat="1" applyFont="1" applyFill="1"/>
    <xf numFmtId="165" fontId="6" fillId="2" borderId="0" xfId="2" quotePrefix="1" applyNumberFormat="1" applyFont="1" applyFill="1" applyAlignment="1">
      <alignment horizontal="left"/>
    </xf>
    <xf numFmtId="165" fontId="4" fillId="2" borderId="0" xfId="2" applyNumberFormat="1" applyFont="1" applyFill="1"/>
    <xf numFmtId="0" fontId="7" fillId="2" borderId="0" xfId="2" quotePrefix="1" applyNumberFormat="1" applyFont="1" applyFill="1" applyAlignment="1">
      <alignment horizontal="left" vertical="center"/>
    </xf>
    <xf numFmtId="0" fontId="4" fillId="2" borderId="0" xfId="2" applyNumberFormat="1" applyFont="1" applyFill="1" applyAlignment="1">
      <alignment vertical="center"/>
    </xf>
    <xf numFmtId="165" fontId="4" fillId="2" borderId="0" xfId="2" applyNumberFormat="1" applyFont="1" applyFill="1" applyAlignment="1">
      <alignment vertical="center"/>
    </xf>
    <xf numFmtId="43" fontId="4" fillId="2" borderId="0" xfId="1" applyFont="1" applyFill="1"/>
    <xf numFmtId="0" fontId="9" fillId="2" borderId="0" xfId="2" applyNumberFormat="1" applyFont="1" applyFill="1"/>
    <xf numFmtId="0" fontId="11" fillId="3" borderId="0" xfId="2" applyNumberFormat="1" applyFont="1" applyFill="1" applyBorder="1" applyAlignment="1">
      <alignment horizontal="left" indent="1"/>
    </xf>
    <xf numFmtId="165" fontId="11" fillId="3" borderId="0" xfId="2" applyNumberFormat="1" applyFont="1" applyFill="1" applyBorder="1" applyAlignment="1">
      <alignment horizontal="center"/>
    </xf>
    <xf numFmtId="43" fontId="11" fillId="3" borderId="0" xfId="1" applyFont="1" applyFill="1" applyBorder="1" applyAlignment="1">
      <alignment horizontal="center" vertical="top" wrapText="1"/>
    </xf>
    <xf numFmtId="0" fontId="11" fillId="3" borderId="0" xfId="2" applyNumberFormat="1" applyFont="1" applyFill="1" applyBorder="1" applyAlignment="1">
      <alignment horizontal="center" vertical="top" wrapText="1"/>
    </xf>
    <xf numFmtId="0" fontId="11" fillId="3" borderId="2" xfId="2" applyNumberFormat="1" applyFont="1" applyFill="1" applyBorder="1" applyAlignment="1">
      <alignment horizontal="center"/>
    </xf>
    <xf numFmtId="165" fontId="11" fillId="3" borderId="2" xfId="2" applyNumberFormat="1" applyFont="1" applyFill="1" applyBorder="1" applyAlignment="1">
      <alignment horizontal="center" wrapText="1"/>
    </xf>
    <xf numFmtId="0" fontId="11" fillId="3" borderId="2" xfId="2" applyNumberFormat="1" applyFont="1" applyFill="1" applyBorder="1" applyAlignment="1">
      <alignment horizontal="center" wrapText="1"/>
    </xf>
    <xf numFmtId="165" fontId="11" fillId="3" borderId="2" xfId="0" applyNumberFormat="1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4" fillId="0" borderId="0" xfId="5" applyNumberFormat="1" applyFont="1" applyAlignment="1">
      <alignment vertical="center"/>
    </xf>
    <xf numFmtId="165" fontId="16" fillId="2" borderId="0" xfId="5" applyNumberFormat="1" applyFont="1" applyFill="1" applyBorder="1" applyAlignment="1">
      <alignment vertical="center"/>
    </xf>
    <xf numFmtId="0" fontId="14" fillId="0" borderId="0" xfId="5" applyFont="1" applyAlignment="1">
      <alignment vertical="center"/>
    </xf>
    <xf numFmtId="165" fontId="17" fillId="0" borderId="0" xfId="5" applyNumberFormat="1" applyFont="1" applyAlignment="1">
      <alignment vertical="center"/>
    </xf>
    <xf numFmtId="166" fontId="18" fillId="2" borderId="0" xfId="6" applyNumberFormat="1" applyFont="1" applyFill="1" applyBorder="1" applyAlignment="1" applyProtection="1">
      <alignment vertical="center"/>
    </xf>
    <xf numFmtId="165" fontId="11" fillId="2" borderId="0" xfId="5" applyNumberFormat="1" applyFont="1" applyFill="1" applyBorder="1" applyAlignment="1">
      <alignment horizontal="right" vertical="center"/>
    </xf>
    <xf numFmtId="165" fontId="11" fillId="2" borderId="0" xfId="5" applyNumberFormat="1" applyFont="1" applyFill="1" applyBorder="1" applyAlignment="1">
      <alignment vertical="center"/>
    </xf>
    <xf numFmtId="165" fontId="16" fillId="2" borderId="0" xfId="5" applyNumberFormat="1" applyFont="1" applyFill="1" applyBorder="1" applyAlignment="1">
      <alignment horizontal="right" vertical="center"/>
    </xf>
    <xf numFmtId="165" fontId="18" fillId="2" borderId="0" xfId="5" applyNumberFormat="1" applyFont="1" applyFill="1" applyBorder="1" applyAlignment="1">
      <alignment vertical="center"/>
    </xf>
    <xf numFmtId="165" fontId="19" fillId="0" borderId="0" xfId="5" applyNumberFormat="1" applyFont="1" applyAlignment="1">
      <alignment vertical="center"/>
    </xf>
    <xf numFmtId="168" fontId="20" fillId="2" borderId="0" xfId="5" applyNumberFormat="1" applyFont="1" applyFill="1" applyBorder="1"/>
    <xf numFmtId="165" fontId="4" fillId="2" borderId="0" xfId="5" applyNumberFormat="1" applyFont="1" applyFill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165" fontId="17" fillId="2" borderId="0" xfId="5" applyNumberFormat="1" applyFont="1" applyFill="1" applyBorder="1" applyAlignment="1">
      <alignment vertical="center"/>
    </xf>
    <xf numFmtId="0" fontId="4" fillId="0" borderId="0" xfId="5" applyFont="1" applyAlignment="1">
      <alignment vertical="center"/>
    </xf>
    <xf numFmtId="166" fontId="11" fillId="2" borderId="0" xfId="6" applyNumberFormat="1" applyFont="1" applyFill="1" applyBorder="1" applyAlignment="1">
      <alignment vertical="center"/>
    </xf>
    <xf numFmtId="169" fontId="11" fillId="2" borderId="0" xfId="6" applyNumberFormat="1" applyFont="1" applyFill="1" applyBorder="1" applyAlignment="1">
      <alignment vertical="center"/>
    </xf>
    <xf numFmtId="0" fontId="11" fillId="2" borderId="0" xfId="5" applyFont="1" applyFill="1" applyBorder="1"/>
    <xf numFmtId="165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165" fontId="11" fillId="2" borderId="0" xfId="5" quotePrefix="1" applyNumberFormat="1" applyFont="1" applyFill="1" applyBorder="1" applyAlignment="1">
      <alignment horizontal="center" vertical="center"/>
    </xf>
    <xf numFmtId="165" fontId="4" fillId="2" borderId="0" xfId="5" applyNumberFormat="1" applyFont="1" applyFill="1" applyAlignment="1">
      <alignment vertical="center"/>
    </xf>
    <xf numFmtId="165" fontId="13" fillId="0" borderId="0" xfId="5" applyNumberFormat="1" applyFont="1" applyAlignment="1">
      <alignment vertical="center"/>
    </xf>
    <xf numFmtId="0" fontId="14" fillId="2" borderId="0" xfId="5" applyFont="1" applyFill="1" applyBorder="1" applyAlignment="1">
      <alignment horizontal="left" vertical="center" wrapText="1"/>
    </xf>
    <xf numFmtId="165" fontId="4" fillId="0" borderId="0" xfId="5" applyNumberFormat="1" applyFont="1" applyBorder="1" applyAlignment="1">
      <alignment vertical="center"/>
    </xf>
    <xf numFmtId="3" fontId="14" fillId="0" borderId="0" xfId="7" applyNumberFormat="1" applyFont="1" applyAlignment="1">
      <alignment vertical="center"/>
    </xf>
    <xf numFmtId="3" fontId="14" fillId="2" borderId="0" xfId="7" applyNumberFormat="1" applyFont="1" applyFill="1" applyBorder="1" applyAlignment="1">
      <alignment vertical="center"/>
    </xf>
    <xf numFmtId="168" fontId="14" fillId="2" borderId="0" xfId="7" applyNumberFormat="1" applyFont="1" applyFill="1" applyBorder="1" applyAlignment="1">
      <alignment vertical="center"/>
    </xf>
    <xf numFmtId="165" fontId="14" fillId="2" borderId="0" xfId="5" applyNumberFormat="1" applyFont="1" applyFill="1" applyBorder="1" applyAlignment="1">
      <alignment vertical="center"/>
    </xf>
    <xf numFmtId="3" fontId="14" fillId="2" borderId="0" xfId="5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 wrapText="1"/>
    </xf>
    <xf numFmtId="165" fontId="14" fillId="0" borderId="0" xfId="5" applyNumberFormat="1" applyFont="1" applyAlignment="1">
      <alignment horizontal="left" vertical="center"/>
    </xf>
    <xf numFmtId="0" fontId="21" fillId="2" borderId="0" xfId="5" applyFont="1" applyFill="1" applyBorder="1" applyAlignment="1">
      <alignment vertical="center"/>
    </xf>
    <xf numFmtId="165" fontId="22" fillId="2" borderId="0" xfId="5" applyNumberFormat="1" applyFont="1" applyFill="1" applyBorder="1" applyAlignment="1">
      <alignment vertical="center"/>
    </xf>
    <xf numFmtId="0" fontId="11" fillId="3" borderId="0" xfId="5" applyFont="1" applyFill="1" applyBorder="1" applyAlignment="1">
      <alignment horizontal="center" vertical="center" wrapText="1"/>
    </xf>
    <xf numFmtId="0" fontId="11" fillId="3" borderId="0" xfId="5" quotePrefix="1" applyFont="1" applyFill="1" applyBorder="1" applyAlignment="1">
      <alignment horizontal="center" vertical="center" wrapText="1"/>
    </xf>
    <xf numFmtId="165" fontId="11" fillId="3" borderId="0" xfId="5" quotePrefix="1" applyNumberFormat="1" applyFont="1" applyFill="1" applyBorder="1" applyAlignment="1">
      <alignment horizontal="center" vertical="center" wrapText="1"/>
    </xf>
    <xf numFmtId="165" fontId="4" fillId="3" borderId="0" xfId="5" applyNumberFormat="1" applyFont="1" applyFill="1" applyAlignment="1">
      <alignment vertical="center"/>
    </xf>
    <xf numFmtId="165" fontId="11" fillId="3" borderId="0" xfId="5" applyNumberFormat="1" applyFont="1" applyFill="1" applyBorder="1" applyAlignment="1">
      <alignment horizontal="center" vertical="center"/>
    </xf>
    <xf numFmtId="165" fontId="11" fillId="3" borderId="0" xfId="5" applyNumberFormat="1" applyFont="1" applyFill="1" applyBorder="1" applyAlignment="1">
      <alignment vertical="center"/>
    </xf>
    <xf numFmtId="165" fontId="11" fillId="3" borderId="2" xfId="5" quotePrefix="1" applyNumberFormat="1" applyFont="1" applyFill="1" applyBorder="1" applyAlignment="1">
      <alignment horizontal="center" vertical="top" wrapText="1"/>
    </xf>
    <xf numFmtId="0" fontId="11" fillId="3" borderId="0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Alignment="1">
      <alignment horizontal="center" vertical="center"/>
    </xf>
    <xf numFmtId="165" fontId="11" fillId="3" borderId="0" xfId="5" applyNumberFormat="1" applyFont="1" applyFill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11" fillId="3" borderId="2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left" vertical="center"/>
    </xf>
    <xf numFmtId="165" fontId="4" fillId="3" borderId="6" xfId="5" applyNumberFormat="1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165" fontId="19" fillId="2" borderId="0" xfId="5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1" fillId="3" borderId="2" xfId="7" applyFont="1" applyFill="1" applyBorder="1" applyAlignment="1">
      <alignment horizontal="center" vertical="center" wrapText="1"/>
    </xf>
    <xf numFmtId="0" fontId="11" fillId="3" borderId="7" xfId="7" applyFont="1" applyFill="1" applyBorder="1" applyAlignment="1">
      <alignment horizontal="center" vertical="center" wrapText="1"/>
    </xf>
    <xf numFmtId="0" fontId="11" fillId="3" borderId="8" xfId="7" applyFont="1" applyFill="1" applyBorder="1" applyAlignment="1">
      <alignment horizontal="center" vertical="center" wrapText="1"/>
    </xf>
    <xf numFmtId="0" fontId="11" fillId="3" borderId="10" xfId="7" applyFont="1" applyFill="1" applyBorder="1" applyAlignment="1">
      <alignment horizontal="center" vertical="center" wrapText="1"/>
    </xf>
    <xf numFmtId="0" fontId="11" fillId="3" borderId="0" xfId="7" applyFont="1" applyFill="1" applyBorder="1" applyAlignment="1">
      <alignment horizontal="center" vertical="center" wrapText="1"/>
    </xf>
    <xf numFmtId="0" fontId="11" fillId="3" borderId="11" xfId="7" applyFont="1" applyFill="1" applyBorder="1" applyAlignment="1">
      <alignment horizontal="center" vertical="center" wrapText="1"/>
    </xf>
    <xf numFmtId="0" fontId="11" fillId="3" borderId="12" xfId="7" applyFont="1" applyFill="1" applyBorder="1" applyAlignment="1">
      <alignment horizontal="center" vertical="center" wrapText="1"/>
    </xf>
    <xf numFmtId="0" fontId="11" fillId="3" borderId="13" xfId="7" applyFont="1" applyFill="1" applyBorder="1" applyAlignment="1">
      <alignment horizontal="center" vertical="center" wrapText="1"/>
    </xf>
    <xf numFmtId="0" fontId="11" fillId="3" borderId="14" xfId="7" applyFont="1" applyFill="1" applyBorder="1" applyAlignment="1">
      <alignment horizontal="center" vertical="center" wrapText="1"/>
    </xf>
    <xf numFmtId="0" fontId="11" fillId="3" borderId="15" xfId="7" applyFont="1" applyFill="1" applyBorder="1" applyAlignment="1">
      <alignment horizontal="center" vertical="center" wrapText="1"/>
    </xf>
    <xf numFmtId="0" fontId="11" fillId="2" borderId="16" xfId="7" applyFont="1" applyFill="1" applyBorder="1" applyAlignment="1">
      <alignment horizontal="center" vertical="center" wrapText="1"/>
    </xf>
    <xf numFmtId="165" fontId="11" fillId="2" borderId="16" xfId="5" quotePrefix="1" applyNumberFormat="1" applyFont="1" applyFill="1" applyBorder="1" applyAlignment="1">
      <alignment horizontal="center" vertical="center" wrapText="1"/>
    </xf>
    <xf numFmtId="0" fontId="11" fillId="2" borderId="16" xfId="5" applyFont="1" applyFill="1" applyBorder="1" applyAlignment="1">
      <alignment horizontal="center" vertical="center" wrapText="1"/>
    </xf>
    <xf numFmtId="0" fontId="11" fillId="2" borderId="16" xfId="5" quotePrefix="1" applyFont="1" applyFill="1" applyBorder="1" applyAlignment="1">
      <alignment horizontal="center" vertical="center" wrapText="1"/>
    </xf>
    <xf numFmtId="165" fontId="4" fillId="2" borderId="16" xfId="5" applyNumberFormat="1" applyFont="1" applyFill="1" applyBorder="1" applyAlignment="1">
      <alignment vertical="center"/>
    </xf>
    <xf numFmtId="0" fontId="11" fillId="2" borderId="16" xfId="2" applyNumberFormat="1" applyFont="1" applyFill="1" applyBorder="1" applyAlignment="1">
      <alignment horizontal="left" indent="1"/>
    </xf>
    <xf numFmtId="165" fontId="11" fillId="2" borderId="16" xfId="2" applyNumberFormat="1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 vertical="top" wrapText="1"/>
    </xf>
    <xf numFmtId="0" fontId="11" fillId="2" borderId="16" xfId="2" applyNumberFormat="1" applyFont="1" applyFill="1" applyBorder="1" applyAlignment="1">
      <alignment horizontal="center" vertical="top" wrapText="1"/>
    </xf>
    <xf numFmtId="165" fontId="4" fillId="2" borderId="16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center"/>
    </xf>
    <xf numFmtId="165" fontId="1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5" fillId="2" borderId="0" xfId="0" applyFont="1" applyFill="1" applyAlignment="1">
      <alignment horizontal="left" vertical="top"/>
    </xf>
    <xf numFmtId="165" fontId="11" fillId="3" borderId="2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 wrapText="1"/>
    </xf>
    <xf numFmtId="165" fontId="11" fillId="3" borderId="0" xfId="0" quotePrefix="1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/>
    </xf>
    <xf numFmtId="0" fontId="11" fillId="3" borderId="0" xfId="9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14" fillId="5" borderId="0" xfId="0" applyNumberFormat="1" applyFont="1" applyFill="1" applyBorder="1" applyAlignment="1">
      <alignment horizontal="left" vertical="center"/>
    </xf>
    <xf numFmtId="165" fontId="27" fillId="5" borderId="0" xfId="0" quotePrefix="1" applyNumberFormat="1" applyFont="1" applyFill="1" applyBorder="1" applyAlignment="1">
      <alignment horizontal="left" vertical="center"/>
    </xf>
    <xf numFmtId="165" fontId="27" fillId="2" borderId="0" xfId="0" quotePrefix="1" applyNumberFormat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vertical="center"/>
    </xf>
    <xf numFmtId="3" fontId="14" fillId="5" borderId="0" xfId="0" applyNumberFormat="1" applyFont="1" applyFill="1" applyBorder="1" applyAlignment="1">
      <alignment horizontal="left" vertical="center"/>
    </xf>
    <xf numFmtId="0" fontId="14" fillId="0" borderId="0" xfId="8" quotePrefix="1" applyFont="1" applyAlignment="1">
      <alignment horizontal="left" vertical="center"/>
    </xf>
    <xf numFmtId="0" fontId="28" fillId="2" borderId="0" xfId="10" applyFont="1" applyFill="1" applyBorder="1" applyAlignment="1">
      <alignment horizontal="center" vertical="center" wrapText="1"/>
    </xf>
    <xf numFmtId="0" fontId="28" fillId="2" borderId="0" xfId="10" quotePrefix="1" applyFont="1" applyFill="1" applyBorder="1" applyAlignment="1">
      <alignment horizontal="center" vertical="center" wrapText="1"/>
    </xf>
    <xf numFmtId="165" fontId="29" fillId="2" borderId="0" xfId="0" applyNumberFormat="1" applyFont="1" applyFill="1" applyBorder="1" applyAlignment="1">
      <alignment vertical="center"/>
    </xf>
    <xf numFmtId="165" fontId="30" fillId="2" borderId="0" xfId="0" applyNumberFormat="1" applyFont="1" applyFill="1" applyBorder="1" applyAlignment="1">
      <alignment vertical="center"/>
    </xf>
    <xf numFmtId="165" fontId="31" fillId="2" borderId="0" xfId="0" applyNumberFormat="1" applyFont="1" applyFill="1" applyBorder="1" applyAlignment="1">
      <alignment vertical="center"/>
    </xf>
    <xf numFmtId="0" fontId="14" fillId="0" borderId="0" xfId="9" applyFont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165" fontId="18" fillId="2" borderId="0" xfId="0" applyNumberFormat="1" applyFont="1" applyFill="1" applyBorder="1" applyAlignment="1">
      <alignment horizontal="center" vertical="center"/>
    </xf>
    <xf numFmtId="165" fontId="13" fillId="2" borderId="16" xfId="0" quotePrefix="1" applyNumberFormat="1" applyFont="1" applyFill="1" applyBorder="1" applyAlignment="1">
      <alignment horizontal="left" vertical="center"/>
    </xf>
    <xf numFmtId="165" fontId="11" fillId="2" borderId="16" xfId="0" applyNumberFormat="1" applyFont="1" applyFill="1" applyBorder="1" applyAlignment="1">
      <alignment horizontal="center" vertical="center"/>
    </xf>
    <xf numFmtId="0" fontId="11" fillId="2" borderId="16" xfId="9" applyFont="1" applyFill="1" applyBorder="1" applyAlignment="1">
      <alignment horizontal="center" vertical="center"/>
    </xf>
    <xf numFmtId="0" fontId="11" fillId="2" borderId="16" xfId="9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 wrapText="1"/>
    </xf>
    <xf numFmtId="165" fontId="11" fillId="2" borderId="0" xfId="0" quotePrefix="1" applyNumberFormat="1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65" fontId="11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14" fillId="2" borderId="0" xfId="0" quotePrefix="1" applyFont="1" applyFill="1" applyBorder="1" applyAlignment="1">
      <alignment horizontal="center" vertical="center"/>
    </xf>
    <xf numFmtId="165" fontId="33" fillId="0" borderId="0" xfId="0" applyNumberFormat="1" applyFont="1" applyFill="1" applyAlignment="1">
      <alignment vertical="center"/>
    </xf>
    <xf numFmtId="165" fontId="4" fillId="2" borderId="0" xfId="0" quotePrefix="1" applyNumberFormat="1" applyFont="1" applyFill="1" applyBorder="1" applyAlignment="1">
      <alignment horizontal="left" vertical="center"/>
    </xf>
    <xf numFmtId="165" fontId="29" fillId="0" borderId="0" xfId="0" applyNumberFormat="1" applyFont="1" applyAlignment="1">
      <alignment vertical="center"/>
    </xf>
    <xf numFmtId="0" fontId="15" fillId="2" borderId="0" xfId="0" quotePrefix="1" applyFont="1" applyFill="1" applyAlignment="1">
      <alignment horizontal="left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right" vertical="center"/>
    </xf>
    <xf numFmtId="173" fontId="9" fillId="2" borderId="0" xfId="1" applyNumberFormat="1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65" fontId="9" fillId="0" borderId="0" xfId="0" applyNumberFormat="1" applyFont="1" applyFill="1" applyAlignment="1">
      <alignment vertical="center"/>
    </xf>
    <xf numFmtId="165" fontId="29" fillId="0" borderId="0" xfId="0" applyNumberFormat="1" applyFont="1" applyAlignment="1">
      <alignment horizontal="right" vertical="center"/>
    </xf>
    <xf numFmtId="0" fontId="3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right" vertical="center"/>
    </xf>
    <xf numFmtId="0" fontId="34" fillId="2" borderId="0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9" fontId="6" fillId="2" borderId="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vertical="center"/>
    </xf>
    <xf numFmtId="165" fontId="34" fillId="2" borderId="0" xfId="0" applyNumberFormat="1" applyFont="1" applyFill="1" applyBorder="1" applyAlignment="1">
      <alignment vertical="center"/>
    </xf>
    <xf numFmtId="165" fontId="34" fillId="2" borderId="0" xfId="0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Border="1" applyAlignment="1">
      <alignment horizontal="right" vertical="center"/>
    </xf>
    <xf numFmtId="170" fontId="14" fillId="2" borderId="0" xfId="0" applyNumberFormat="1" applyFont="1" applyFill="1" applyBorder="1" applyAlignment="1">
      <alignment horizontal="left" vertical="center" wrapText="1"/>
    </xf>
    <xf numFmtId="0" fontId="14" fillId="2" borderId="0" xfId="8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165" fontId="33" fillId="2" borderId="0" xfId="0" applyNumberFormat="1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 wrapText="1"/>
    </xf>
    <xf numFmtId="0" fontId="15" fillId="2" borderId="0" xfId="0" quotePrefix="1" applyFont="1" applyFill="1" applyBorder="1" applyAlignment="1">
      <alignment horizontal="left" vertical="center"/>
    </xf>
    <xf numFmtId="173" fontId="9" fillId="2" borderId="0" xfId="1" applyNumberFormat="1" applyFont="1" applyFill="1" applyBorder="1" applyAlignment="1">
      <alignment horizontal="right" vertical="center"/>
    </xf>
    <xf numFmtId="165" fontId="1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vertical="center"/>
    </xf>
    <xf numFmtId="165" fontId="29" fillId="2" borderId="0" xfId="0" applyNumberFormat="1" applyFont="1" applyFill="1" applyBorder="1" applyAlignment="1">
      <alignment horizontal="right" vertical="center"/>
    </xf>
    <xf numFmtId="165" fontId="9" fillId="2" borderId="0" xfId="0" applyNumberFormat="1" applyFont="1" applyFill="1" applyBorder="1" applyAlignment="1">
      <alignment horizontal="right" vertical="center"/>
    </xf>
    <xf numFmtId="0" fontId="15" fillId="2" borderId="0" xfId="0" quotePrefix="1" applyFont="1" applyFill="1" applyBorder="1" applyAlignment="1">
      <alignment horizontal="left" vertical="top"/>
    </xf>
    <xf numFmtId="165" fontId="6" fillId="2" borderId="0" xfId="0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0" fontId="11" fillId="3" borderId="2" xfId="10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vertical="center"/>
    </xf>
    <xf numFmtId="165" fontId="14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vertical="center"/>
    </xf>
    <xf numFmtId="0" fontId="14" fillId="2" borderId="0" xfId="0" quotePrefix="1" applyFont="1" applyFill="1" applyBorder="1" applyAlignment="1">
      <alignment horizontal="left" vertical="center"/>
    </xf>
    <xf numFmtId="49" fontId="14" fillId="2" borderId="0" xfId="10" applyNumberFormat="1" applyFont="1" applyFill="1" applyBorder="1" applyAlignment="1">
      <alignment horizontal="left" vertical="center"/>
    </xf>
    <xf numFmtId="0" fontId="14" fillId="2" borderId="0" xfId="1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11" fillId="2" borderId="0" xfId="1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11" fillId="2" borderId="0" xfId="10" applyFont="1" applyFill="1" applyBorder="1" applyAlignment="1">
      <alignment vertical="center"/>
    </xf>
    <xf numFmtId="0" fontId="11" fillId="3" borderId="2" xfId="11" applyFont="1" applyFill="1" applyBorder="1" applyAlignment="1">
      <alignment horizontal="center" vertical="center"/>
    </xf>
    <xf numFmtId="165" fontId="11" fillId="3" borderId="2" xfId="11" applyNumberFormat="1" applyFont="1" applyFill="1" applyBorder="1" applyAlignment="1">
      <alignment horizontal="center" vertical="center"/>
    </xf>
    <xf numFmtId="0" fontId="11" fillId="3" borderId="2" xfId="10" applyFont="1" applyFill="1" applyBorder="1"/>
    <xf numFmtId="0" fontId="11" fillId="3" borderId="2" xfId="10" quotePrefix="1" applyFont="1" applyFill="1" applyBorder="1" applyAlignment="1">
      <alignment horizontal="center" vertical="center"/>
    </xf>
    <xf numFmtId="0" fontId="11" fillId="3" borderId="0" xfId="10" quotePrefix="1" applyFont="1" applyFill="1" applyBorder="1" applyAlignment="1">
      <alignment horizontal="center"/>
    </xf>
    <xf numFmtId="0" fontId="11" fillId="3" borderId="0" xfId="10" applyFont="1" applyFill="1" applyBorder="1" applyAlignment="1">
      <alignment horizontal="center" vertical="center"/>
    </xf>
    <xf numFmtId="0" fontId="11" fillId="3" borderId="0" xfId="10" quotePrefix="1" applyFont="1" applyFill="1" applyBorder="1" applyAlignment="1">
      <alignment horizontal="center" vertical="center"/>
    </xf>
    <xf numFmtId="0" fontId="16" fillId="2" borderId="16" xfId="10" quotePrefix="1" applyFont="1" applyFill="1" applyBorder="1" applyAlignment="1">
      <alignment horizontal="center"/>
    </xf>
    <xf numFmtId="0" fontId="16" fillId="2" borderId="16" xfId="10" applyFont="1" applyFill="1" applyBorder="1" applyAlignment="1">
      <alignment horizontal="center" vertical="center"/>
    </xf>
    <xf numFmtId="0" fontId="16" fillId="2" borderId="16" xfId="10" quotePrefix="1" applyFont="1" applyFill="1" applyBorder="1" applyAlignment="1" applyProtection="1">
      <alignment horizontal="center" vertical="center"/>
    </xf>
    <xf numFmtId="0" fontId="16" fillId="2" borderId="16" xfId="1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indent="2"/>
    </xf>
    <xf numFmtId="15" fontId="15" fillId="2" borderId="0" xfId="0" applyNumberFormat="1" applyFont="1" applyFill="1" applyBorder="1" applyAlignment="1">
      <alignment horizontal="left" indent="2"/>
    </xf>
    <xf numFmtId="0" fontId="3" fillId="0" borderId="0" xfId="0" applyFont="1"/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 vertical="center"/>
    </xf>
    <xf numFmtId="0" fontId="11" fillId="3" borderId="6" xfId="0" quotePrefix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/>
    <xf numFmtId="0" fontId="38" fillId="3" borderId="0" xfId="0" applyFont="1" applyFill="1" applyBorder="1"/>
    <xf numFmtId="0" fontId="38" fillId="3" borderId="0" xfId="0" applyFont="1" applyFill="1" applyBorder="1" applyAlignment="1">
      <alignment horizontal="center"/>
    </xf>
    <xf numFmtId="0" fontId="11" fillId="2" borderId="16" xfId="0" applyFont="1" applyFill="1" applyBorder="1"/>
    <xf numFmtId="0" fontId="11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38" fillId="2" borderId="1" xfId="0" applyFont="1" applyFill="1" applyBorder="1"/>
    <xf numFmtId="0" fontId="11" fillId="2" borderId="1" xfId="0" quotePrefix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15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vertical="center"/>
    </xf>
    <xf numFmtId="165" fontId="39" fillId="2" borderId="0" xfId="0" applyNumberFormat="1" applyFont="1" applyFill="1" applyAlignment="1">
      <alignment vertical="center"/>
    </xf>
    <xf numFmtId="165" fontId="26" fillId="2" borderId="0" xfId="1" applyNumberFormat="1" applyFont="1" applyFill="1" applyBorder="1" applyAlignment="1">
      <alignment horizontal="right" vertical="center"/>
    </xf>
    <xf numFmtId="43" fontId="32" fillId="2" borderId="0" xfId="1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horizontal="right" vertical="center"/>
    </xf>
    <xf numFmtId="3" fontId="13" fillId="2" borderId="16" xfId="1" applyNumberFormat="1" applyFont="1" applyFill="1" applyBorder="1" applyAlignment="1">
      <alignment horizontal="right" vertical="center"/>
    </xf>
    <xf numFmtId="165" fontId="11" fillId="3" borderId="2" xfId="0" quotePrefix="1" applyNumberFormat="1" applyFont="1" applyFill="1" applyBorder="1" applyAlignment="1">
      <alignment horizontal="center" vertical="center"/>
    </xf>
    <xf numFmtId="165" fontId="11" fillId="3" borderId="0" xfId="0" quotePrefix="1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horizontal="center" vertical="center"/>
    </xf>
    <xf numFmtId="165" fontId="11" fillId="3" borderId="2" xfId="0" quotePrefix="1" applyNumberFormat="1" applyFont="1" applyFill="1" applyBorder="1" applyAlignment="1">
      <alignment horizontal="center" vertical="top" wrapText="1"/>
    </xf>
    <xf numFmtId="165" fontId="11" fillId="3" borderId="0" xfId="0" quotePrefix="1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3" fontId="14" fillId="2" borderId="0" xfId="9" applyNumberFormat="1" applyFont="1" applyFill="1" applyAlignment="1">
      <alignment vertical="center"/>
    </xf>
    <xf numFmtId="165" fontId="4" fillId="5" borderId="0" xfId="0" applyNumberFormat="1" applyFont="1" applyFill="1" applyAlignment="1">
      <alignment vertical="center"/>
    </xf>
    <xf numFmtId="0" fontId="14" fillId="0" borderId="0" xfId="9" applyFont="1" applyBorder="1" applyAlignment="1">
      <alignment vertical="center"/>
    </xf>
    <xf numFmtId="0" fontId="14" fillId="0" borderId="0" xfId="9" applyFont="1" applyAlignment="1">
      <alignment horizontal="left" vertical="center" wrapText="1"/>
    </xf>
    <xf numFmtId="165" fontId="4" fillId="5" borderId="0" xfId="0" applyNumberFormat="1" applyFont="1" applyFill="1" applyBorder="1" applyAlignment="1">
      <alignment vertical="center"/>
    </xf>
    <xf numFmtId="0" fontId="14" fillId="0" borderId="0" xfId="9" applyFont="1" applyAlignment="1">
      <alignment vertical="center"/>
    </xf>
    <xf numFmtId="169" fontId="14" fillId="0" borderId="0" xfId="0" applyNumberFormat="1" applyFont="1" applyBorder="1" applyAlignment="1">
      <alignment vertical="center"/>
    </xf>
    <xf numFmtId="169" fontId="14" fillId="0" borderId="0" xfId="1" applyNumberFormat="1" applyFont="1" applyFill="1" applyBorder="1" applyAlignment="1">
      <alignment horizontal="left" vertical="center" wrapText="1"/>
    </xf>
    <xf numFmtId="169" fontId="14" fillId="0" borderId="0" xfId="1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178" fontId="14" fillId="0" borderId="0" xfId="0" applyNumberFormat="1" applyFont="1" applyFill="1" applyBorder="1" applyAlignment="1">
      <alignment horizontal="left" vertical="center" wrapText="1"/>
    </xf>
    <xf numFmtId="165" fontId="11" fillId="2" borderId="16" xfId="0" applyNumberFormat="1" applyFont="1" applyFill="1" applyBorder="1" applyAlignment="1">
      <alignment vertical="center"/>
    </xf>
    <xf numFmtId="165" fontId="11" fillId="2" borderId="16" xfId="0" quotePrefix="1" applyNumberFormat="1" applyFont="1" applyFill="1" applyBorder="1" applyAlignment="1">
      <alignment horizontal="center" vertical="center"/>
    </xf>
    <xf numFmtId="165" fontId="11" fillId="2" borderId="16" xfId="0" quotePrefix="1" applyNumberFormat="1" applyFont="1" applyFill="1" applyBorder="1" applyAlignment="1">
      <alignment horizontal="center" vertical="center" wrapText="1"/>
    </xf>
    <xf numFmtId="165" fontId="11" fillId="2" borderId="16" xfId="0" quotePrefix="1" applyNumberFormat="1" applyFont="1" applyFill="1" applyBorder="1" applyAlignment="1">
      <alignment horizontal="center" vertical="top" wrapText="1"/>
    </xf>
    <xf numFmtId="0" fontId="15" fillId="2" borderId="0" xfId="0" quotePrefix="1" applyFont="1" applyFill="1" applyAlignment="1">
      <alignment horizontal="left" vertical="top"/>
    </xf>
    <xf numFmtId="0" fontId="10" fillId="2" borderId="0" xfId="0" quotePrefix="1" applyFont="1" applyFill="1" applyBorder="1" applyAlignment="1">
      <alignment horizontal="left" vertical="center"/>
    </xf>
    <xf numFmtId="0" fontId="0" fillId="2" borderId="16" xfId="0" applyFill="1" applyBorder="1"/>
    <xf numFmtId="0" fontId="15" fillId="2" borderId="3" xfId="0" quotePrefix="1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4" fillId="2" borderId="0" xfId="5" applyFont="1" applyFill="1" applyBorder="1" applyAlignment="1">
      <alignment vertical="center"/>
    </xf>
    <xf numFmtId="165" fontId="19" fillId="2" borderId="0" xfId="5" applyNumberFormat="1" applyFont="1" applyFill="1" applyBorder="1" applyAlignment="1">
      <alignment vertical="center"/>
    </xf>
    <xf numFmtId="0" fontId="15" fillId="2" borderId="0" xfId="11" applyFont="1" applyFill="1" applyAlignment="1">
      <alignment horizontal="left" vertical="center"/>
    </xf>
    <xf numFmtId="0" fontId="10" fillId="2" borderId="0" xfId="1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quotePrefix="1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top"/>
    </xf>
    <xf numFmtId="0" fontId="15" fillId="2" borderId="0" xfId="0" quotePrefix="1" applyFont="1" applyFill="1" applyBorder="1" applyAlignment="1">
      <alignment horizontal="left" vertical="top"/>
    </xf>
    <xf numFmtId="0" fontId="29" fillId="0" borderId="0" xfId="2" applyNumberFormat="1" applyFont="1"/>
    <xf numFmtId="165" fontId="27" fillId="0" borderId="0" xfId="0" applyNumberFormat="1" applyFont="1" applyBorder="1" applyAlignment="1">
      <alignment horizontal="left" vertical="center"/>
    </xf>
    <xf numFmtId="0" fontId="27" fillId="0" borderId="0" xfId="8" quotePrefix="1" applyFont="1" applyBorder="1" applyAlignment="1">
      <alignment horizontal="left" vertical="center"/>
    </xf>
    <xf numFmtId="0" fontId="27" fillId="0" borderId="0" xfId="8" quotePrefix="1" applyFont="1" applyAlignment="1">
      <alignment horizontal="left" vertical="center"/>
    </xf>
    <xf numFmtId="165" fontId="27" fillId="0" borderId="0" xfId="8" quotePrefix="1" applyNumberFormat="1" applyFont="1" applyAlignment="1">
      <alignment horizontal="left" vertical="center"/>
    </xf>
    <xf numFmtId="165" fontId="29" fillId="0" borderId="0" xfId="0" applyNumberFormat="1" applyFont="1" applyFill="1" applyAlignment="1">
      <alignment vertical="center"/>
    </xf>
    <xf numFmtId="165" fontId="27" fillId="0" borderId="0" xfId="0" applyNumberFormat="1" applyFont="1" applyFill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7" fillId="2" borderId="0" xfId="0" applyFont="1" applyFill="1" applyAlignment="1">
      <alignment vertical="center"/>
    </xf>
    <xf numFmtId="0" fontId="14" fillId="0" borderId="0" xfId="0" applyFont="1" applyBorder="1" applyAlignment="1">
      <alignment horizontal="left" vertical="center"/>
    </xf>
    <xf numFmtId="165" fontId="14" fillId="4" borderId="3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left" vertical="center"/>
    </xf>
    <xf numFmtId="165" fontId="14" fillId="2" borderId="0" xfId="1" applyNumberFormat="1" applyFont="1" applyFill="1" applyBorder="1" applyAlignment="1">
      <alignment horizontal="right" vertical="center"/>
    </xf>
    <xf numFmtId="0" fontId="14" fillId="4" borderId="3" xfId="9" applyFont="1" applyFill="1" applyBorder="1" applyAlignment="1">
      <alignment horizontal="left" vertical="center"/>
    </xf>
    <xf numFmtId="0" fontId="14" fillId="0" borderId="0" xfId="9" applyFont="1" applyBorder="1" applyAlignment="1">
      <alignment horizontal="left" vertical="center"/>
    </xf>
    <xf numFmtId="0" fontId="14" fillId="0" borderId="0" xfId="8" quotePrefix="1" applyFont="1" applyBorder="1" applyAlignment="1">
      <alignment horizontal="left" vertical="center"/>
    </xf>
    <xf numFmtId="165" fontId="14" fillId="0" borderId="0" xfId="8" quotePrefix="1" applyNumberFormat="1" applyFont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49" fontId="14" fillId="5" borderId="0" xfId="10" applyNumberFormat="1" applyFont="1" applyFill="1" applyBorder="1" applyAlignment="1">
      <alignment horizontal="left" vertical="center"/>
    </xf>
    <xf numFmtId="49" fontId="14" fillId="5" borderId="0" xfId="10" applyNumberFormat="1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49" fontId="14" fillId="0" borderId="0" xfId="13" quotePrefix="1" applyNumberFormat="1" applyFont="1" applyBorder="1" applyAlignment="1">
      <alignment horizontal="left" vertical="top"/>
    </xf>
    <xf numFmtId="0" fontId="14" fillId="0" borderId="0" xfId="10" quotePrefix="1" applyFont="1" applyFill="1" applyAlignment="1" applyProtection="1">
      <alignment horizontal="left" vertical="top"/>
    </xf>
    <xf numFmtId="0" fontId="14" fillId="0" borderId="0" xfId="10" quotePrefix="1" applyFont="1" applyAlignment="1" applyProtection="1">
      <alignment horizontal="left" vertical="top"/>
    </xf>
    <xf numFmtId="0" fontId="14" fillId="0" borderId="0" xfId="10" applyFont="1" applyFill="1" applyAlignment="1">
      <alignment horizontal="left" vertical="top"/>
    </xf>
    <xf numFmtId="165" fontId="14" fillId="0" borderId="0" xfId="0" quotePrefix="1" applyNumberFormat="1" applyFont="1" applyBorder="1" applyAlignment="1">
      <alignment horizontal="left" vertical="center"/>
    </xf>
    <xf numFmtId="165" fontId="14" fillId="2" borderId="0" xfId="0" applyNumberFormat="1" applyFont="1" applyFill="1" applyAlignment="1">
      <alignment horizontal="left" vertical="center"/>
    </xf>
    <xf numFmtId="165" fontId="11" fillId="3" borderId="0" xfId="0" applyNumberFormat="1" applyFont="1" applyFill="1" applyAlignment="1">
      <alignment horizontal="center" vertical="center"/>
    </xf>
    <xf numFmtId="165" fontId="14" fillId="0" borderId="0" xfId="11" applyNumberFormat="1" applyFont="1" applyBorder="1" applyAlignment="1">
      <alignment horizontal="left" vertical="center"/>
    </xf>
    <xf numFmtId="0" fontId="14" fillId="0" borderId="0" xfId="2" applyNumberFormat="1" applyFont="1" applyFill="1" applyBorder="1" applyAlignment="1">
      <alignment horizontal="left" vertical="center"/>
    </xf>
    <xf numFmtId="0" fontId="43" fillId="0" borderId="0" xfId="0" applyFont="1"/>
    <xf numFmtId="0" fontId="14" fillId="0" borderId="0" xfId="2" applyNumberFormat="1" applyFont="1" applyFill="1" applyBorder="1" applyAlignment="1">
      <alignment horizontal="left" vertical="center"/>
    </xf>
    <xf numFmtId="0" fontId="11" fillId="3" borderId="16" xfId="0" quotePrefix="1" applyFont="1" applyFill="1" applyBorder="1" applyAlignment="1">
      <alignment horizontal="center" vertical="center"/>
    </xf>
    <xf numFmtId="0" fontId="11" fillId="3" borderId="21" xfId="10" quotePrefix="1" applyFont="1" applyFill="1" applyBorder="1" applyAlignment="1" applyProtection="1">
      <alignment horizontal="center" vertical="center"/>
    </xf>
    <xf numFmtId="0" fontId="11" fillId="3" borderId="21" xfId="10" applyFont="1" applyFill="1" applyBorder="1" applyAlignment="1">
      <alignment horizontal="center" vertical="center"/>
    </xf>
    <xf numFmtId="0" fontId="10" fillId="2" borderId="0" xfId="0" quotePrefix="1" applyFont="1" applyFill="1" applyAlignment="1">
      <alignment horizontal="left" vertical="center"/>
    </xf>
    <xf numFmtId="165" fontId="13" fillId="4" borderId="0" xfId="0" applyNumberFormat="1" applyFont="1" applyFill="1" applyAlignment="1">
      <alignment vertical="center"/>
    </xf>
    <xf numFmtId="170" fontId="14" fillId="4" borderId="0" xfId="0" applyNumberFormat="1" applyFont="1" applyFill="1" applyBorder="1" applyAlignment="1">
      <alignment horizontal="left" vertical="center" wrapText="1"/>
    </xf>
    <xf numFmtId="165" fontId="14" fillId="4" borderId="0" xfId="1" applyNumberFormat="1" applyFont="1" applyFill="1" applyAlignment="1">
      <alignment vertical="center"/>
    </xf>
    <xf numFmtId="165" fontId="14" fillId="4" borderId="0" xfId="0" applyNumberFormat="1" applyFont="1" applyFill="1" applyAlignment="1">
      <alignment vertical="center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165" fontId="14" fillId="4" borderId="3" xfId="1" quotePrefix="1" applyNumberFormat="1" applyFont="1" applyFill="1" applyBorder="1" applyAlignment="1">
      <alignment horizontal="left" vertical="center"/>
    </xf>
    <xf numFmtId="165" fontId="14" fillId="4" borderId="3" xfId="1" applyNumberFormat="1" applyFont="1" applyFill="1" applyBorder="1" applyAlignment="1">
      <alignment vertical="center"/>
    </xf>
    <xf numFmtId="165" fontId="13" fillId="4" borderId="0" xfId="0" applyNumberFormat="1" applyFont="1" applyFill="1" applyBorder="1" applyAlignment="1">
      <alignment vertical="center"/>
    </xf>
    <xf numFmtId="165" fontId="14" fillId="4" borderId="0" xfId="0" applyNumberFormat="1" applyFont="1" applyFill="1" applyBorder="1" applyAlignment="1">
      <alignment vertical="center"/>
    </xf>
    <xf numFmtId="165" fontId="4" fillId="4" borderId="0" xfId="0" applyNumberFormat="1" applyFont="1" applyFill="1" applyAlignment="1">
      <alignment vertical="center"/>
    </xf>
    <xf numFmtId="0" fontId="14" fillId="4" borderId="3" xfId="0" applyFont="1" applyFill="1" applyBorder="1" applyAlignment="1">
      <alignment horizontal="left" vertical="top" wrapText="1"/>
    </xf>
    <xf numFmtId="3" fontId="21" fillId="4" borderId="3" xfId="0" applyNumberFormat="1" applyFont="1" applyFill="1" applyBorder="1" applyAlignment="1">
      <alignment vertical="center"/>
    </xf>
    <xf numFmtId="165" fontId="13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4" borderId="3" xfId="0" quotePrefix="1" applyFont="1" applyFill="1" applyBorder="1" applyAlignment="1">
      <alignment horizontal="center" vertical="center"/>
    </xf>
    <xf numFmtId="0" fontId="14" fillId="4" borderId="0" xfId="7" applyFont="1" applyFill="1" applyBorder="1" applyAlignment="1">
      <alignment horizontal="center" vertical="top" wrapText="1"/>
    </xf>
    <xf numFmtId="0" fontId="14" fillId="4" borderId="0" xfId="7" applyFont="1" applyFill="1" applyBorder="1" applyAlignment="1">
      <alignment horizontal="left" vertical="top" wrapText="1"/>
    </xf>
    <xf numFmtId="171" fontId="14" fillId="4" borderId="0" xfId="7" applyNumberFormat="1" applyFont="1" applyFill="1" applyBorder="1" applyAlignment="1">
      <alignment horizontal="right" vertical="center" wrapText="1"/>
    </xf>
    <xf numFmtId="171" fontId="13" fillId="4" borderId="0" xfId="7" applyNumberFormat="1" applyFont="1" applyFill="1" applyBorder="1" applyAlignment="1">
      <alignment horizontal="right" vertical="center" wrapText="1"/>
    </xf>
    <xf numFmtId="171" fontId="13" fillId="4" borderId="3" xfId="7" applyNumberFormat="1" applyFont="1" applyFill="1" applyBorder="1" applyAlignment="1">
      <alignment horizontal="right" vertical="center" wrapText="1"/>
    </xf>
    <xf numFmtId="171" fontId="13" fillId="4" borderId="3" xfId="7" applyNumberFormat="1" applyFont="1" applyFill="1" applyBorder="1" applyAlignment="1">
      <alignment horizontal="right" vertical="top" wrapText="1"/>
    </xf>
    <xf numFmtId="166" fontId="13" fillId="4" borderId="0" xfId="1" applyNumberFormat="1" applyFont="1" applyFill="1" applyAlignment="1">
      <alignment horizontal="right" vertical="center"/>
    </xf>
    <xf numFmtId="165" fontId="14" fillId="4" borderId="0" xfId="0" quotePrefix="1" applyNumberFormat="1" applyFont="1" applyFill="1" applyAlignment="1">
      <alignment horizontal="left" vertical="center"/>
    </xf>
    <xf numFmtId="165" fontId="14" fillId="4" borderId="0" xfId="1" applyNumberFormat="1" applyFont="1" applyFill="1" applyAlignment="1">
      <alignment horizontal="right" vertical="center"/>
    </xf>
    <xf numFmtId="165" fontId="14" fillId="4" borderId="0" xfId="0" applyNumberFormat="1" applyFont="1" applyFill="1" applyAlignment="1">
      <alignment horizontal="left" vertical="center"/>
    </xf>
    <xf numFmtId="165" fontId="14" fillId="4" borderId="3" xfId="0" applyNumberFormat="1" applyFont="1" applyFill="1" applyBorder="1" applyAlignment="1">
      <alignment horizontal="left" vertical="center"/>
    </xf>
    <xf numFmtId="165" fontId="14" fillId="4" borderId="3" xfId="1" applyNumberFormat="1" applyFont="1" applyFill="1" applyBorder="1" applyAlignment="1">
      <alignment horizontal="right" vertical="center"/>
    </xf>
    <xf numFmtId="165" fontId="13" fillId="4" borderId="0" xfId="0" quotePrefix="1" applyNumberFormat="1" applyFont="1" applyFill="1" applyBorder="1" applyAlignment="1">
      <alignment horizontal="left" vertical="center"/>
    </xf>
    <xf numFmtId="3" fontId="13" fillId="4" borderId="0" xfId="1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vertical="center"/>
    </xf>
    <xf numFmtId="3" fontId="14" fillId="4" borderId="3" xfId="0" applyNumberFormat="1" applyFont="1" applyFill="1" applyBorder="1" applyAlignment="1">
      <alignment vertical="center"/>
    </xf>
    <xf numFmtId="0" fontId="13" fillId="4" borderId="0" xfId="9" applyFont="1" applyFill="1" applyBorder="1" applyAlignment="1">
      <alignment vertical="center"/>
    </xf>
    <xf numFmtId="0" fontId="14" fillId="4" borderId="0" xfId="9" applyFont="1" applyFill="1" applyBorder="1" applyAlignment="1">
      <alignment horizontal="left" vertical="center"/>
    </xf>
    <xf numFmtId="0" fontId="14" fillId="4" borderId="0" xfId="9" quotePrefix="1" applyFont="1" applyFill="1" applyBorder="1" applyAlignment="1">
      <alignment horizontal="left" vertical="center"/>
    </xf>
    <xf numFmtId="165" fontId="13" fillId="4" borderId="0" xfId="0" applyNumberFormat="1" applyFont="1" applyFill="1" applyBorder="1" applyAlignment="1">
      <alignment horizontal="right" vertical="center"/>
    </xf>
    <xf numFmtId="165" fontId="14" fillId="4" borderId="0" xfId="0" applyNumberFormat="1" applyFont="1" applyFill="1" applyAlignment="1">
      <alignment horizontal="right" vertical="center"/>
    </xf>
    <xf numFmtId="165" fontId="14" fillId="4" borderId="3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horizontal="right" vertical="center"/>
    </xf>
    <xf numFmtId="3" fontId="14" fillId="4" borderId="3" xfId="0" applyNumberFormat="1" applyFont="1" applyFill="1" applyBorder="1" applyAlignment="1">
      <alignment horizontal="right" vertical="center"/>
    </xf>
    <xf numFmtId="165" fontId="13" fillId="4" borderId="0" xfId="0" applyNumberFormat="1" applyFont="1" applyFill="1" applyAlignment="1">
      <alignment horizontal="right" vertical="center"/>
    </xf>
    <xf numFmtId="0" fontId="14" fillId="4" borderId="0" xfId="0" applyFont="1" applyFill="1" applyBorder="1" applyAlignment="1">
      <alignment horizontal="left" vertical="center"/>
    </xf>
    <xf numFmtId="165" fontId="4" fillId="4" borderId="0" xfId="0" quotePrefix="1" applyNumberFormat="1" applyFont="1" applyFill="1" applyAlignment="1">
      <alignment horizontal="right" vertical="center"/>
    </xf>
    <xf numFmtId="165" fontId="14" fillId="4" borderId="0" xfId="0" applyNumberFormat="1" applyFont="1" applyFill="1" applyBorder="1" applyAlignment="1">
      <alignment horizontal="left" vertical="center"/>
    </xf>
    <xf numFmtId="165" fontId="4" fillId="4" borderId="3" xfId="0" quotePrefix="1" applyNumberFormat="1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horizontal="left" vertical="center"/>
    </xf>
    <xf numFmtId="0" fontId="14" fillId="4" borderId="0" xfId="0" quotePrefix="1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right" vertical="center"/>
    </xf>
    <xf numFmtId="165" fontId="14" fillId="4" borderId="20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Border="1" applyAlignment="1">
      <alignment vertical="center"/>
    </xf>
    <xf numFmtId="3" fontId="14" fillId="4" borderId="20" xfId="0" applyNumberFormat="1" applyFont="1" applyFill="1" applyBorder="1" applyAlignment="1">
      <alignment vertical="center"/>
    </xf>
    <xf numFmtId="0" fontId="13" fillId="4" borderId="0" xfId="12" quotePrefix="1" applyNumberFormat="1" applyFont="1" applyFill="1" applyBorder="1" applyAlignment="1">
      <alignment horizontal="left" vertical="center"/>
    </xf>
    <xf numFmtId="167" fontId="13" fillId="4" borderId="0" xfId="10" applyNumberFormat="1" applyFont="1" applyFill="1" applyBorder="1" applyAlignment="1">
      <alignment horizontal="right" vertical="top"/>
    </xf>
    <xf numFmtId="0" fontId="13" fillId="4" borderId="0" xfId="12" applyNumberFormat="1" applyFont="1" applyFill="1" applyBorder="1" applyAlignment="1">
      <alignment horizontal="justify" vertical="top"/>
    </xf>
    <xf numFmtId="0" fontId="14" fillId="4" borderId="0" xfId="12" quotePrefix="1" applyNumberFormat="1" applyFont="1" applyFill="1" applyBorder="1" applyAlignment="1">
      <alignment horizontal="left" vertical="top" indent="2"/>
    </xf>
    <xf numFmtId="167" fontId="14" fillId="4" borderId="0" xfId="10" applyNumberFormat="1" applyFont="1" applyFill="1" applyBorder="1" applyAlignment="1">
      <alignment horizontal="right" vertical="top"/>
    </xf>
    <xf numFmtId="0" fontId="14" fillId="4" borderId="0" xfId="12" applyNumberFormat="1" applyFont="1" applyFill="1" applyBorder="1" applyAlignment="1">
      <alignment horizontal="left" indent="2"/>
    </xf>
    <xf numFmtId="167" fontId="14" fillId="4" borderId="0" xfId="10" applyNumberFormat="1" applyFont="1" applyFill="1" applyBorder="1" applyAlignment="1">
      <alignment vertical="top"/>
    </xf>
    <xf numFmtId="0" fontId="14" fillId="4" borderId="0" xfId="12" applyNumberFormat="1" applyFont="1" applyFill="1" applyBorder="1" applyAlignment="1">
      <alignment horizontal="left" vertical="top" indent="4"/>
    </xf>
    <xf numFmtId="0" fontId="14" fillId="4" borderId="0" xfId="12" quotePrefix="1" applyNumberFormat="1" applyFont="1" applyFill="1" applyBorder="1" applyAlignment="1">
      <alignment horizontal="left" vertical="top" indent="4"/>
    </xf>
    <xf numFmtId="0" fontId="13" fillId="4" borderId="0" xfId="12" applyNumberFormat="1" applyFont="1" applyFill="1" applyBorder="1" applyAlignment="1">
      <alignment horizontal="left" vertical="top"/>
    </xf>
    <xf numFmtId="167" fontId="13" fillId="4" borderId="0" xfId="10" applyNumberFormat="1" applyFont="1" applyFill="1" applyBorder="1" applyAlignment="1">
      <alignment vertical="top"/>
    </xf>
    <xf numFmtId="0" fontId="14" fillId="4" borderId="3" xfId="12" quotePrefix="1" applyNumberFormat="1" applyFont="1" applyFill="1" applyBorder="1" applyAlignment="1">
      <alignment horizontal="left" vertical="top" indent="2"/>
    </xf>
    <xf numFmtId="167" fontId="14" fillId="4" borderId="3" xfId="10" applyNumberFormat="1" applyFont="1" applyFill="1" applyBorder="1" applyAlignment="1">
      <alignment horizontal="right" vertical="top"/>
    </xf>
    <xf numFmtId="165" fontId="14" fillId="4" borderId="0" xfId="1" applyNumberFormat="1" applyFont="1" applyFill="1" applyBorder="1" applyAlignment="1">
      <alignment vertical="center"/>
    </xf>
    <xf numFmtId="165" fontId="14" fillId="4" borderId="3" xfId="0" quotePrefix="1" applyNumberFormat="1" applyFont="1" applyFill="1" applyBorder="1" applyAlignment="1">
      <alignment horizontal="left" vertical="center"/>
    </xf>
    <xf numFmtId="165" fontId="13" fillId="4" borderId="0" xfId="0" applyNumberFormat="1" applyFont="1" applyFill="1" applyAlignment="1">
      <alignment horizontal="left" vertical="center"/>
    </xf>
    <xf numFmtId="165" fontId="13" fillId="4" borderId="3" xfId="0" applyNumberFormat="1" applyFont="1" applyFill="1" applyBorder="1" applyAlignment="1">
      <alignment horizontal="left" vertical="center"/>
    </xf>
    <xf numFmtId="165" fontId="13" fillId="4" borderId="3" xfId="0" applyNumberFormat="1" applyFont="1" applyFill="1" applyBorder="1" applyAlignment="1">
      <alignment vertical="center"/>
    </xf>
    <xf numFmtId="3" fontId="13" fillId="4" borderId="0" xfId="0" applyNumberFormat="1" applyFont="1" applyFill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0" fontId="13" fillId="4" borderId="0" xfId="9" applyFont="1" applyFill="1" applyAlignment="1">
      <alignment horizontal="center" vertical="center"/>
    </xf>
    <xf numFmtId="3" fontId="13" fillId="4" borderId="0" xfId="9" applyNumberFormat="1" applyFont="1" applyFill="1" applyAlignment="1">
      <alignment horizontal="center" vertical="center"/>
    </xf>
    <xf numFmtId="0" fontId="14" fillId="4" borderId="0" xfId="9" applyFont="1" applyFill="1" applyBorder="1" applyAlignment="1">
      <alignment horizontal="center" vertical="center"/>
    </xf>
    <xf numFmtId="3" fontId="14" fillId="4" borderId="0" xfId="9" applyNumberFormat="1" applyFont="1" applyFill="1" applyAlignment="1">
      <alignment horizontal="center" vertical="center"/>
    </xf>
    <xf numFmtId="0" fontId="14" fillId="4" borderId="3" xfId="9" quotePrefix="1" applyFont="1" applyFill="1" applyBorder="1" applyAlignment="1">
      <alignment horizontal="center" vertical="center"/>
    </xf>
    <xf numFmtId="3" fontId="14" fillId="4" borderId="3" xfId="9" applyNumberFormat="1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center" vertical="center" wrapText="1"/>
    </xf>
    <xf numFmtId="3" fontId="13" fillId="4" borderId="0" xfId="9" applyNumberFormat="1" applyFont="1" applyFill="1" applyBorder="1" applyAlignment="1">
      <alignment vertical="center"/>
    </xf>
    <xf numFmtId="0" fontId="14" fillId="4" borderId="0" xfId="9" applyFont="1" applyFill="1" applyBorder="1" applyAlignment="1">
      <alignment horizontal="center" vertical="center" wrapText="1"/>
    </xf>
    <xf numFmtId="3" fontId="14" fillId="4" borderId="0" xfId="9" applyNumberFormat="1" applyFont="1" applyFill="1" applyBorder="1" applyAlignment="1">
      <alignment vertical="center"/>
    </xf>
    <xf numFmtId="3" fontId="14" fillId="4" borderId="3" xfId="9" applyNumberFormat="1" applyFont="1" applyFill="1" applyBorder="1" applyAlignment="1">
      <alignment vertical="center"/>
    </xf>
    <xf numFmtId="0" fontId="13" fillId="4" borderId="0" xfId="7" applyFont="1" applyFill="1" applyBorder="1" applyAlignment="1">
      <alignment horizontal="center" vertical="top" wrapText="1"/>
    </xf>
    <xf numFmtId="0" fontId="9" fillId="4" borderId="0" xfId="11" applyFont="1" applyFill="1" applyBorder="1" applyAlignment="1">
      <alignment vertical="center"/>
    </xf>
    <xf numFmtId="38" fontId="4" fillId="4" borderId="0" xfId="11" applyNumberFormat="1" applyFont="1" applyFill="1" applyBorder="1" applyAlignment="1">
      <alignment horizontal="left" vertical="center" wrapText="1"/>
    </xf>
    <xf numFmtId="165" fontId="14" fillId="4" borderId="0" xfId="11" applyNumberFormat="1" applyFont="1" applyFill="1" applyAlignment="1">
      <alignment horizontal="right" vertical="center" wrapText="1"/>
    </xf>
    <xf numFmtId="38" fontId="4" fillId="4" borderId="0" xfId="11" applyNumberFormat="1" applyFont="1" applyFill="1" applyBorder="1" applyAlignment="1">
      <alignment horizontal="left" vertical="center"/>
    </xf>
    <xf numFmtId="38" fontId="4" fillId="4" borderId="20" xfId="11" applyNumberFormat="1" applyFont="1" applyFill="1" applyBorder="1" applyAlignment="1">
      <alignment horizontal="left" vertical="center"/>
    </xf>
    <xf numFmtId="165" fontId="14" fillId="4" borderId="20" xfId="11" applyNumberFormat="1" applyFont="1" applyFill="1" applyBorder="1" applyAlignment="1">
      <alignment horizontal="right" vertical="center" wrapText="1"/>
    </xf>
    <xf numFmtId="0" fontId="14" fillId="5" borderId="0" xfId="10" applyFont="1" applyFill="1" applyBorder="1" applyAlignment="1">
      <alignment horizontal="left" vertical="center"/>
    </xf>
    <xf numFmtId="0" fontId="13" fillId="7" borderId="0" xfId="2" applyNumberFormat="1" applyFont="1" applyFill="1" applyBorder="1"/>
    <xf numFmtId="167" fontId="13" fillId="7" borderId="0" xfId="2" applyNumberFormat="1" applyFont="1" applyFill="1" applyBorder="1" applyAlignment="1">
      <alignment horizontal="right" vertical="center" wrapText="1"/>
    </xf>
    <xf numFmtId="0" fontId="14" fillId="7" borderId="0" xfId="2" applyNumberFormat="1" applyFont="1" applyFill="1" applyBorder="1"/>
    <xf numFmtId="167" fontId="14" fillId="7" borderId="0" xfId="2" applyNumberFormat="1" applyFont="1" applyFill="1" applyBorder="1" applyAlignment="1">
      <alignment horizontal="right" vertical="center" wrapText="1"/>
    </xf>
    <xf numFmtId="0" fontId="14" fillId="7" borderId="0" xfId="2" quotePrefix="1" applyNumberFormat="1" applyFont="1" applyFill="1" applyBorder="1" applyAlignment="1">
      <alignment horizontal="left"/>
    </xf>
    <xf numFmtId="0" fontId="14" fillId="7" borderId="3" xfId="2" applyNumberFormat="1" applyFont="1" applyFill="1" applyBorder="1"/>
    <xf numFmtId="167" fontId="14" fillId="7" borderId="3" xfId="2" applyNumberFormat="1" applyFont="1" applyFill="1" applyBorder="1" applyAlignment="1">
      <alignment horizontal="right" vertical="center" wrapText="1"/>
    </xf>
    <xf numFmtId="167" fontId="14" fillId="7" borderId="3" xfId="2" applyNumberFormat="1" applyFont="1" applyFill="1" applyBorder="1" applyAlignment="1">
      <alignment vertical="center" wrapText="1"/>
    </xf>
    <xf numFmtId="43" fontId="13" fillId="7" borderId="0" xfId="1" applyFont="1" applyFill="1" applyBorder="1"/>
    <xf numFmtId="167" fontId="13" fillId="7" borderId="0" xfId="2" applyNumberFormat="1" applyFont="1" applyFill="1" applyBorder="1" applyAlignment="1">
      <alignment horizontal="right" wrapText="1"/>
    </xf>
    <xf numFmtId="43" fontId="14" fillId="7" borderId="0" xfId="1" applyFont="1" applyFill="1" applyBorder="1"/>
    <xf numFmtId="167" fontId="14" fillId="7" borderId="0" xfId="2" applyNumberFormat="1" applyFont="1" applyFill="1" applyBorder="1" applyAlignment="1">
      <alignment horizontal="right" wrapText="1"/>
    </xf>
    <xf numFmtId="43" fontId="14" fillId="7" borderId="0" xfId="1" quotePrefix="1" applyFont="1" applyFill="1" applyBorder="1" applyAlignment="1">
      <alignment horizontal="left"/>
    </xf>
    <xf numFmtId="167" fontId="14" fillId="7" borderId="0" xfId="2" applyNumberFormat="1" applyFont="1" applyFill="1" applyAlignment="1">
      <alignment horizontal="right" wrapText="1"/>
    </xf>
    <xf numFmtId="167" fontId="14" fillId="7" borderId="0" xfId="2" applyNumberFormat="1" applyFont="1" applyFill="1" applyAlignment="1">
      <alignment vertical="center" wrapText="1"/>
    </xf>
    <xf numFmtId="167" fontId="14" fillId="7" borderId="3" xfId="2" applyNumberFormat="1" applyFont="1" applyFill="1" applyBorder="1" applyAlignment="1">
      <alignment horizontal="right" wrapText="1"/>
    </xf>
    <xf numFmtId="0" fontId="22" fillId="4" borderId="0" xfId="0" applyFont="1" applyFill="1" applyBorder="1" applyAlignment="1">
      <alignment vertical="center"/>
    </xf>
    <xf numFmtId="176" fontId="22" fillId="4" borderId="0" xfId="1" applyNumberFormat="1" applyFont="1" applyFill="1" applyBorder="1" applyAlignment="1">
      <alignment vertical="center"/>
    </xf>
    <xf numFmtId="165" fontId="22" fillId="4" borderId="0" xfId="1" applyNumberFormat="1" applyFont="1" applyFill="1" applyBorder="1" applyAlignment="1">
      <alignment vertical="center"/>
    </xf>
    <xf numFmtId="164" fontId="19" fillId="4" borderId="0" xfId="0" applyNumberFormat="1" applyFont="1" applyFill="1" applyBorder="1" applyAlignment="1" applyProtection="1">
      <alignment horizontal="left"/>
    </xf>
    <xf numFmtId="176" fontId="19" fillId="4" borderId="0" xfId="1" applyNumberFormat="1" applyFont="1" applyFill="1" applyBorder="1"/>
    <xf numFmtId="176" fontId="22" fillId="4" borderId="0" xfId="1" applyNumberFormat="1" applyFont="1" applyFill="1" applyBorder="1"/>
    <xf numFmtId="164" fontId="45" fillId="4" borderId="0" xfId="0" applyNumberFormat="1" applyFont="1" applyFill="1" applyBorder="1" applyAlignment="1" applyProtection="1">
      <alignment horizontal="left"/>
      <protection locked="0"/>
    </xf>
    <xf numFmtId="164" fontId="19" fillId="4" borderId="3" xfId="0" applyNumberFormat="1" applyFont="1" applyFill="1" applyBorder="1" applyAlignment="1" applyProtection="1">
      <alignment horizontal="left"/>
    </xf>
    <xf numFmtId="176" fontId="19" fillId="4" borderId="3" xfId="1" applyNumberFormat="1" applyFont="1" applyFill="1" applyBorder="1"/>
    <xf numFmtId="176" fontId="22" fillId="4" borderId="3" xfId="1" applyNumberFormat="1" applyFont="1" applyFill="1" applyBorder="1"/>
    <xf numFmtId="15" fontId="19" fillId="0" borderId="0" xfId="0" applyNumberFormat="1" applyFont="1" applyAlignment="1">
      <alignment horizontal="left"/>
    </xf>
    <xf numFmtId="164" fontId="46" fillId="0" borderId="0" xfId="0" applyNumberFormat="1" applyFont="1" applyFill="1" applyBorder="1" applyAlignment="1" applyProtection="1">
      <alignment horizontal="left"/>
    </xf>
    <xf numFmtId="0" fontId="19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15" fontId="19" fillId="0" borderId="0" xfId="0" applyNumberFormat="1" applyFont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179" fontId="0" fillId="0" borderId="0" xfId="0" applyNumberFormat="1"/>
    <xf numFmtId="0" fontId="14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left" vertical="center" indent="1"/>
    </xf>
    <xf numFmtId="0" fontId="14" fillId="0" borderId="0" xfId="2" applyNumberFormat="1" applyFont="1" applyFill="1" applyBorder="1" applyAlignment="1">
      <alignment horizontal="left" vertical="center"/>
    </xf>
    <xf numFmtId="0" fontId="27" fillId="0" borderId="0" xfId="2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 vertical="top"/>
    </xf>
    <xf numFmtId="0" fontId="15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41" fillId="2" borderId="0" xfId="7" quotePrefix="1" applyFont="1" applyFill="1" applyBorder="1" applyAlignment="1">
      <alignment horizontal="left" vertical="center" wrapText="1"/>
    </xf>
    <xf numFmtId="0" fontId="41" fillId="2" borderId="0" xfId="7" applyFont="1" applyFill="1" applyBorder="1" applyAlignment="1">
      <alignment horizontal="left" vertical="center" wrapText="1"/>
    </xf>
    <xf numFmtId="172" fontId="13" fillId="4" borderId="0" xfId="7" applyNumberFormat="1" applyFont="1" applyFill="1" applyBorder="1" applyAlignment="1">
      <alignment horizontal="right" vertical="top" wrapText="1"/>
    </xf>
    <xf numFmtId="0" fontId="13" fillId="4" borderId="0" xfId="7" applyFont="1" applyFill="1" applyBorder="1" applyAlignment="1">
      <alignment horizontal="left" vertical="top" wrapText="1"/>
    </xf>
    <xf numFmtId="165" fontId="14" fillId="0" borderId="0" xfId="0" applyNumberFormat="1" applyFont="1" applyFill="1" applyAlignment="1">
      <alignment horizontal="left" vertical="center"/>
    </xf>
    <xf numFmtId="0" fontId="13" fillId="4" borderId="3" xfId="7" applyFont="1" applyFill="1" applyBorder="1" applyAlignment="1">
      <alignment horizontal="left" vertical="top" wrapText="1"/>
    </xf>
    <xf numFmtId="0" fontId="13" fillId="4" borderId="0" xfId="7" applyFont="1" applyFill="1" applyBorder="1" applyAlignment="1">
      <alignment horizontal="center" vertical="top" wrapText="1"/>
    </xf>
    <xf numFmtId="165" fontId="14" fillId="0" borderId="0" xfId="0" applyNumberFormat="1" applyFont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0" fontId="23" fillId="2" borderId="0" xfId="0" quotePrefix="1" applyFont="1" applyFill="1" applyAlignment="1">
      <alignment horizontal="left" vertical="center" wrapText="1"/>
    </xf>
    <xf numFmtId="0" fontId="24" fillId="2" borderId="0" xfId="0" quotePrefix="1" applyFont="1" applyFill="1" applyBorder="1" applyAlignment="1">
      <alignment horizontal="left" vertical="center" wrapText="1"/>
    </xf>
    <xf numFmtId="0" fontId="11" fillId="3" borderId="4" xfId="7" applyFont="1" applyFill="1" applyBorder="1" applyAlignment="1">
      <alignment horizontal="center" vertical="center" wrapText="1"/>
    </xf>
    <xf numFmtId="0" fontId="11" fillId="3" borderId="9" xfId="7" applyFont="1" applyFill="1" applyBorder="1" applyAlignment="1">
      <alignment horizontal="center" vertical="center" wrapText="1"/>
    </xf>
    <xf numFmtId="0" fontId="15" fillId="2" borderId="0" xfId="5" applyFont="1" applyFill="1" applyAlignment="1">
      <alignment horizontal="left" vertical="top" wrapText="1"/>
    </xf>
    <xf numFmtId="0" fontId="15" fillId="2" borderId="0" xfId="5" applyFont="1" applyFill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37" fontId="11" fillId="3" borderId="4" xfId="5" applyNumberFormat="1" applyFont="1" applyFill="1" applyBorder="1" applyAlignment="1">
      <alignment horizontal="center" vertical="center"/>
    </xf>
    <xf numFmtId="0" fontId="15" fillId="2" borderId="3" xfId="5" applyFont="1" applyFill="1" applyBorder="1" applyAlignment="1">
      <alignment horizontal="left" vertical="center"/>
    </xf>
    <xf numFmtId="165" fontId="11" fillId="3" borderId="5" xfId="5" applyNumberFormat="1" applyFont="1" applyFill="1" applyBorder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14" fillId="0" borderId="0" xfId="9" applyFont="1" applyAlignment="1">
      <alignment horizontal="left" vertical="center"/>
    </xf>
    <xf numFmtId="165" fontId="18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1" fillId="3" borderId="17" xfId="0" applyNumberFormat="1" applyFont="1" applyFill="1" applyBorder="1" applyAlignment="1">
      <alignment horizontal="center" vertical="center"/>
    </xf>
    <xf numFmtId="165" fontId="14" fillId="5" borderId="0" xfId="0" applyNumberFormat="1" applyFont="1" applyFill="1" applyBorder="1" applyAlignment="1">
      <alignment horizontal="left" vertical="center"/>
    </xf>
    <xf numFmtId="0" fontId="15" fillId="2" borderId="0" xfId="0" quotePrefix="1" applyFont="1" applyFill="1" applyAlignment="1">
      <alignment horizontal="left" vertical="top" wrapText="1"/>
    </xf>
    <xf numFmtId="165" fontId="11" fillId="3" borderId="4" xfId="0" applyNumberFormat="1" applyFont="1" applyFill="1" applyBorder="1" applyAlignment="1">
      <alignment horizontal="center" vertical="center"/>
    </xf>
    <xf numFmtId="0" fontId="15" fillId="2" borderId="0" xfId="0" quotePrefix="1" applyFont="1" applyFill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5" fillId="2" borderId="0" xfId="0" quotePrefix="1" applyFont="1" applyFill="1" applyAlignment="1">
      <alignment horizontal="left" vertical="top"/>
    </xf>
    <xf numFmtId="165" fontId="11" fillId="3" borderId="19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 wrapText="1"/>
    </xf>
    <xf numFmtId="0" fontId="15" fillId="2" borderId="0" xfId="0" quotePrefix="1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8" fillId="2" borderId="0" xfId="0" quotePrefix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top"/>
    </xf>
    <xf numFmtId="0" fontId="15" fillId="2" borderId="0" xfId="0" quotePrefix="1" applyFont="1" applyFill="1" applyBorder="1" applyAlignment="1">
      <alignment horizontal="left" vertical="center"/>
    </xf>
    <xf numFmtId="0" fontId="15" fillId="2" borderId="0" xfId="11" applyFont="1" applyFill="1" applyAlignment="1">
      <alignment horizontal="left" vertical="center"/>
    </xf>
    <xf numFmtId="0" fontId="15" fillId="2" borderId="0" xfId="10" quotePrefix="1" applyFont="1" applyFill="1" applyAlignment="1">
      <alignment horizontal="left" vertical="center"/>
    </xf>
    <xf numFmtId="0" fontId="10" fillId="2" borderId="0" xfId="10" quotePrefix="1" applyFont="1" applyFill="1" applyBorder="1" applyAlignment="1">
      <alignment horizontal="left" vertical="center"/>
    </xf>
    <xf numFmtId="0" fontId="11" fillId="3" borderId="4" xfId="10" quotePrefix="1" applyFont="1" applyFill="1" applyBorder="1" applyAlignment="1">
      <alignment horizontal="center" vertical="center" wrapText="1"/>
    </xf>
    <xf numFmtId="0" fontId="14" fillId="5" borderId="0" xfId="10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1" fillId="2" borderId="16" xfId="9" applyFont="1" applyFill="1" applyBorder="1" applyAlignment="1">
      <alignment horizontal="center" vertical="center" wrapText="1"/>
    </xf>
    <xf numFmtId="0" fontId="15" fillId="2" borderId="3" xfId="0" quotePrefix="1" applyFont="1" applyFill="1" applyBorder="1" applyAlignment="1">
      <alignment horizontal="left" vertical="center" wrapText="1"/>
    </xf>
    <xf numFmtId="0" fontId="15" fillId="2" borderId="0" xfId="0" quotePrefix="1" applyFont="1" applyFill="1" applyAlignment="1">
      <alignment horizontal="left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0" fontId="11" fillId="3" borderId="17" xfId="9" applyFont="1" applyFill="1" applyBorder="1" applyAlignment="1">
      <alignment horizontal="center" vertical="center" wrapText="1"/>
    </xf>
    <xf numFmtId="0" fontId="14" fillId="0" borderId="0" xfId="9" applyFont="1" applyAlignment="1">
      <alignment horizontal="left" vertical="center" wrapText="1"/>
    </xf>
    <xf numFmtId="0" fontId="14" fillId="0" borderId="0" xfId="9" applyFont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165" fontId="9" fillId="4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top" wrapText="1"/>
    </xf>
    <xf numFmtId="165" fontId="4" fillId="4" borderId="0" xfId="0" applyNumberFormat="1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vertical="center"/>
    </xf>
  </cellXfs>
  <cellStyles count="15">
    <cellStyle name="=C:\WINNT\SYSTEM32\COMMAND.COM" xfId="3"/>
    <cellStyle name="=C:\WINNT\SYSTEM32\COMMAND.COM 2" xfId="4"/>
    <cellStyle name="=C:\WINNT\SYSTEM32\COMMAND.COM 2 2 3" xfId="12"/>
    <cellStyle name="Millares" xfId="1" builtinId="3"/>
    <cellStyle name="Millares 2 3" xfId="14"/>
    <cellStyle name="Millares 8" xfId="6"/>
    <cellStyle name="Normal" xfId="0" builtinId="0"/>
    <cellStyle name="Normal 2" xfId="5"/>
    <cellStyle name="Normal 2 2 2" xfId="10"/>
    <cellStyle name="Normal 3 2 2" xfId="7"/>
    <cellStyle name="Normal 5" xfId="9"/>
    <cellStyle name="Normal 5 2" xfId="8"/>
    <cellStyle name="Normal 64" xfId="11"/>
    <cellStyle name="Normal_IngPetroleros_3TRIM-2007_ok" xfId="2"/>
    <cellStyle name="Texto, derecha 2" xfId="13"/>
  </cellStyles>
  <dxfs count="0"/>
  <tableStyles count="0" defaultTableStyle="TableStyleMedium2" defaultPivotStyle="PivotStyleLight16"/>
  <colors>
    <mruColors>
      <color rgb="FFF2F2F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38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27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27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28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28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3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4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5" name="1 CuadroTexto"/>
        <xdr:cNvSpPr>
          <a:spLocks noChangeArrowheads="1"/>
        </xdr:cNvSpPr>
      </xdr:nvSpPr>
      <xdr:spPr bwMode="auto">
        <a:xfrm>
          <a:off x="1257300" y="6210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8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9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0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1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52</xdr:row>
      <xdr:rowOff>101600</xdr:rowOff>
    </xdr:from>
    <xdr:to>
      <xdr:col>1</xdr:col>
      <xdr:colOff>354012</xdr:colOff>
      <xdr:row>52</xdr:row>
      <xdr:rowOff>101600</xdr:rowOff>
    </xdr:to>
    <xdr:sp macro="" textlink="">
      <xdr:nvSpPr>
        <xdr:cNvPr id="12" name="1 CuadroTexto"/>
        <xdr:cNvSpPr>
          <a:spLocks noChangeArrowheads="1"/>
        </xdr:cNvSpPr>
      </xdr:nvSpPr>
      <xdr:spPr bwMode="auto">
        <a:xfrm>
          <a:off x="1201737" y="6769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13" name="1 CuadroTexto"/>
        <xdr:cNvSpPr>
          <a:spLocks noChangeArrowheads="1"/>
        </xdr:cNvSpPr>
      </xdr:nvSpPr>
      <xdr:spPr bwMode="auto">
        <a:xfrm>
          <a:off x="1257300" y="6324600"/>
          <a:ext cx="0" cy="0"/>
        </a:xfrm>
        <a:prstGeom prst="rect">
          <a:avLst/>
        </a:prstGeom>
        <a:noFill/>
      </xdr:spPr>
    </xdr:sp>
    <xdr:clientData/>
  </xdr:two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6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7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8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19" name="1 CuadroTexto"/>
        <xdr:cNvSpPr>
          <a:spLocks noChangeArrowheads="1"/>
        </xdr:cNvSpPr>
      </xdr:nvSpPr>
      <xdr:spPr bwMode="auto">
        <a:xfrm>
          <a:off x="208092675" y="7239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0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1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2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3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4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5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51</xdr:row>
      <xdr:rowOff>101600</xdr:rowOff>
    </xdr:from>
    <xdr:to>
      <xdr:col>1</xdr:col>
      <xdr:colOff>354012</xdr:colOff>
      <xdr:row>51</xdr:row>
      <xdr:rowOff>101600</xdr:rowOff>
    </xdr:to>
    <xdr:sp macro="" textlink="">
      <xdr:nvSpPr>
        <xdr:cNvPr id="26" name="1 CuadroTexto"/>
        <xdr:cNvSpPr>
          <a:spLocks noChangeArrowheads="1"/>
        </xdr:cNvSpPr>
      </xdr:nvSpPr>
      <xdr:spPr bwMode="auto">
        <a:xfrm>
          <a:off x="208037112" y="7740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27" name="1 CuadroTexto"/>
        <xdr:cNvSpPr>
          <a:spLocks noChangeArrowheads="1"/>
        </xdr:cNvSpPr>
      </xdr:nvSpPr>
      <xdr:spPr bwMode="auto">
        <a:xfrm>
          <a:off x="208092675" y="73723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8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29" name="1 CuadroTexto"/>
        <xdr:cNvSpPr>
          <a:spLocks noChangeArrowheads="1"/>
        </xdr:cNvSpPr>
      </xdr:nvSpPr>
      <xdr:spPr bwMode="auto">
        <a:xfrm>
          <a:off x="207444975" y="76390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0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1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54</xdr:row>
      <xdr:rowOff>101600</xdr:rowOff>
    </xdr:from>
    <xdr:to>
      <xdr:col>1</xdr:col>
      <xdr:colOff>354012</xdr:colOff>
      <xdr:row>54</xdr:row>
      <xdr:rowOff>101600</xdr:rowOff>
    </xdr:to>
    <xdr:sp macro="" textlink="">
      <xdr:nvSpPr>
        <xdr:cNvPr id="32" name="1 CuadroTexto"/>
        <xdr:cNvSpPr>
          <a:spLocks noChangeArrowheads="1"/>
        </xdr:cNvSpPr>
      </xdr:nvSpPr>
      <xdr:spPr bwMode="auto">
        <a:xfrm>
          <a:off x="207389412" y="81407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51</xdr:row>
      <xdr:rowOff>152400</xdr:rowOff>
    </xdr:from>
    <xdr:to>
      <xdr:col>1</xdr:col>
      <xdr:colOff>409575</xdr:colOff>
      <xdr:row>51</xdr:row>
      <xdr:rowOff>152400</xdr:rowOff>
    </xdr:to>
    <xdr:sp macro="" textlink="">
      <xdr:nvSpPr>
        <xdr:cNvPr id="33" name="1 CuadroTexto"/>
        <xdr:cNvSpPr>
          <a:spLocks noChangeArrowheads="1"/>
        </xdr:cNvSpPr>
      </xdr:nvSpPr>
      <xdr:spPr bwMode="auto">
        <a:xfrm>
          <a:off x="207444975" y="7772400"/>
          <a:ext cx="0" cy="0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zaspublicas.hacienda.gob.mx/PRESUPUESTO/EVARL/PRESUP2004/REQFUNCIONPUB/2004%2006%2023%20Plantillas%20pa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zequiel_garcia\Configuraci&#243;n%20local\Archivos%20temporales%20de%20Internet\OLK7CF\MONTRU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IOSPERSANUALVER1"/>
      <sheetName val="Costo Plantilla oper (2)"/>
      <sheetName val="Costo Plantilla oper"/>
      <sheetName val="Evolución Plantilla Operat"/>
      <sheetName val="GRAFICAS INVERSIONES 8 OK"/>
      <sheetName val="CATALOGO DE CUENTAS"/>
      <sheetName val="ESTRUCTURA PROGRAMATICA"/>
      <sheetName val="LISTADO ÁREAS"/>
      <sheetName val="ESTRUCT"/>
      <sheetName val="ESTRUCT_ANEXO"/>
      <sheetName val="INCLUYE PETRO99 TERCERA VERS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IND"/>
      <sheetName val="PROMAN"/>
      <sheetName val="PROIND-RAMA"/>
      <sheetName val="PROMAN-RAMA"/>
      <sheetName val="CONT-CREC"/>
      <sheetName val="ganual"/>
      <sheetName val="ganual1"/>
      <sheetName val="ganual2 o.k."/>
      <sheetName val="ganual2 (2)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57"/>
  <sheetViews>
    <sheetView showGridLines="0" zoomScale="110" zoomScaleNormal="110" workbookViewId="0">
      <selection activeCell="F31" sqref="F31"/>
    </sheetView>
  </sheetViews>
  <sheetFormatPr baseColWidth="10" defaultColWidth="11.42578125" defaultRowHeight="12" customHeight="1" x14ac:dyDescent="0.15"/>
  <cols>
    <col min="1" max="1" width="12.7109375" style="1" customWidth="1"/>
    <col min="2" max="2" width="35.7109375" style="1" customWidth="1"/>
    <col min="3" max="5" width="14.7109375" style="1" customWidth="1"/>
    <col min="6" max="6" width="12.7109375" style="1" customWidth="1"/>
    <col min="7" max="7" width="35.7109375" style="1" customWidth="1"/>
    <col min="8" max="10" width="14.7109375" style="1" customWidth="1"/>
    <col min="11" max="11" width="11.42578125" style="1"/>
    <col min="12" max="12" width="11.42578125" style="1" customWidth="1"/>
    <col min="13" max="13" width="12.7109375" style="1" customWidth="1"/>
    <col min="14" max="14" width="11.42578125" style="1" customWidth="1"/>
    <col min="15" max="16384" width="11.42578125" style="1"/>
  </cols>
  <sheetData>
    <row r="1" spans="1:14" ht="12" customHeight="1" x14ac:dyDescent="0.15">
      <c r="A1" s="5"/>
      <c r="B1" s="5"/>
      <c r="C1" s="26"/>
      <c r="D1" s="27"/>
      <c r="E1" s="28"/>
      <c r="F1" s="26"/>
      <c r="G1" s="26"/>
      <c r="H1" s="5"/>
      <c r="I1" s="5"/>
      <c r="J1" s="28"/>
      <c r="K1" s="5"/>
      <c r="L1" s="3"/>
      <c r="M1" s="3"/>
      <c r="N1" s="3"/>
    </row>
    <row r="2" spans="1:14" ht="12" customHeight="1" x14ac:dyDescent="0.15">
      <c r="A2" s="5"/>
      <c r="B2" s="29"/>
      <c r="C2" s="30"/>
      <c r="D2" s="30"/>
      <c r="E2" s="31"/>
      <c r="F2" s="26"/>
      <c r="G2" s="26"/>
      <c r="H2" s="5"/>
      <c r="I2" s="5"/>
      <c r="J2" s="28"/>
      <c r="K2" s="5"/>
      <c r="N2" s="3"/>
    </row>
    <row r="3" spans="1:14" ht="12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3"/>
      <c r="M3" s="3"/>
      <c r="N3" s="3"/>
    </row>
    <row r="4" spans="1:1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</row>
    <row r="5" spans="1:14" ht="12" customHeight="1" x14ac:dyDescent="0.15">
      <c r="A5" s="5"/>
      <c r="B5" s="5"/>
      <c r="C5" s="32"/>
      <c r="D5" s="32"/>
      <c r="E5" s="32"/>
      <c r="F5" s="26"/>
      <c r="G5" s="33"/>
      <c r="H5" s="5"/>
      <c r="I5" s="28"/>
      <c r="J5" s="28"/>
      <c r="K5" s="5"/>
      <c r="L5" s="3"/>
      <c r="M5" s="3"/>
      <c r="N5" s="3"/>
    </row>
    <row r="6" spans="1:14" ht="12" customHeight="1" x14ac:dyDescent="0.15">
      <c r="A6" s="5"/>
      <c r="B6" s="33"/>
      <c r="C6" s="7"/>
      <c r="D6" s="5"/>
      <c r="E6" s="5"/>
      <c r="F6" s="27"/>
      <c r="G6" s="483" t="s">
        <v>0</v>
      </c>
      <c r="H6" s="483"/>
      <c r="I6" s="483"/>
      <c r="J6" s="483"/>
      <c r="K6" s="5"/>
      <c r="L6" s="3"/>
      <c r="M6" s="3"/>
      <c r="N6" s="3"/>
    </row>
    <row r="7" spans="1:14" ht="12" customHeight="1" x14ac:dyDescent="0.15">
      <c r="B7" s="483" t="s">
        <v>0</v>
      </c>
      <c r="C7" s="483"/>
      <c r="D7" s="483"/>
      <c r="E7" s="483"/>
      <c r="F7" s="2"/>
      <c r="G7" s="301" t="s">
        <v>1</v>
      </c>
      <c r="H7" s="300"/>
      <c r="I7" s="300"/>
      <c r="J7" s="300"/>
      <c r="L7" s="3"/>
      <c r="M7" s="3"/>
      <c r="N7" s="3"/>
    </row>
    <row r="8" spans="1:14" ht="12" customHeight="1" x14ac:dyDescent="0.15">
      <c r="B8" s="484" t="s">
        <v>443</v>
      </c>
      <c r="C8" s="484"/>
      <c r="D8" s="484"/>
      <c r="E8" s="484"/>
      <c r="F8" s="2"/>
      <c r="G8" s="475" t="s">
        <v>443</v>
      </c>
      <c r="H8" s="300"/>
      <c r="I8" s="300"/>
      <c r="J8" s="300"/>
      <c r="L8" s="3"/>
      <c r="M8" s="3"/>
      <c r="N8" s="3"/>
    </row>
    <row r="9" spans="1:14" ht="12" customHeight="1" thickBot="1" x14ac:dyDescent="0.2">
      <c r="B9" s="485" t="s">
        <v>2</v>
      </c>
      <c r="C9" s="485"/>
      <c r="D9" s="485"/>
      <c r="E9" s="485"/>
      <c r="F9" s="2"/>
      <c r="G9" s="300" t="s">
        <v>2</v>
      </c>
      <c r="H9" s="300"/>
      <c r="I9" s="300"/>
      <c r="J9" s="300"/>
      <c r="L9" s="3"/>
      <c r="M9" s="3"/>
      <c r="N9" s="3"/>
    </row>
    <row r="10" spans="1:14" ht="12" customHeight="1" x14ac:dyDescent="0.15">
      <c r="B10" s="38" t="s">
        <v>3</v>
      </c>
      <c r="C10" s="39" t="s">
        <v>4</v>
      </c>
      <c r="D10" s="39" t="s">
        <v>5</v>
      </c>
      <c r="E10" s="39" t="s">
        <v>6</v>
      </c>
      <c r="F10" s="2"/>
      <c r="G10" s="40" t="s">
        <v>3</v>
      </c>
      <c r="H10" s="40" t="s">
        <v>4</v>
      </c>
      <c r="I10" s="40" t="s">
        <v>5</v>
      </c>
      <c r="J10" s="40" t="s">
        <v>6</v>
      </c>
      <c r="L10" s="3"/>
      <c r="M10" s="3"/>
      <c r="N10" s="3"/>
    </row>
    <row r="11" spans="1:14" ht="12" customHeight="1" thickBot="1" x14ac:dyDescent="0.2">
      <c r="B11" s="34"/>
      <c r="C11" s="35"/>
      <c r="D11" s="35"/>
      <c r="E11" s="35" t="s">
        <v>7</v>
      </c>
      <c r="F11" s="2"/>
      <c r="G11" s="36"/>
      <c r="H11" s="37"/>
      <c r="I11" s="37"/>
      <c r="J11" s="37" t="s">
        <v>7</v>
      </c>
      <c r="L11" s="3"/>
      <c r="M11" s="3"/>
      <c r="N11" s="3"/>
    </row>
    <row r="12" spans="1:14" ht="3" customHeight="1" thickBot="1" x14ac:dyDescent="0.2">
      <c r="B12" s="112"/>
      <c r="C12" s="113"/>
      <c r="D12" s="113"/>
      <c r="E12" s="113"/>
      <c r="F12" s="26"/>
      <c r="G12" s="114"/>
      <c r="H12" s="115"/>
      <c r="I12" s="115"/>
      <c r="J12" s="115"/>
      <c r="L12" s="28"/>
      <c r="M12" s="28"/>
      <c r="N12" s="3"/>
    </row>
    <row r="13" spans="1:14" ht="12" customHeight="1" x14ac:dyDescent="0.15">
      <c r="B13" s="444" t="s">
        <v>8</v>
      </c>
      <c r="C13" s="445">
        <v>3988519.8</v>
      </c>
      <c r="D13" s="445">
        <v>3976514.2456449205</v>
      </c>
      <c r="E13" s="445">
        <v>-12005.554355080112</v>
      </c>
      <c r="F13" s="2"/>
      <c r="G13" s="452" t="s">
        <v>8</v>
      </c>
      <c r="H13" s="453">
        <v>3988519.8</v>
      </c>
      <c r="I13" s="453">
        <v>3976514.24564492</v>
      </c>
      <c r="J13" s="453">
        <v>-12005.554355079628</v>
      </c>
      <c r="L13" s="3"/>
      <c r="M13" s="3"/>
      <c r="N13" s="3"/>
    </row>
    <row r="14" spans="1:14" ht="12" customHeight="1" x14ac:dyDescent="0.15">
      <c r="B14" s="446" t="s">
        <v>9</v>
      </c>
      <c r="C14" s="447">
        <v>3000993.5</v>
      </c>
      <c r="D14" s="447">
        <v>2978530.2656119205</v>
      </c>
      <c r="E14" s="447">
        <v>-22463.234388080178</v>
      </c>
      <c r="F14" s="2"/>
      <c r="G14" s="454" t="s">
        <v>10</v>
      </c>
      <c r="H14" s="455">
        <v>770030.7</v>
      </c>
      <c r="I14" s="455">
        <v>707638.09476100001</v>
      </c>
      <c r="J14" s="455">
        <v>-62392.605239000026</v>
      </c>
      <c r="L14" s="3"/>
      <c r="M14" s="3"/>
      <c r="N14" s="3"/>
    </row>
    <row r="15" spans="1:14" ht="12" customHeight="1" x14ac:dyDescent="0.15">
      <c r="B15" s="446" t="s">
        <v>11</v>
      </c>
      <c r="C15" s="447">
        <v>2513552.1</v>
      </c>
      <c r="D15" s="447">
        <v>2445507.8622500002</v>
      </c>
      <c r="E15" s="447">
        <v>-68044.237750000204</v>
      </c>
      <c r="F15" s="2"/>
      <c r="G15" s="454" t="s">
        <v>12</v>
      </c>
      <c r="H15" s="455">
        <v>393456.6</v>
      </c>
      <c r="I15" s="455">
        <v>329514.09507799998</v>
      </c>
      <c r="J15" s="455">
        <v>-63942.504921999964</v>
      </c>
      <c r="L15" s="3"/>
      <c r="M15" s="3"/>
      <c r="N15" s="3"/>
    </row>
    <row r="16" spans="1:14" ht="12" customHeight="1" x14ac:dyDescent="0.15">
      <c r="B16" s="446" t="s">
        <v>13</v>
      </c>
      <c r="C16" s="447">
        <v>1331399.5000000002</v>
      </c>
      <c r="D16" s="447">
        <v>1298986.9737869999</v>
      </c>
      <c r="E16" s="447">
        <v>-32412.526213000296</v>
      </c>
      <c r="F16" s="2"/>
      <c r="G16" s="456" t="s">
        <v>14</v>
      </c>
      <c r="H16" s="455">
        <v>393456.6</v>
      </c>
      <c r="I16" s="455">
        <v>329471.76733100001</v>
      </c>
      <c r="J16" s="457">
        <v>-63984.832668999967</v>
      </c>
      <c r="L16" s="3"/>
      <c r="M16" s="3"/>
      <c r="N16" s="3"/>
    </row>
    <row r="17" spans="2:14" ht="12" customHeight="1" x14ac:dyDescent="0.15">
      <c r="B17" s="446" t="s">
        <v>15</v>
      </c>
      <c r="C17" s="447">
        <v>758059.2</v>
      </c>
      <c r="D17" s="447">
        <v>710774.77488000004</v>
      </c>
      <c r="E17" s="447">
        <v>-47284.425119999913</v>
      </c>
      <c r="F17" s="2"/>
      <c r="G17" s="456" t="s">
        <v>16</v>
      </c>
      <c r="H17" s="455">
        <v>0</v>
      </c>
      <c r="I17" s="455">
        <v>42.327747000000002</v>
      </c>
      <c r="J17" s="457">
        <v>42.327747000000002</v>
      </c>
      <c r="L17" s="3"/>
      <c r="M17" s="3"/>
      <c r="N17" s="3"/>
    </row>
    <row r="18" spans="2:14" ht="12" customHeight="1" x14ac:dyDescent="0.15">
      <c r="B18" s="446" t="s">
        <v>17</v>
      </c>
      <c r="C18" s="447">
        <v>330736.49999999994</v>
      </c>
      <c r="D18" s="447">
        <v>344690.32683800004</v>
      </c>
      <c r="E18" s="447">
        <v>13953.826837999992</v>
      </c>
      <c r="F18" s="2"/>
      <c r="G18" s="454" t="s">
        <v>18</v>
      </c>
      <c r="H18" s="455">
        <v>376574.10000000003</v>
      </c>
      <c r="I18" s="455">
        <v>378123.99968299997</v>
      </c>
      <c r="J18" s="457">
        <v>1549.8996829999378</v>
      </c>
      <c r="L18" s="3"/>
      <c r="M18" s="3"/>
      <c r="N18" s="3"/>
    </row>
    <row r="19" spans="2:14" ht="12" customHeight="1" x14ac:dyDescent="0.15">
      <c r="B19" s="448" t="s">
        <v>19</v>
      </c>
      <c r="C19" s="447">
        <v>203162.8</v>
      </c>
      <c r="D19" s="447">
        <v>218944.04080299998</v>
      </c>
      <c r="E19" s="447">
        <v>15781.24080299999</v>
      </c>
      <c r="F19" s="2"/>
      <c r="G19" s="454" t="s">
        <v>20</v>
      </c>
      <c r="H19" s="455">
        <v>3218489.0999999996</v>
      </c>
      <c r="I19" s="455">
        <v>3268876.15088392</v>
      </c>
      <c r="J19" s="457">
        <v>50387.050883920398</v>
      </c>
      <c r="L19" s="3"/>
      <c r="M19" s="3"/>
      <c r="N19" s="3"/>
    </row>
    <row r="20" spans="2:14" ht="12" customHeight="1" x14ac:dyDescent="0.15">
      <c r="B20" s="448" t="s">
        <v>21</v>
      </c>
      <c r="C20" s="447">
        <v>182850.6</v>
      </c>
      <c r="D20" s="447">
        <v>197191.63612899999</v>
      </c>
      <c r="E20" s="447">
        <v>14341.036128999986</v>
      </c>
      <c r="F20" s="2"/>
      <c r="G20" s="454" t="s">
        <v>22</v>
      </c>
      <c r="H20" s="455">
        <v>2607536.9</v>
      </c>
      <c r="I20" s="455">
        <v>2649016.1705339202</v>
      </c>
      <c r="J20" s="457">
        <v>41479.270533920266</v>
      </c>
      <c r="L20" s="3"/>
      <c r="M20" s="3"/>
      <c r="N20" s="3"/>
    </row>
    <row r="21" spans="2:14" ht="12" customHeight="1" x14ac:dyDescent="0.15">
      <c r="B21" s="448" t="s">
        <v>23</v>
      </c>
      <c r="C21" s="447">
        <v>20312.199999999997</v>
      </c>
      <c r="D21" s="447">
        <v>21752.404674000001</v>
      </c>
      <c r="E21" s="447">
        <v>1440.2046740000042</v>
      </c>
      <c r="F21" s="2"/>
      <c r="G21" s="454" t="s">
        <v>24</v>
      </c>
      <c r="H21" s="455">
        <v>2513552.1</v>
      </c>
      <c r="I21" s="455">
        <v>2445465.5345030003</v>
      </c>
      <c r="J21" s="457">
        <v>-68086.56549699977</v>
      </c>
      <c r="L21" s="3"/>
      <c r="M21" s="3"/>
      <c r="N21" s="3"/>
    </row>
    <row r="22" spans="2:14" ht="12" customHeight="1" x14ac:dyDescent="0.15">
      <c r="B22" s="446" t="s">
        <v>25</v>
      </c>
      <c r="C22" s="447">
        <v>32347.4</v>
      </c>
      <c r="D22" s="447">
        <v>34281.926808999997</v>
      </c>
      <c r="E22" s="447">
        <v>1934.5268089999954</v>
      </c>
      <c r="F22" s="2"/>
      <c r="G22" s="454" t="s">
        <v>26</v>
      </c>
      <c r="H22" s="455">
        <v>1331399.5000000002</v>
      </c>
      <c r="I22" s="455">
        <v>1298944.64604</v>
      </c>
      <c r="J22" s="457">
        <v>-32454.853960000211</v>
      </c>
      <c r="L22" s="3"/>
      <c r="M22" s="3"/>
      <c r="N22" s="3"/>
    </row>
    <row r="23" spans="2:14" ht="12" customHeight="1" x14ac:dyDescent="0.15">
      <c r="B23" s="446" t="s">
        <v>27</v>
      </c>
      <c r="C23" s="447">
        <v>12569.699999999999</v>
      </c>
      <c r="D23" s="447">
        <v>12543.773311000001</v>
      </c>
      <c r="E23" s="447">
        <v>-25.926688999998078</v>
      </c>
      <c r="F23" s="2"/>
      <c r="G23" s="454" t="s">
        <v>28</v>
      </c>
      <c r="H23" s="455">
        <v>758059.2</v>
      </c>
      <c r="I23" s="455">
        <v>710774.77488000004</v>
      </c>
      <c r="J23" s="457">
        <v>-47284.425119999913</v>
      </c>
      <c r="L23" s="3"/>
      <c r="M23" s="3"/>
      <c r="N23" s="3"/>
    </row>
    <row r="24" spans="2:14" ht="12" customHeight="1" x14ac:dyDescent="0.15">
      <c r="B24" s="446" t="s">
        <v>29</v>
      </c>
      <c r="C24" s="447">
        <v>31120.899999999998</v>
      </c>
      <c r="D24" s="447">
        <v>31376.162791999999</v>
      </c>
      <c r="E24" s="447">
        <v>255.26279200000135</v>
      </c>
      <c r="F24" s="2"/>
      <c r="G24" s="454" t="s">
        <v>30</v>
      </c>
      <c r="H24" s="455">
        <v>330736.49999999994</v>
      </c>
      <c r="I24" s="455">
        <v>344690.32683800004</v>
      </c>
      <c r="J24" s="457">
        <v>13953.826838000095</v>
      </c>
      <c r="L24" s="3"/>
      <c r="M24" s="3"/>
      <c r="N24" s="3"/>
    </row>
    <row r="25" spans="2:14" ht="12" customHeight="1" x14ac:dyDescent="0.15">
      <c r="B25" s="448" t="s">
        <v>31</v>
      </c>
      <c r="C25" s="447">
        <v>2221.1</v>
      </c>
      <c r="D25" s="447">
        <v>2087.4742860000001</v>
      </c>
      <c r="E25" s="447">
        <v>-133.62571399999979</v>
      </c>
      <c r="F25" s="2"/>
      <c r="G25" s="454" t="s">
        <v>32</v>
      </c>
      <c r="H25" s="455">
        <v>51882.400000000001</v>
      </c>
      <c r="I25" s="455">
        <v>49134.793148999997</v>
      </c>
      <c r="J25" s="457">
        <v>-2747.6068510000041</v>
      </c>
      <c r="L25" s="3"/>
      <c r="M25" s="3"/>
      <c r="N25" s="3"/>
    </row>
    <row r="26" spans="2:14" ht="12" customHeight="1" x14ac:dyDescent="0.15">
      <c r="B26" s="448" t="s">
        <v>33</v>
      </c>
      <c r="C26" s="447">
        <v>4607.7999999999993</v>
      </c>
      <c r="D26" s="447">
        <v>4485.5490239999999</v>
      </c>
      <c r="E26" s="447">
        <v>-122.25097599999935</v>
      </c>
      <c r="F26" s="2"/>
      <c r="G26" s="454" t="s">
        <v>34</v>
      </c>
      <c r="H26" s="455">
        <v>41474.5</v>
      </c>
      <c r="I26" s="455">
        <v>41920.993596000008</v>
      </c>
      <c r="J26" s="457">
        <v>446.49359600000753</v>
      </c>
      <c r="L26" s="3"/>
      <c r="M26" s="3"/>
      <c r="N26" s="3"/>
    </row>
    <row r="27" spans="2:14" ht="12" customHeight="1" x14ac:dyDescent="0.15">
      <c r="B27" s="448" t="s">
        <v>35</v>
      </c>
      <c r="C27" s="447">
        <v>3.5999999999999996</v>
      </c>
      <c r="D27" s="447">
        <v>10.247483000000001</v>
      </c>
      <c r="E27" s="447">
        <v>6.6474830000000011</v>
      </c>
      <c r="F27" s="2"/>
      <c r="G27" s="454" t="s">
        <v>36</v>
      </c>
      <c r="H27" s="455">
        <v>93984.8</v>
      </c>
      <c r="I27" s="455">
        <v>203550.63603092002</v>
      </c>
      <c r="J27" s="455">
        <v>109565.83603092002</v>
      </c>
      <c r="L27" s="3"/>
      <c r="M27" s="3"/>
      <c r="N27" s="3"/>
    </row>
    <row r="28" spans="2:14" ht="12" customHeight="1" x14ac:dyDescent="0.15">
      <c r="B28" s="448" t="s">
        <v>37</v>
      </c>
      <c r="C28" s="447">
        <v>20990.600000000002</v>
      </c>
      <c r="D28" s="447">
        <v>20434.504108000001</v>
      </c>
      <c r="E28" s="447">
        <v>-556.09589200000119</v>
      </c>
      <c r="F28" s="2"/>
      <c r="G28" s="446" t="s">
        <v>38</v>
      </c>
      <c r="H28" s="455">
        <v>39498.800000000003</v>
      </c>
      <c r="I28" s="455">
        <v>66887.906847000006</v>
      </c>
      <c r="J28" s="457">
        <v>27389.106847000003</v>
      </c>
      <c r="L28" s="3"/>
      <c r="M28" s="3"/>
      <c r="N28" s="3"/>
    </row>
    <row r="29" spans="2:14" ht="12" customHeight="1" x14ac:dyDescent="0.15">
      <c r="B29" s="448" t="s">
        <v>39</v>
      </c>
      <c r="C29" s="447">
        <v>18441.399999999998</v>
      </c>
      <c r="D29" s="447">
        <v>16105.310186000001</v>
      </c>
      <c r="E29" s="447">
        <v>-2336.0898139999972</v>
      </c>
      <c r="F29" s="2"/>
      <c r="G29" s="446" t="s">
        <v>40</v>
      </c>
      <c r="H29" s="455">
        <v>49225.600000000006</v>
      </c>
      <c r="I29" s="455">
        <v>128077.77718</v>
      </c>
      <c r="J29" s="457">
        <v>78852.177179999999</v>
      </c>
      <c r="L29" s="3"/>
      <c r="M29" s="3"/>
      <c r="N29" s="3"/>
    </row>
    <row r="30" spans="2:14" ht="12" customHeight="1" x14ac:dyDescent="0.15">
      <c r="B30" s="448" t="s">
        <v>41</v>
      </c>
      <c r="C30" s="447">
        <v>605.70000000000005</v>
      </c>
      <c r="D30" s="447">
        <v>506.94703299999998</v>
      </c>
      <c r="E30" s="447">
        <v>-98.752967000000069</v>
      </c>
      <c r="F30" s="2"/>
      <c r="G30" s="446" t="s">
        <v>42</v>
      </c>
      <c r="H30" s="455">
        <v>5260.4</v>
      </c>
      <c r="I30" s="455">
        <v>8584.9520039199997</v>
      </c>
      <c r="J30" s="457">
        <v>3324.5520039200001</v>
      </c>
      <c r="L30" s="3"/>
      <c r="M30" s="3"/>
      <c r="N30" s="3"/>
    </row>
    <row r="31" spans="2:14" ht="12" customHeight="1" x14ac:dyDescent="0.15">
      <c r="B31" s="448" t="s">
        <v>43</v>
      </c>
      <c r="C31" s="447">
        <v>4665.5</v>
      </c>
      <c r="D31" s="447">
        <v>3914.3910030000002</v>
      </c>
      <c r="E31" s="447">
        <v>-751.10899699999982</v>
      </c>
      <c r="F31" s="2"/>
      <c r="G31" s="446" t="s">
        <v>44</v>
      </c>
      <c r="H31" s="455">
        <v>610952.19999999995</v>
      </c>
      <c r="I31" s="455">
        <v>619859.98034999997</v>
      </c>
      <c r="J31" s="457">
        <v>8907.7803500000155</v>
      </c>
      <c r="L31" s="3"/>
      <c r="M31" s="3"/>
      <c r="N31" s="3"/>
    </row>
    <row r="32" spans="2:14" ht="12" customHeight="1" x14ac:dyDescent="0.15">
      <c r="B32" s="446" t="s">
        <v>45</v>
      </c>
      <c r="C32" s="447">
        <v>51882.400000000001</v>
      </c>
      <c r="D32" s="447">
        <v>49134.793148999997</v>
      </c>
      <c r="E32" s="447">
        <v>-2747.6068510000041</v>
      </c>
      <c r="F32" s="2"/>
      <c r="G32" s="446" t="s">
        <v>46</v>
      </c>
      <c r="H32" s="455">
        <v>316600.19999999995</v>
      </c>
      <c r="I32" s="455">
        <v>307842.49101399997</v>
      </c>
      <c r="J32" s="457">
        <v>-8757.7089859999833</v>
      </c>
      <c r="L32" s="3"/>
      <c r="M32" s="3"/>
      <c r="N32" s="3"/>
    </row>
    <row r="33" spans="1:14" ht="12" customHeight="1" x14ac:dyDescent="0.15">
      <c r="B33" s="446" t="s">
        <v>47</v>
      </c>
      <c r="C33" s="447">
        <v>41474.5</v>
      </c>
      <c r="D33" s="447">
        <v>41920.993596000008</v>
      </c>
      <c r="E33" s="447">
        <v>446.49359600000753</v>
      </c>
      <c r="F33" s="2"/>
      <c r="G33" s="446" t="s">
        <v>48</v>
      </c>
      <c r="H33" s="455">
        <v>267958</v>
      </c>
      <c r="I33" s="455">
        <v>279619.25216800009</v>
      </c>
      <c r="J33" s="458">
        <v>11661.252168000094</v>
      </c>
      <c r="L33" s="3"/>
      <c r="M33" s="3"/>
      <c r="N33" s="3"/>
    </row>
    <row r="34" spans="1:14" ht="12" customHeight="1" thickBot="1" x14ac:dyDescent="0.2">
      <c r="B34" s="446" t="s">
        <v>49</v>
      </c>
      <c r="C34" s="447">
        <v>487441.39999999997</v>
      </c>
      <c r="D34" s="447">
        <v>533022.40336192003</v>
      </c>
      <c r="E34" s="447">
        <v>45581.003361920026</v>
      </c>
      <c r="F34" s="2"/>
      <c r="G34" s="449" t="s">
        <v>50</v>
      </c>
      <c r="H34" s="459">
        <v>26393.999999999996</v>
      </c>
      <c r="I34" s="459">
        <v>32398.237168000014</v>
      </c>
      <c r="J34" s="451">
        <v>6004.2371680000178</v>
      </c>
      <c r="L34" s="3"/>
      <c r="M34" s="3"/>
      <c r="N34" s="3"/>
    </row>
    <row r="35" spans="1:14" ht="12" customHeight="1" x14ac:dyDescent="0.15">
      <c r="B35" s="446" t="s">
        <v>51</v>
      </c>
      <c r="C35" s="447">
        <v>39498.800000000003</v>
      </c>
      <c r="D35" s="447">
        <v>66887.906847000006</v>
      </c>
      <c r="E35" s="447">
        <v>27389.106847000003</v>
      </c>
      <c r="F35" s="2"/>
      <c r="G35" s="345" t="s">
        <v>52</v>
      </c>
      <c r="H35" s="345"/>
      <c r="I35" s="345"/>
      <c r="J35" s="345"/>
      <c r="L35" s="3"/>
      <c r="M35" s="3"/>
      <c r="N35" s="3"/>
    </row>
    <row r="36" spans="1:14" ht="12" customHeight="1" x14ac:dyDescent="0.15">
      <c r="A36" s="6"/>
      <c r="B36" s="446" t="s">
        <v>55</v>
      </c>
      <c r="C36" s="447">
        <v>5244.5</v>
      </c>
      <c r="D36" s="447">
        <v>8530.1075539199992</v>
      </c>
      <c r="E36" s="447">
        <v>3285.6075539199992</v>
      </c>
      <c r="F36" s="2"/>
      <c r="G36" s="345" t="s">
        <v>53</v>
      </c>
      <c r="H36" s="345"/>
      <c r="I36" s="345"/>
      <c r="J36" s="345"/>
      <c r="L36" s="3"/>
      <c r="M36" s="3"/>
      <c r="N36" s="3"/>
    </row>
    <row r="37" spans="1:14" ht="12" customHeight="1" x14ac:dyDescent="0.15">
      <c r="A37" s="6"/>
      <c r="B37" s="446" t="s">
        <v>54</v>
      </c>
      <c r="C37" s="447">
        <v>49225.600000000006</v>
      </c>
      <c r="D37" s="447">
        <v>128077.77718</v>
      </c>
      <c r="E37" s="447">
        <v>78852.177179999999</v>
      </c>
      <c r="F37" s="2"/>
      <c r="G37" s="481" t="s">
        <v>424</v>
      </c>
      <c r="H37" s="481"/>
      <c r="I37" s="481"/>
      <c r="J37" s="481"/>
      <c r="L37" s="3"/>
      <c r="M37" s="10"/>
      <c r="N37" s="10"/>
    </row>
    <row r="38" spans="1:14" ht="12" customHeight="1" x14ac:dyDescent="0.15">
      <c r="A38" s="6"/>
      <c r="B38" s="446" t="s">
        <v>56</v>
      </c>
      <c r="C38" s="447">
        <v>15.9</v>
      </c>
      <c r="D38" s="447">
        <v>54.844450000000002</v>
      </c>
      <c r="E38" s="447">
        <v>38.944450000000003</v>
      </c>
      <c r="F38" s="2"/>
      <c r="G38" s="345" t="s">
        <v>425</v>
      </c>
      <c r="H38" s="345"/>
      <c r="I38" s="345"/>
      <c r="J38" s="345"/>
      <c r="L38" s="3"/>
      <c r="M38" s="3"/>
      <c r="N38" s="3"/>
    </row>
    <row r="39" spans="1:14" ht="12" customHeight="1" x14ac:dyDescent="0.15">
      <c r="A39" s="6"/>
      <c r="B39" s="446" t="s">
        <v>57</v>
      </c>
      <c r="C39" s="447">
        <v>393456.6</v>
      </c>
      <c r="D39" s="447">
        <v>329471.76733100001</v>
      </c>
      <c r="E39" s="447">
        <v>-63984.832668999967</v>
      </c>
      <c r="F39" s="2"/>
      <c r="G39" s="343"/>
      <c r="H39" s="311"/>
      <c r="I39" s="311"/>
      <c r="J39" s="311"/>
      <c r="L39" s="3"/>
      <c r="M39" s="10"/>
      <c r="N39" s="10"/>
    </row>
    <row r="40" spans="1:14" ht="12" customHeight="1" x14ac:dyDescent="0.15">
      <c r="A40" s="6"/>
      <c r="B40" s="446" t="s">
        <v>58</v>
      </c>
      <c r="C40" s="445">
        <v>987526.3</v>
      </c>
      <c r="D40" s="445">
        <v>997983.980033</v>
      </c>
      <c r="E40" s="445">
        <v>10457.680033000066</v>
      </c>
      <c r="F40" s="2"/>
      <c r="L40" s="3"/>
      <c r="M40" s="3"/>
      <c r="N40" s="3"/>
    </row>
    <row r="41" spans="1:14" ht="12" customHeight="1" x14ac:dyDescent="0.15">
      <c r="A41" s="6"/>
      <c r="B41" s="446" t="s">
        <v>59</v>
      </c>
      <c r="C41" s="447">
        <v>376574.10000000003</v>
      </c>
      <c r="D41" s="447">
        <v>378123.99968299997</v>
      </c>
      <c r="E41" s="447">
        <v>1549.8996829999378</v>
      </c>
      <c r="F41" s="2"/>
      <c r="L41" s="3"/>
      <c r="M41" s="10"/>
      <c r="N41" s="10"/>
    </row>
    <row r="42" spans="1:14" ht="12" customHeight="1" x14ac:dyDescent="0.15">
      <c r="A42" s="6"/>
      <c r="B42" s="446" t="s">
        <v>60</v>
      </c>
      <c r="C42" s="447">
        <v>316600.19999999995</v>
      </c>
      <c r="D42" s="447">
        <v>307842.49101399997</v>
      </c>
      <c r="E42" s="447">
        <v>-8757.7089859999833</v>
      </c>
      <c r="F42" s="2"/>
      <c r="L42" s="3"/>
      <c r="M42" s="3"/>
      <c r="N42" s="3"/>
    </row>
    <row r="43" spans="1:14" ht="12" customHeight="1" x14ac:dyDescent="0.15">
      <c r="A43" s="6"/>
      <c r="B43" s="446" t="s">
        <v>61</v>
      </c>
      <c r="C43" s="447">
        <v>267958</v>
      </c>
      <c r="D43" s="447">
        <v>279619.25216800009</v>
      </c>
      <c r="E43" s="447">
        <v>11661.252168000094</v>
      </c>
      <c r="F43" s="2"/>
      <c r="H43" s="11"/>
      <c r="L43" s="10"/>
      <c r="M43" s="10"/>
      <c r="N43" s="10"/>
    </row>
    <row r="44" spans="1:14" ht="12" customHeight="1" thickBot="1" x14ac:dyDescent="0.2">
      <c r="A44" s="6"/>
      <c r="B44" s="449" t="s">
        <v>62</v>
      </c>
      <c r="C44" s="450">
        <v>26393.999999999996</v>
      </c>
      <c r="D44" s="450">
        <v>32398.237168000014</v>
      </c>
      <c r="E44" s="451">
        <v>6004.2371680000178</v>
      </c>
      <c r="F44" s="2"/>
      <c r="G44" s="12"/>
      <c r="H44" s="11"/>
      <c r="I44" s="8"/>
      <c r="L44" s="3"/>
      <c r="M44" s="3"/>
      <c r="N44" s="3"/>
    </row>
    <row r="45" spans="1:14" ht="12" customHeight="1" x14ac:dyDescent="0.15">
      <c r="A45" s="6"/>
      <c r="B45" s="345" t="s">
        <v>52</v>
      </c>
      <c r="C45" s="345"/>
      <c r="D45" s="345"/>
      <c r="E45" s="345"/>
      <c r="F45" s="2"/>
      <c r="H45" s="10"/>
      <c r="I45" s="10"/>
      <c r="L45" s="3"/>
      <c r="M45" s="3"/>
      <c r="N45" s="3"/>
    </row>
    <row r="46" spans="1:14" ht="12" customHeight="1" x14ac:dyDescent="0.15">
      <c r="A46" s="6"/>
      <c r="B46" s="481" t="s">
        <v>63</v>
      </c>
      <c r="C46" s="481"/>
      <c r="D46" s="481"/>
      <c r="E46" s="481"/>
      <c r="F46" s="2"/>
      <c r="H46" s="11"/>
      <c r="L46" s="10"/>
      <c r="M46" s="10"/>
      <c r="N46" s="10"/>
    </row>
    <row r="47" spans="1:14" ht="12" customHeight="1" x14ac:dyDescent="0.15">
      <c r="A47" s="6"/>
      <c r="B47" s="481" t="s">
        <v>424</v>
      </c>
      <c r="C47" s="481"/>
      <c r="D47" s="481"/>
      <c r="E47" s="481"/>
      <c r="F47" s="2"/>
      <c r="G47" s="12"/>
      <c r="H47" s="11"/>
      <c r="I47" s="8"/>
      <c r="L47" s="3"/>
      <c r="M47" s="3"/>
      <c r="N47" s="3"/>
    </row>
    <row r="48" spans="1:14" ht="18.75" customHeight="1" x14ac:dyDescent="0.15">
      <c r="A48" s="6"/>
      <c r="B48" s="481" t="s">
        <v>425</v>
      </c>
      <c r="C48" s="481"/>
      <c r="D48" s="481"/>
      <c r="E48" s="481"/>
      <c r="F48" s="2"/>
      <c r="H48" s="10"/>
      <c r="I48" s="10"/>
    </row>
    <row r="49" spans="1:14" ht="12" customHeight="1" x14ac:dyDescent="0.15">
      <c r="A49" s="6"/>
      <c r="B49" s="482"/>
      <c r="C49" s="482"/>
      <c r="D49" s="482"/>
      <c r="E49" s="482"/>
      <c r="F49" s="2"/>
    </row>
    <row r="50" spans="1:14" ht="12" customHeight="1" x14ac:dyDescent="0.15">
      <c r="A50" s="6"/>
      <c r="B50" s="8"/>
      <c r="C50" s="11"/>
      <c r="E50" s="8"/>
    </row>
    <row r="51" spans="1:14" ht="12" customHeight="1" x14ac:dyDescent="0.15">
      <c r="A51" s="6"/>
      <c r="B51" s="8"/>
      <c r="C51" s="11"/>
      <c r="E51" s="8"/>
    </row>
    <row r="52" spans="1:14" ht="12" customHeight="1" x14ac:dyDescent="0.15">
      <c r="A52" s="6"/>
      <c r="B52" s="8"/>
      <c r="C52" s="11"/>
      <c r="E52" s="8"/>
      <c r="F52" s="13"/>
    </row>
    <row r="53" spans="1:14" ht="12" customHeight="1" x14ac:dyDescent="0.15">
      <c r="A53" s="6"/>
      <c r="B53" s="8"/>
      <c r="C53" s="11"/>
      <c r="E53" s="8"/>
      <c r="G53" s="14"/>
      <c r="H53" s="14"/>
      <c r="I53" s="14"/>
      <c r="J53" s="14"/>
    </row>
    <row r="54" spans="1:14" ht="12" customHeight="1" x14ac:dyDescent="0.15">
      <c r="A54" s="6"/>
      <c r="B54" s="8"/>
      <c r="C54" s="11"/>
      <c r="E54" s="8"/>
      <c r="G54" s="14"/>
      <c r="H54" s="14"/>
      <c r="I54" s="14"/>
      <c r="J54" s="14"/>
      <c r="L54" s="15"/>
      <c r="M54" s="15"/>
      <c r="N54" s="15"/>
    </row>
    <row r="55" spans="1:14" ht="12" customHeight="1" x14ac:dyDescent="0.15">
      <c r="A55" s="6"/>
      <c r="B55" s="8"/>
      <c r="C55" s="11"/>
      <c r="E55" s="8"/>
      <c r="F55" s="2"/>
      <c r="G55" s="14"/>
      <c r="H55" s="14"/>
      <c r="I55" s="14"/>
      <c r="J55" s="14"/>
      <c r="L55" s="15"/>
      <c r="M55" s="15"/>
      <c r="N55" s="15"/>
    </row>
    <row r="56" spans="1:14" ht="12" customHeight="1" x14ac:dyDescent="0.15">
      <c r="A56" s="6"/>
      <c r="B56" s="8"/>
      <c r="C56" s="11"/>
      <c r="E56" s="8"/>
      <c r="F56" s="2"/>
      <c r="G56" s="14"/>
      <c r="H56" s="14"/>
      <c r="I56" s="14"/>
      <c r="J56" s="14"/>
      <c r="L56" s="15"/>
      <c r="M56" s="15"/>
      <c r="N56" s="15"/>
    </row>
    <row r="57" spans="1:14" ht="12" customHeight="1" x14ac:dyDescent="0.15">
      <c r="B57" s="8"/>
      <c r="C57" s="11"/>
      <c r="E57" s="8"/>
      <c r="F57" s="2"/>
      <c r="G57" s="14"/>
      <c r="H57" s="14"/>
      <c r="I57" s="14"/>
      <c r="J57" s="14"/>
      <c r="L57" s="15"/>
      <c r="M57" s="15"/>
      <c r="N57" s="15"/>
    </row>
    <row r="58" spans="1:14" ht="12" customHeight="1" x14ac:dyDescent="0.15">
      <c r="B58" s="8"/>
      <c r="C58" s="11"/>
      <c r="E58" s="8"/>
      <c r="F58" s="2"/>
      <c r="G58" s="14"/>
      <c r="H58" s="14"/>
      <c r="I58" s="14"/>
      <c r="J58" s="14"/>
      <c r="L58" s="16"/>
      <c r="M58" s="16"/>
      <c r="N58" s="16"/>
    </row>
    <row r="59" spans="1:14" ht="12" customHeight="1" x14ac:dyDescent="0.15">
      <c r="B59" s="8"/>
      <c r="C59" s="11"/>
      <c r="E59" s="8"/>
      <c r="F59" s="2"/>
      <c r="G59" s="14"/>
      <c r="H59" s="14"/>
      <c r="I59" s="14"/>
      <c r="J59" s="14"/>
      <c r="L59" s="18"/>
      <c r="M59" s="18"/>
      <c r="N59" s="18"/>
    </row>
    <row r="60" spans="1:14" ht="12" customHeight="1" x14ac:dyDescent="0.15">
      <c r="B60" s="8"/>
      <c r="C60" s="11"/>
      <c r="E60" s="8"/>
      <c r="F60" s="2"/>
      <c r="G60" s="14"/>
      <c r="H60" s="14"/>
      <c r="I60" s="14"/>
      <c r="J60" s="14"/>
      <c r="L60" s="20"/>
      <c r="M60" s="20"/>
      <c r="N60" s="20"/>
    </row>
    <row r="61" spans="1:14" ht="12" customHeight="1" x14ac:dyDescent="0.15">
      <c r="F61" s="2"/>
      <c r="G61" s="14"/>
      <c r="H61" s="14"/>
      <c r="I61" s="14"/>
      <c r="J61" s="14"/>
      <c r="L61" s="20"/>
      <c r="M61" s="20"/>
      <c r="N61" s="20"/>
    </row>
    <row r="62" spans="1:14" ht="12" customHeight="1" x14ac:dyDescent="0.15">
      <c r="F62" s="2"/>
      <c r="G62" s="14"/>
      <c r="H62" s="14"/>
      <c r="I62" s="14"/>
      <c r="J62" s="14"/>
      <c r="L62" s="20"/>
      <c r="M62" s="20"/>
      <c r="N62" s="20"/>
    </row>
    <row r="63" spans="1:14" ht="12" customHeight="1" x14ac:dyDescent="0.15">
      <c r="G63" s="14"/>
      <c r="H63" s="14"/>
      <c r="I63" s="14"/>
      <c r="J63" s="14"/>
      <c r="L63" s="20"/>
      <c r="M63" s="20"/>
      <c r="N63" s="20"/>
    </row>
    <row r="64" spans="1:14" ht="12" customHeight="1" x14ac:dyDescent="0.15">
      <c r="G64" s="14"/>
      <c r="H64" s="14"/>
      <c r="I64" s="14"/>
      <c r="J64" s="14"/>
      <c r="L64" s="20"/>
      <c r="M64" s="20"/>
      <c r="N64" s="20"/>
    </row>
    <row r="65" spans="2:14" ht="12" customHeight="1" x14ac:dyDescent="0.15">
      <c r="G65" s="14"/>
      <c r="H65" s="14"/>
      <c r="I65" s="14"/>
      <c r="J65" s="14"/>
      <c r="L65" s="21"/>
      <c r="M65" s="21"/>
      <c r="N65" s="21"/>
    </row>
    <row r="66" spans="2:14" ht="12" customHeight="1" x14ac:dyDescent="0.15">
      <c r="G66" s="14"/>
      <c r="H66" s="14"/>
      <c r="I66" s="14"/>
      <c r="J66" s="14"/>
      <c r="L66" s="21"/>
      <c r="M66" s="21"/>
      <c r="N66" s="20"/>
    </row>
    <row r="67" spans="2:14" ht="12" customHeight="1" x14ac:dyDescent="0.3">
      <c r="D67" s="4"/>
      <c r="E67" s="4"/>
      <c r="G67" s="14"/>
      <c r="H67" s="14"/>
      <c r="I67" s="14"/>
      <c r="J67" s="14"/>
      <c r="L67" s="20"/>
      <c r="M67" s="20"/>
      <c r="N67" s="20"/>
    </row>
    <row r="68" spans="2:14" ht="12" customHeight="1" x14ac:dyDescent="0.3">
      <c r="D68" s="4"/>
      <c r="E68" s="22"/>
      <c r="G68" s="14"/>
      <c r="H68" s="14"/>
      <c r="I68" s="14"/>
      <c r="J68" s="14"/>
      <c r="L68" s="20"/>
      <c r="M68" s="20"/>
      <c r="N68" s="20"/>
    </row>
    <row r="69" spans="2:14" ht="12" customHeight="1" x14ac:dyDescent="0.3">
      <c r="D69" s="4"/>
      <c r="E69" s="9"/>
      <c r="F69" s="3"/>
      <c r="G69" s="14"/>
      <c r="H69" s="14"/>
      <c r="I69" s="14"/>
      <c r="J69" s="14"/>
      <c r="L69" s="20"/>
      <c r="M69" s="20"/>
      <c r="N69" s="21"/>
    </row>
    <row r="70" spans="2:14" ht="12" customHeight="1" x14ac:dyDescent="0.3">
      <c r="D70" s="4"/>
      <c r="F70" s="3"/>
      <c r="G70" s="19"/>
      <c r="H70" s="20"/>
      <c r="I70" s="20"/>
      <c r="J70" s="20"/>
      <c r="L70" s="20"/>
      <c r="M70" s="20"/>
      <c r="N70" s="20"/>
    </row>
    <row r="71" spans="2:14" ht="12" customHeight="1" x14ac:dyDescent="0.3">
      <c r="D71" s="4"/>
      <c r="G71" s="19"/>
      <c r="H71" s="20"/>
      <c r="I71" s="20"/>
      <c r="J71" s="20"/>
      <c r="L71" s="20"/>
      <c r="M71" s="20"/>
      <c r="N71" s="20"/>
    </row>
    <row r="72" spans="2:14" ht="12" customHeight="1" x14ac:dyDescent="0.3">
      <c r="D72" s="22"/>
      <c r="E72" s="4"/>
      <c r="F72" s="3"/>
      <c r="G72" s="19"/>
      <c r="H72" s="20"/>
      <c r="I72" s="20"/>
      <c r="J72" s="20"/>
      <c r="L72" s="20"/>
      <c r="M72" s="20"/>
      <c r="N72" s="20"/>
    </row>
    <row r="73" spans="2:14" ht="12" customHeight="1" x14ac:dyDescent="0.3">
      <c r="D73" s="22"/>
      <c r="E73" s="22"/>
      <c r="F73" s="3"/>
      <c r="G73" s="19"/>
      <c r="H73" s="20"/>
      <c r="I73" s="20"/>
      <c r="J73" s="20"/>
      <c r="L73" s="20"/>
      <c r="M73" s="20"/>
      <c r="N73" s="20"/>
    </row>
    <row r="74" spans="2:14" ht="12" customHeight="1" x14ac:dyDescent="0.15">
      <c r="L74" s="20"/>
      <c r="M74" s="20"/>
      <c r="N74" s="20"/>
    </row>
    <row r="75" spans="2:14" ht="12" customHeight="1" x14ac:dyDescent="0.15">
      <c r="G75" s="19"/>
      <c r="H75" s="20"/>
      <c r="I75" s="20"/>
      <c r="J75" s="20"/>
      <c r="L75" s="21"/>
      <c r="M75" s="21"/>
      <c r="N75" s="21"/>
    </row>
    <row r="76" spans="2:14" ht="12" customHeight="1" x14ac:dyDescent="0.15">
      <c r="G76" s="19"/>
      <c r="H76" s="21"/>
      <c r="I76" s="21"/>
      <c r="J76" s="21"/>
      <c r="L76" s="20"/>
      <c r="M76" s="20"/>
      <c r="N76" s="20"/>
    </row>
    <row r="77" spans="2:14" ht="12" customHeight="1" x14ac:dyDescent="0.15">
      <c r="G77" s="19"/>
      <c r="H77" s="21"/>
      <c r="I77" s="21"/>
      <c r="J77" s="20"/>
      <c r="L77" s="20"/>
      <c r="M77" s="20"/>
      <c r="N77" s="20"/>
    </row>
    <row r="78" spans="2:14" ht="12" customHeight="1" x14ac:dyDescent="0.15">
      <c r="G78" s="19"/>
      <c r="H78" s="20"/>
      <c r="I78" s="20"/>
      <c r="J78" s="20"/>
      <c r="L78" s="20"/>
      <c r="M78" s="20"/>
      <c r="N78" s="20"/>
    </row>
    <row r="79" spans="2:14" ht="12" customHeight="1" x14ac:dyDescent="0.15">
      <c r="G79" s="19"/>
      <c r="H79" s="20"/>
      <c r="I79" s="20"/>
      <c r="J79" s="20"/>
      <c r="L79" s="20"/>
      <c r="M79" s="20"/>
      <c r="N79" s="21"/>
    </row>
    <row r="80" spans="2:14" ht="12" customHeight="1" x14ac:dyDescent="0.15">
      <c r="B80" s="23"/>
      <c r="C80" s="23"/>
      <c r="D80" s="23"/>
      <c r="E80" s="23"/>
      <c r="F80" s="23"/>
      <c r="G80" s="24"/>
      <c r="H80" s="20"/>
      <c r="I80" s="20"/>
      <c r="J80" s="21"/>
      <c r="L80" s="20"/>
      <c r="M80" s="20"/>
      <c r="N80" s="21"/>
    </row>
    <row r="81" spans="2:14" ht="12" customHeight="1" x14ac:dyDescent="0.15">
      <c r="B81" s="23"/>
      <c r="C81" s="23"/>
      <c r="D81" s="23"/>
      <c r="E81" s="23"/>
      <c r="F81" s="23"/>
      <c r="G81" s="19"/>
      <c r="H81" s="20"/>
      <c r="I81" s="20"/>
      <c r="J81" s="21"/>
      <c r="L81" s="19"/>
      <c r="M81" s="19"/>
      <c r="N81" s="19"/>
    </row>
    <row r="82" spans="2:14" ht="12" customHeight="1" x14ac:dyDescent="0.15">
      <c r="B82" s="23"/>
      <c r="C82" s="23"/>
      <c r="D82" s="23"/>
      <c r="E82" s="23"/>
      <c r="F82" s="23"/>
      <c r="G82" s="19"/>
      <c r="H82" s="20"/>
      <c r="I82" s="20"/>
      <c r="J82" s="20"/>
      <c r="L82" s="19"/>
      <c r="M82" s="19"/>
      <c r="N82" s="19"/>
    </row>
    <row r="83" spans="2:14" ht="12" customHeight="1" x14ac:dyDescent="0.15">
      <c r="B83" s="23"/>
      <c r="C83" s="23"/>
      <c r="D83" s="23"/>
      <c r="E83" s="23"/>
      <c r="F83" s="23"/>
      <c r="G83" s="19"/>
      <c r="H83" s="20"/>
      <c r="I83" s="20"/>
      <c r="J83" s="20"/>
      <c r="L83" s="19"/>
      <c r="M83" s="19"/>
      <c r="N83" s="19"/>
    </row>
    <row r="84" spans="2:14" ht="12" customHeight="1" x14ac:dyDescent="0.15">
      <c r="B84" s="23"/>
      <c r="C84" s="23"/>
      <c r="D84" s="23"/>
      <c r="E84" s="23"/>
      <c r="F84" s="23"/>
      <c r="G84" s="19"/>
      <c r="H84" s="20"/>
      <c r="I84" s="20"/>
      <c r="J84" s="20"/>
      <c r="L84" s="19"/>
      <c r="M84" s="19"/>
      <c r="N84" s="19"/>
    </row>
    <row r="85" spans="2:14" ht="12" customHeight="1" x14ac:dyDescent="0.15">
      <c r="G85" s="19"/>
      <c r="H85" s="20"/>
      <c r="I85" s="20"/>
      <c r="J85" s="20"/>
      <c r="L85" s="19"/>
      <c r="M85" s="19"/>
      <c r="N85" s="19"/>
    </row>
    <row r="86" spans="2:14" ht="12" customHeight="1" x14ac:dyDescent="0.15">
      <c r="G86" s="19"/>
      <c r="H86" s="20"/>
      <c r="I86" s="20"/>
      <c r="J86" s="20"/>
    </row>
    <row r="87" spans="2:14" ht="12" customHeight="1" x14ac:dyDescent="0.15">
      <c r="G87" s="19"/>
      <c r="H87" s="20"/>
      <c r="I87" s="20"/>
      <c r="J87" s="20"/>
    </row>
    <row r="88" spans="2:14" ht="12" customHeight="1" x14ac:dyDescent="0.15">
      <c r="G88" s="19"/>
      <c r="H88" s="20"/>
      <c r="I88" s="20"/>
      <c r="J88" s="21"/>
    </row>
    <row r="89" spans="2:14" ht="12" customHeight="1" x14ac:dyDescent="0.15">
      <c r="G89" s="19"/>
      <c r="H89" s="20"/>
      <c r="I89" s="20"/>
      <c r="J89" s="21"/>
    </row>
    <row r="90" spans="2:14" ht="12" customHeight="1" x14ac:dyDescent="0.15">
      <c r="B90" s="23"/>
      <c r="C90" s="23"/>
      <c r="D90" s="23"/>
      <c r="E90" s="23"/>
      <c r="F90" s="23"/>
      <c r="G90" s="479"/>
      <c r="H90" s="479"/>
      <c r="I90" s="479"/>
      <c r="J90" s="479"/>
    </row>
    <row r="91" spans="2:14" ht="12" customHeight="1" x14ac:dyDescent="0.15">
      <c r="B91" s="480"/>
      <c r="C91" s="480"/>
      <c r="D91" s="480"/>
      <c r="E91" s="480"/>
      <c r="F91" s="23"/>
      <c r="G91" s="479"/>
      <c r="H91" s="479"/>
      <c r="I91" s="479"/>
      <c r="J91" s="479"/>
    </row>
    <row r="92" spans="2:14" ht="12" customHeight="1" x14ac:dyDescent="0.15">
      <c r="B92" s="480"/>
      <c r="C92" s="480"/>
      <c r="D92" s="480"/>
      <c r="E92" s="480"/>
      <c r="F92" s="23"/>
      <c r="G92" s="479"/>
      <c r="H92" s="479"/>
      <c r="I92" s="479"/>
      <c r="J92" s="479"/>
    </row>
    <row r="93" spans="2:14" ht="12" customHeight="1" x14ac:dyDescent="0.15">
      <c r="B93" s="480"/>
      <c r="C93" s="480"/>
      <c r="D93" s="480"/>
      <c r="E93" s="480"/>
      <c r="F93" s="23"/>
      <c r="G93" s="479"/>
      <c r="H93" s="479"/>
      <c r="I93" s="479"/>
      <c r="J93" s="479"/>
    </row>
    <row r="94" spans="2:14" ht="12" customHeight="1" x14ac:dyDescent="0.15">
      <c r="B94" s="25"/>
      <c r="C94" s="16"/>
      <c r="D94" s="16"/>
      <c r="E94" s="16"/>
      <c r="F94" s="23"/>
      <c r="G94" s="479"/>
      <c r="H94" s="479"/>
      <c r="I94" s="479"/>
      <c r="J94" s="479"/>
    </row>
    <row r="95" spans="2:14" ht="12" customHeight="1" x14ac:dyDescent="0.15">
      <c r="B95" s="17"/>
      <c r="C95" s="18"/>
      <c r="D95" s="18"/>
      <c r="E95" s="18"/>
      <c r="F95" s="23"/>
      <c r="G95" s="23"/>
      <c r="H95" s="23"/>
      <c r="I95" s="23"/>
      <c r="J95" s="23"/>
    </row>
    <row r="96" spans="2:14" ht="12" customHeight="1" x14ac:dyDescent="0.15">
      <c r="B96" s="19"/>
      <c r="C96" s="20"/>
      <c r="D96" s="20"/>
      <c r="E96" s="20"/>
      <c r="F96" s="23"/>
      <c r="G96" s="23"/>
      <c r="H96" s="23"/>
      <c r="I96" s="23"/>
      <c r="J96" s="23"/>
    </row>
    <row r="97" spans="2:6" ht="12" customHeight="1" x14ac:dyDescent="0.15">
      <c r="B97" s="19"/>
      <c r="C97" s="20"/>
      <c r="D97" s="20"/>
      <c r="E97" s="20"/>
      <c r="F97" s="23"/>
    </row>
    <row r="98" spans="2:6" ht="12" customHeight="1" x14ac:dyDescent="0.15">
      <c r="B98" s="19"/>
      <c r="C98" s="20"/>
      <c r="D98" s="20"/>
      <c r="E98" s="20"/>
      <c r="F98" s="23"/>
    </row>
    <row r="99" spans="2:6" ht="12" customHeight="1" x14ac:dyDescent="0.15">
      <c r="B99" s="19"/>
      <c r="C99" s="20"/>
      <c r="D99" s="20"/>
      <c r="E99" s="20"/>
      <c r="F99" s="23"/>
    </row>
    <row r="100" spans="2:6" ht="12" customHeight="1" x14ac:dyDescent="0.15">
      <c r="B100" s="19"/>
      <c r="C100" s="20"/>
      <c r="D100" s="20"/>
      <c r="E100" s="20"/>
      <c r="F100" s="23"/>
    </row>
    <row r="101" spans="2:6" ht="12" customHeight="1" x14ac:dyDescent="0.15">
      <c r="B101" s="19"/>
      <c r="C101" s="21"/>
      <c r="D101" s="21"/>
      <c r="E101" s="21"/>
      <c r="F101" s="23"/>
    </row>
    <row r="102" spans="2:6" ht="12" customHeight="1" x14ac:dyDescent="0.15">
      <c r="B102" s="19"/>
      <c r="C102" s="21"/>
      <c r="D102" s="21"/>
      <c r="E102" s="20"/>
      <c r="F102" s="23"/>
    </row>
    <row r="103" spans="2:6" ht="12" customHeight="1" x14ac:dyDescent="0.15">
      <c r="B103" s="19"/>
      <c r="C103" s="20"/>
      <c r="D103" s="20"/>
      <c r="E103" s="20"/>
      <c r="F103" s="23"/>
    </row>
    <row r="104" spans="2:6" ht="12" customHeight="1" x14ac:dyDescent="0.15">
      <c r="B104" s="19"/>
      <c r="C104" s="20"/>
      <c r="D104" s="20"/>
      <c r="E104" s="20"/>
      <c r="F104" s="23"/>
    </row>
    <row r="105" spans="2:6" ht="12" customHeight="1" x14ac:dyDescent="0.15">
      <c r="B105" s="19"/>
      <c r="C105" s="20"/>
      <c r="D105" s="20"/>
      <c r="E105" s="20"/>
      <c r="F105" s="23"/>
    </row>
    <row r="106" spans="2:6" ht="12" customHeight="1" x14ac:dyDescent="0.15">
      <c r="B106" s="19"/>
      <c r="C106" s="20"/>
      <c r="D106" s="20"/>
      <c r="E106" s="20"/>
      <c r="F106" s="23"/>
    </row>
    <row r="107" spans="2:6" ht="12" customHeight="1" x14ac:dyDescent="0.15">
      <c r="B107" s="19"/>
      <c r="C107" s="20"/>
      <c r="D107" s="20"/>
      <c r="E107" s="20"/>
      <c r="F107" s="23"/>
    </row>
    <row r="108" spans="2:6" ht="12" customHeight="1" x14ac:dyDescent="0.15">
      <c r="B108" s="19"/>
      <c r="C108" s="20"/>
      <c r="D108" s="20"/>
      <c r="E108" s="20"/>
      <c r="F108" s="23"/>
    </row>
    <row r="109" spans="2:6" ht="12" customHeight="1" x14ac:dyDescent="0.15">
      <c r="B109" s="19"/>
      <c r="C109" s="20"/>
      <c r="D109" s="20"/>
      <c r="E109" s="21"/>
      <c r="F109" s="23"/>
    </row>
    <row r="110" spans="2:6" ht="12" customHeight="1" x14ac:dyDescent="0.15">
      <c r="B110" s="19"/>
      <c r="C110" s="20"/>
      <c r="D110" s="20"/>
      <c r="E110" s="21"/>
      <c r="F110" s="23"/>
    </row>
    <row r="111" spans="2:6" ht="12" customHeight="1" x14ac:dyDescent="0.15">
      <c r="B111" s="19"/>
      <c r="C111" s="21"/>
      <c r="D111" s="21"/>
      <c r="E111" s="21"/>
      <c r="F111" s="23"/>
    </row>
    <row r="112" spans="2:6" ht="12" customHeight="1" x14ac:dyDescent="0.15">
      <c r="B112" s="19"/>
      <c r="C112" s="20"/>
      <c r="D112" s="20"/>
      <c r="E112" s="21"/>
      <c r="F112" s="23"/>
    </row>
    <row r="113" spans="2:6" ht="12" customHeight="1" x14ac:dyDescent="0.15">
      <c r="B113" s="19"/>
      <c r="C113" s="21"/>
      <c r="D113" s="21"/>
      <c r="E113" s="21"/>
      <c r="F113" s="23"/>
    </row>
    <row r="114" spans="2:6" ht="12" customHeight="1" x14ac:dyDescent="0.15">
      <c r="B114" s="19"/>
      <c r="C114" s="20"/>
      <c r="D114" s="20"/>
      <c r="E114" s="21"/>
      <c r="F114" s="23"/>
    </row>
    <row r="115" spans="2:6" ht="12" customHeight="1" x14ac:dyDescent="0.15">
      <c r="B115" s="19"/>
      <c r="C115" s="20"/>
      <c r="D115" s="20"/>
      <c r="E115" s="20"/>
      <c r="F115" s="23"/>
    </row>
    <row r="116" spans="2:6" ht="12" customHeight="1" x14ac:dyDescent="0.15">
      <c r="B116" s="19"/>
      <c r="C116" s="20"/>
      <c r="D116" s="20"/>
      <c r="E116" s="20"/>
      <c r="F116" s="23"/>
    </row>
    <row r="117" spans="2:6" ht="12" customHeight="1" x14ac:dyDescent="0.15">
      <c r="B117" s="19"/>
      <c r="C117" s="20"/>
      <c r="D117" s="20"/>
      <c r="E117" s="20"/>
      <c r="F117" s="23"/>
    </row>
    <row r="118" spans="2:6" ht="12" customHeight="1" x14ac:dyDescent="0.15">
      <c r="B118" s="19"/>
      <c r="C118" s="20"/>
      <c r="D118" s="20"/>
      <c r="E118" s="20"/>
      <c r="F118" s="23"/>
    </row>
    <row r="119" spans="2:6" ht="12" customHeight="1" x14ac:dyDescent="0.15">
      <c r="B119" s="19"/>
      <c r="C119" s="20"/>
      <c r="D119" s="20"/>
      <c r="E119" s="21"/>
      <c r="F119" s="23"/>
    </row>
    <row r="120" spans="2:6" ht="12" customHeight="1" x14ac:dyDescent="0.15">
      <c r="B120" s="19"/>
      <c r="C120" s="20"/>
      <c r="D120" s="20"/>
      <c r="E120" s="20"/>
      <c r="F120" s="23"/>
    </row>
    <row r="121" spans="2:6" ht="12" customHeight="1" x14ac:dyDescent="0.15">
      <c r="B121" s="19"/>
      <c r="C121" s="20"/>
      <c r="D121" s="20"/>
      <c r="E121" s="21"/>
      <c r="F121" s="23"/>
    </row>
    <row r="122" spans="2:6" ht="12" customHeight="1" x14ac:dyDescent="0.15">
      <c r="B122" s="19"/>
      <c r="C122" s="21"/>
      <c r="D122" s="21"/>
      <c r="E122" s="21"/>
      <c r="F122" s="23"/>
    </row>
    <row r="123" spans="2:6" ht="12" customHeight="1" x14ac:dyDescent="0.15">
      <c r="B123" s="19"/>
      <c r="C123" s="21"/>
      <c r="D123" s="21"/>
      <c r="E123" s="21"/>
      <c r="F123" s="23"/>
    </row>
    <row r="124" spans="2:6" ht="12" customHeight="1" x14ac:dyDescent="0.15">
      <c r="B124" s="19"/>
      <c r="C124" s="20"/>
      <c r="D124" s="20"/>
      <c r="E124" s="21"/>
      <c r="F124" s="23"/>
    </row>
    <row r="125" spans="2:6" ht="12" customHeight="1" x14ac:dyDescent="0.15">
      <c r="B125" s="19"/>
      <c r="C125" s="20"/>
      <c r="D125" s="20"/>
      <c r="E125" s="21"/>
      <c r="F125" s="23"/>
    </row>
    <row r="126" spans="2:6" ht="12" customHeight="1" x14ac:dyDescent="0.15">
      <c r="B126" s="19"/>
      <c r="C126" s="21"/>
      <c r="D126" s="20"/>
      <c r="E126" s="21"/>
      <c r="F126" s="23"/>
    </row>
    <row r="127" spans="2:6" ht="12" customHeight="1" x14ac:dyDescent="0.15">
      <c r="B127" s="19"/>
      <c r="C127" s="21"/>
      <c r="D127" s="21"/>
      <c r="E127" s="21"/>
      <c r="F127" s="23"/>
    </row>
    <row r="128" spans="2:6" ht="12" customHeight="1" x14ac:dyDescent="0.15">
      <c r="B128" s="19"/>
      <c r="C128" s="20"/>
      <c r="D128" s="20"/>
      <c r="E128" s="20"/>
      <c r="F128" s="23"/>
    </row>
    <row r="129" spans="2:6" ht="12" customHeight="1" x14ac:dyDescent="0.15">
      <c r="B129" s="19"/>
      <c r="C129" s="20"/>
      <c r="D129" s="20"/>
      <c r="E129" s="20"/>
      <c r="F129" s="23"/>
    </row>
    <row r="130" spans="2:6" ht="12" customHeight="1" x14ac:dyDescent="0.15">
      <c r="B130" s="19"/>
      <c r="C130" s="21"/>
      <c r="D130" s="21"/>
      <c r="E130" s="21"/>
      <c r="F130" s="23"/>
    </row>
    <row r="131" spans="2:6" ht="12" customHeight="1" x14ac:dyDescent="0.15">
      <c r="B131" s="19"/>
      <c r="C131" s="21"/>
      <c r="D131" s="21"/>
      <c r="E131" s="21"/>
      <c r="F131" s="23"/>
    </row>
    <row r="132" spans="2:6" ht="12" customHeight="1" x14ac:dyDescent="0.15">
      <c r="B132" s="19"/>
      <c r="C132" s="20"/>
      <c r="D132" s="20"/>
      <c r="E132" s="20"/>
      <c r="F132" s="23"/>
    </row>
    <row r="133" spans="2:6" ht="12" customHeight="1" x14ac:dyDescent="0.15">
      <c r="B133" s="19"/>
      <c r="C133" s="20"/>
      <c r="D133" s="20"/>
      <c r="E133" s="20"/>
      <c r="F133" s="23"/>
    </row>
    <row r="134" spans="2:6" ht="12" customHeight="1" x14ac:dyDescent="0.15">
      <c r="B134" s="19"/>
      <c r="C134" s="21"/>
      <c r="D134" s="21"/>
      <c r="E134" s="21"/>
      <c r="F134" s="23"/>
    </row>
    <row r="135" spans="2:6" ht="12" customHeight="1" x14ac:dyDescent="0.15">
      <c r="B135" s="19"/>
      <c r="C135" s="20"/>
      <c r="D135" s="20"/>
      <c r="E135" s="20"/>
      <c r="F135" s="23"/>
    </row>
    <row r="136" spans="2:6" ht="12" customHeight="1" x14ac:dyDescent="0.15">
      <c r="B136" s="19"/>
      <c r="C136" s="20"/>
      <c r="D136" s="20"/>
      <c r="E136" s="20"/>
      <c r="F136" s="23"/>
    </row>
    <row r="137" spans="2:6" ht="12" customHeight="1" x14ac:dyDescent="0.15">
      <c r="B137" s="19"/>
      <c r="C137" s="20"/>
      <c r="D137" s="20"/>
      <c r="E137" s="20"/>
      <c r="F137" s="23"/>
    </row>
    <row r="138" spans="2:6" ht="12" customHeight="1" x14ac:dyDescent="0.15">
      <c r="B138" s="19"/>
      <c r="C138" s="20"/>
      <c r="D138" s="20"/>
      <c r="E138" s="21"/>
      <c r="F138" s="23"/>
    </row>
    <row r="139" spans="2:6" ht="12" customHeight="1" x14ac:dyDescent="0.15">
      <c r="B139" s="19"/>
      <c r="C139" s="20"/>
      <c r="D139" s="20"/>
      <c r="E139" s="21"/>
      <c r="F139" s="23"/>
    </row>
    <row r="140" spans="2:6" ht="12" customHeight="1" x14ac:dyDescent="0.15">
      <c r="B140" s="479"/>
      <c r="C140" s="479"/>
      <c r="D140" s="479"/>
      <c r="E140" s="479"/>
      <c r="F140" s="23"/>
    </row>
    <row r="141" spans="2:6" ht="12" customHeight="1" x14ac:dyDescent="0.15">
      <c r="B141" s="479"/>
      <c r="C141" s="479"/>
      <c r="D141" s="479"/>
      <c r="E141" s="479"/>
      <c r="F141" s="23"/>
    </row>
    <row r="142" spans="2:6" ht="12" customHeight="1" x14ac:dyDescent="0.15">
      <c r="B142" s="479"/>
      <c r="C142" s="479"/>
      <c r="D142" s="479"/>
      <c r="E142" s="479"/>
      <c r="F142" s="23"/>
    </row>
    <row r="143" spans="2:6" ht="12" customHeight="1" x14ac:dyDescent="0.15">
      <c r="B143" s="479"/>
      <c r="C143" s="479"/>
      <c r="D143" s="479"/>
      <c r="E143" s="479"/>
      <c r="F143" s="23"/>
    </row>
    <row r="144" spans="2:6" ht="12" customHeight="1" x14ac:dyDescent="0.15">
      <c r="B144" s="479"/>
      <c r="C144" s="479"/>
      <c r="D144" s="479"/>
      <c r="E144" s="479"/>
      <c r="F144" s="23"/>
    </row>
    <row r="145" spans="2:6" ht="12" customHeight="1" x14ac:dyDescent="0.15">
      <c r="B145" s="23"/>
      <c r="C145" s="23"/>
      <c r="D145" s="23"/>
      <c r="E145" s="23"/>
      <c r="F145" s="23"/>
    </row>
    <row r="146" spans="2:6" ht="12" customHeight="1" x14ac:dyDescent="0.15">
      <c r="B146" s="23"/>
      <c r="C146" s="23"/>
      <c r="D146" s="23"/>
      <c r="E146" s="23"/>
      <c r="F146" s="23"/>
    </row>
    <row r="147" spans="2:6" ht="12" customHeight="1" x14ac:dyDescent="0.15">
      <c r="B147" s="23"/>
      <c r="C147" s="23"/>
      <c r="D147" s="23"/>
      <c r="E147" s="23"/>
      <c r="F147" s="23"/>
    </row>
    <row r="148" spans="2:6" ht="12" customHeight="1" x14ac:dyDescent="0.15">
      <c r="B148" s="23"/>
      <c r="C148" s="23"/>
      <c r="D148" s="23"/>
      <c r="E148" s="23"/>
      <c r="F148" s="23"/>
    </row>
    <row r="149" spans="2:6" ht="12" customHeight="1" x14ac:dyDescent="0.15">
      <c r="B149" s="23"/>
      <c r="C149" s="23"/>
      <c r="D149" s="23"/>
      <c r="E149" s="23"/>
      <c r="F149" s="23"/>
    </row>
    <row r="150" spans="2:6" ht="12" customHeight="1" x14ac:dyDescent="0.15">
      <c r="B150" s="23"/>
      <c r="C150" s="23"/>
      <c r="D150" s="23"/>
      <c r="E150" s="23"/>
      <c r="F150" s="23"/>
    </row>
    <row r="151" spans="2:6" ht="12" customHeight="1" x14ac:dyDescent="0.15">
      <c r="B151" s="23"/>
      <c r="C151" s="23"/>
      <c r="D151" s="23"/>
      <c r="E151" s="23"/>
      <c r="F151" s="23"/>
    </row>
    <row r="152" spans="2:6" ht="12" customHeight="1" x14ac:dyDescent="0.15">
      <c r="B152" s="23"/>
      <c r="C152" s="23"/>
      <c r="D152" s="23"/>
      <c r="E152" s="23"/>
      <c r="F152" s="23"/>
    </row>
    <row r="153" spans="2:6" ht="12" customHeight="1" x14ac:dyDescent="0.15">
      <c r="B153" s="23"/>
      <c r="C153" s="23"/>
      <c r="D153" s="23"/>
      <c r="E153" s="23"/>
      <c r="F153" s="23"/>
    </row>
    <row r="154" spans="2:6" ht="12" customHeight="1" x14ac:dyDescent="0.15">
      <c r="B154" s="23"/>
      <c r="C154" s="23"/>
      <c r="D154" s="23"/>
      <c r="E154" s="23"/>
      <c r="F154" s="23"/>
    </row>
    <row r="155" spans="2:6" ht="12" customHeight="1" x14ac:dyDescent="0.15">
      <c r="B155" s="23"/>
      <c r="C155" s="23"/>
      <c r="D155" s="23"/>
      <c r="E155" s="23"/>
      <c r="F155" s="23"/>
    </row>
    <row r="156" spans="2:6" ht="12" customHeight="1" x14ac:dyDescent="0.15">
      <c r="B156" s="23"/>
      <c r="C156" s="23"/>
      <c r="D156" s="23"/>
      <c r="E156" s="23"/>
      <c r="F156" s="23"/>
    </row>
    <row r="157" spans="2:6" ht="12" customHeight="1" x14ac:dyDescent="0.15">
      <c r="B157" s="23"/>
      <c r="C157" s="23"/>
      <c r="D157" s="23"/>
      <c r="E157" s="23"/>
      <c r="F157" s="23"/>
    </row>
  </sheetData>
  <mergeCells count="22">
    <mergeCell ref="G6:J6"/>
    <mergeCell ref="B47:E47"/>
    <mergeCell ref="B7:E7"/>
    <mergeCell ref="B8:E8"/>
    <mergeCell ref="B9:E9"/>
    <mergeCell ref="B46:E46"/>
    <mergeCell ref="G37:J37"/>
    <mergeCell ref="B48:E48"/>
    <mergeCell ref="G90:J90"/>
    <mergeCell ref="B91:E91"/>
    <mergeCell ref="G91:J91"/>
    <mergeCell ref="B92:E92"/>
    <mergeCell ref="G92:J92"/>
    <mergeCell ref="B49:E49"/>
    <mergeCell ref="B143:E143"/>
    <mergeCell ref="B144:E144"/>
    <mergeCell ref="B93:E93"/>
    <mergeCell ref="G93:J93"/>
    <mergeCell ref="G94:J94"/>
    <mergeCell ref="B140:E140"/>
    <mergeCell ref="B141:E141"/>
    <mergeCell ref="B142:E142"/>
  </mergeCells>
  <printOptions horizontalCentered="1" verticalCentered="1"/>
  <pageMargins left="0" right="0" top="0" bottom="0" header="0" footer="0"/>
  <pageSetup paperSize="290" orientation="portrait" r:id="rId1"/>
  <headerFooter alignWithMargins="0">
    <oddFooter>&amp;R&amp;F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37"/>
  <sheetViews>
    <sheetView showGridLines="0" topLeftCell="A6" zoomScale="120" zoomScaleNormal="120" workbookViewId="0">
      <selection activeCell="F9" sqref="F9"/>
    </sheetView>
  </sheetViews>
  <sheetFormatPr baseColWidth="10" defaultRowHeight="12.75" x14ac:dyDescent="0.2"/>
  <cols>
    <col min="2" max="2" width="25.7109375" customWidth="1"/>
    <col min="3" max="3" width="15.7109375" customWidth="1"/>
    <col min="4" max="4" width="11.42578125" customWidth="1"/>
    <col min="5" max="5" width="12.7109375" customWidth="1"/>
    <col min="6" max="6" width="50.7109375" customWidth="1"/>
    <col min="7" max="7" width="15.7109375" customWidth="1"/>
  </cols>
  <sheetData>
    <row r="7" spans="2:7" ht="13.5" x14ac:dyDescent="0.2">
      <c r="B7" s="483" t="s">
        <v>375</v>
      </c>
      <c r="C7" s="483"/>
      <c r="D7" s="117"/>
      <c r="E7" s="117"/>
      <c r="F7" s="124" t="s">
        <v>375</v>
      </c>
      <c r="G7" s="96"/>
    </row>
    <row r="8" spans="2:7" ht="13.5" x14ac:dyDescent="0.2">
      <c r="B8" s="508" t="s">
        <v>311</v>
      </c>
      <c r="C8" s="508"/>
      <c r="D8" s="117"/>
      <c r="E8" s="117"/>
      <c r="F8" s="124" t="s">
        <v>179</v>
      </c>
      <c r="G8" s="96"/>
    </row>
    <row r="9" spans="2:7" ht="14.25" thickBot="1" x14ac:dyDescent="0.25">
      <c r="B9" s="508" t="s">
        <v>443</v>
      </c>
      <c r="C9" s="508"/>
      <c r="D9" s="117"/>
      <c r="E9" s="117"/>
      <c r="F9" s="475" t="s">
        <v>443</v>
      </c>
      <c r="G9" s="96"/>
    </row>
    <row r="10" spans="2:7" ht="13.5" thickBot="1" x14ac:dyDescent="0.25">
      <c r="B10" s="41" t="s">
        <v>64</v>
      </c>
      <c r="C10" s="233" t="s">
        <v>65</v>
      </c>
      <c r="D10" s="117"/>
      <c r="E10" s="117"/>
      <c r="F10" s="41" t="s">
        <v>64</v>
      </c>
      <c r="G10" s="233" t="s">
        <v>65</v>
      </c>
    </row>
    <row r="11" spans="2:7" ht="3" customHeight="1" thickBot="1" x14ac:dyDescent="0.25">
      <c r="B11" s="159"/>
      <c r="C11" s="200"/>
      <c r="D11" s="117"/>
      <c r="E11" s="117"/>
      <c r="F11" s="159"/>
      <c r="G11" s="200"/>
    </row>
    <row r="12" spans="2:7" x14ac:dyDescent="0.2">
      <c r="B12" s="350" t="s">
        <v>312</v>
      </c>
      <c r="C12" s="358">
        <v>44131.133715999997</v>
      </c>
      <c r="D12" s="117"/>
      <c r="E12" s="117"/>
      <c r="F12" s="350" t="s">
        <v>312</v>
      </c>
      <c r="G12" s="358">
        <v>44131.133716000004</v>
      </c>
    </row>
    <row r="13" spans="2:7" x14ac:dyDescent="0.2">
      <c r="B13" s="375" t="s">
        <v>313</v>
      </c>
      <c r="C13" s="418">
        <v>2106.4895610000003</v>
      </c>
      <c r="D13" s="117"/>
      <c r="E13" s="117"/>
      <c r="F13" s="375" t="s">
        <v>107</v>
      </c>
      <c r="G13" s="353">
        <v>1595.4322050000001</v>
      </c>
    </row>
    <row r="14" spans="2:7" x14ac:dyDescent="0.2">
      <c r="B14" s="375" t="s">
        <v>314</v>
      </c>
      <c r="C14" s="418">
        <v>12402.836835999995</v>
      </c>
      <c r="D14" s="117"/>
      <c r="E14" s="117"/>
      <c r="F14" s="375" t="s">
        <v>104</v>
      </c>
      <c r="G14" s="353">
        <v>851.96198800000002</v>
      </c>
    </row>
    <row r="15" spans="2:7" x14ac:dyDescent="0.2">
      <c r="B15" s="375" t="s">
        <v>315</v>
      </c>
      <c r="C15" s="418">
        <v>4367.3436730000003</v>
      </c>
      <c r="D15" s="117"/>
      <c r="E15" s="117"/>
      <c r="F15" s="375" t="s">
        <v>101</v>
      </c>
      <c r="G15" s="353">
        <v>2.5752349999999997</v>
      </c>
    </row>
    <row r="16" spans="2:7" ht="13.5" thickBot="1" x14ac:dyDescent="0.25">
      <c r="B16" s="419" t="s">
        <v>316</v>
      </c>
      <c r="C16" s="357">
        <v>25254.463646000004</v>
      </c>
      <c r="D16" s="117"/>
      <c r="E16" s="117"/>
      <c r="F16" s="375" t="s">
        <v>99</v>
      </c>
      <c r="G16" s="353">
        <v>976.97331299999996</v>
      </c>
    </row>
    <row r="17" spans="2:7" x14ac:dyDescent="0.2">
      <c r="B17" s="333" t="s">
        <v>52</v>
      </c>
      <c r="C17" s="333"/>
      <c r="D17" s="117"/>
      <c r="E17" s="117"/>
      <c r="F17" s="375" t="s">
        <v>97</v>
      </c>
      <c r="G17" s="353">
        <v>9595.9277050000001</v>
      </c>
    </row>
    <row r="18" spans="2:7" x14ac:dyDescent="0.2">
      <c r="B18" s="334" t="s">
        <v>53</v>
      </c>
      <c r="C18" s="334"/>
      <c r="D18" s="117"/>
      <c r="E18" s="117"/>
      <c r="F18" s="375" t="s">
        <v>95</v>
      </c>
      <c r="G18" s="353">
        <v>2704.4619019999996</v>
      </c>
    </row>
    <row r="19" spans="2:7" x14ac:dyDescent="0.2">
      <c r="B19" s="334" t="s">
        <v>67</v>
      </c>
      <c r="C19" s="334"/>
      <c r="D19" s="117"/>
      <c r="E19" s="117"/>
      <c r="F19" s="375" t="s">
        <v>92</v>
      </c>
      <c r="G19" s="353">
        <v>3403.8653220000001</v>
      </c>
    </row>
    <row r="20" spans="2:7" x14ac:dyDescent="0.2">
      <c r="B20" s="117"/>
      <c r="C20" s="117"/>
      <c r="D20" s="117"/>
      <c r="E20" s="117"/>
      <c r="F20" s="375" t="s">
        <v>90</v>
      </c>
      <c r="G20" s="353">
        <v>19120.998829999997</v>
      </c>
    </row>
    <row r="21" spans="2:7" x14ac:dyDescent="0.2">
      <c r="B21" s="117"/>
      <c r="C21" s="117"/>
      <c r="D21" s="117"/>
      <c r="E21" s="117"/>
      <c r="F21" s="375" t="s">
        <v>88</v>
      </c>
      <c r="G21" s="353">
        <v>110.21267499999999</v>
      </c>
    </row>
    <row r="22" spans="2:7" x14ac:dyDescent="0.2">
      <c r="D22" s="117"/>
      <c r="E22" s="117"/>
      <c r="F22" s="375" t="s">
        <v>86</v>
      </c>
      <c r="G22" s="353">
        <v>819.9272370000001</v>
      </c>
    </row>
    <row r="23" spans="2:7" x14ac:dyDescent="0.2">
      <c r="B23" s="117"/>
      <c r="C23" s="117"/>
      <c r="D23" s="117"/>
      <c r="E23" s="117"/>
      <c r="F23" s="375" t="s">
        <v>83</v>
      </c>
      <c r="G23" s="353">
        <v>259.61275999999998</v>
      </c>
    </row>
    <row r="24" spans="2:7" x14ac:dyDescent="0.2">
      <c r="B24" s="117"/>
      <c r="C24" s="117"/>
      <c r="D24" s="117"/>
      <c r="E24" s="117"/>
      <c r="F24" s="375" t="s">
        <v>81</v>
      </c>
      <c r="G24" s="353">
        <v>2818.7188949999995</v>
      </c>
    </row>
    <row r="25" spans="2:7" x14ac:dyDescent="0.2">
      <c r="B25" s="117"/>
      <c r="C25" s="117"/>
      <c r="D25" s="117"/>
      <c r="E25" s="117"/>
      <c r="F25" s="375" t="s">
        <v>80</v>
      </c>
      <c r="G25" s="353">
        <v>10.356107</v>
      </c>
    </row>
    <row r="26" spans="2:7" x14ac:dyDescent="0.2">
      <c r="B26" s="117"/>
      <c r="C26" s="117"/>
      <c r="D26" s="117"/>
      <c r="E26" s="117"/>
      <c r="F26" s="375" t="s">
        <v>79</v>
      </c>
      <c r="G26" s="353">
        <v>880.19929699999989</v>
      </c>
    </row>
    <row r="27" spans="2:7" x14ac:dyDescent="0.2">
      <c r="B27" s="117"/>
      <c r="C27" s="117"/>
      <c r="D27" s="117"/>
      <c r="E27" s="117"/>
      <c r="F27" s="375" t="s">
        <v>78</v>
      </c>
      <c r="G27" s="353">
        <v>28.627633999999997</v>
      </c>
    </row>
    <row r="28" spans="2:7" x14ac:dyDescent="0.2">
      <c r="B28" s="117"/>
      <c r="C28" s="117"/>
      <c r="D28" s="117"/>
      <c r="E28" s="117"/>
      <c r="F28" s="375" t="s">
        <v>77</v>
      </c>
      <c r="G28" s="353">
        <v>76.440608000000012</v>
      </c>
    </row>
    <row r="29" spans="2:7" x14ac:dyDescent="0.2">
      <c r="B29" s="117"/>
      <c r="C29" s="117"/>
      <c r="D29" s="117"/>
      <c r="E29" s="117"/>
      <c r="F29" s="375" t="s">
        <v>75</v>
      </c>
      <c r="G29" s="353">
        <v>45.537162000000002</v>
      </c>
    </row>
    <row r="30" spans="2:7" x14ac:dyDescent="0.2">
      <c r="B30" s="117"/>
      <c r="C30" s="117"/>
      <c r="D30" s="117"/>
      <c r="E30" s="117"/>
      <c r="F30" s="375" t="s">
        <v>74</v>
      </c>
      <c r="G30" s="353">
        <v>143.247614</v>
      </c>
    </row>
    <row r="31" spans="2:7" x14ac:dyDescent="0.2">
      <c r="B31" s="117"/>
      <c r="C31" s="117"/>
      <c r="D31" s="117"/>
      <c r="E31" s="117"/>
      <c r="F31" s="355" t="s">
        <v>72</v>
      </c>
      <c r="G31" s="353">
        <v>93.315409999999972</v>
      </c>
    </row>
    <row r="32" spans="2:7" x14ac:dyDescent="0.2">
      <c r="B32" s="117"/>
      <c r="C32" s="117"/>
      <c r="D32" s="117"/>
      <c r="E32" s="117"/>
      <c r="F32" s="351" t="s">
        <v>70</v>
      </c>
      <c r="G32" s="353">
        <v>70.613131999999993</v>
      </c>
    </row>
    <row r="33" spans="2:7" ht="13.5" thickBot="1" x14ac:dyDescent="0.25">
      <c r="B33" s="117"/>
      <c r="C33" s="117"/>
      <c r="D33" s="117"/>
      <c r="E33" s="117"/>
      <c r="F33" s="376" t="s">
        <v>69</v>
      </c>
      <c r="G33" s="322">
        <v>522.1286849999999</v>
      </c>
    </row>
    <row r="34" spans="2:7" x14ac:dyDescent="0.2">
      <c r="B34" s="117"/>
      <c r="C34" s="117"/>
      <c r="D34" s="117"/>
      <c r="E34" s="117"/>
      <c r="F34" s="532" t="s">
        <v>52</v>
      </c>
      <c r="G34" s="532"/>
    </row>
    <row r="35" spans="2:7" x14ac:dyDescent="0.2">
      <c r="B35" s="117"/>
      <c r="C35" s="117"/>
      <c r="D35" s="117"/>
      <c r="E35" s="117"/>
      <c r="F35" s="531" t="s">
        <v>53</v>
      </c>
      <c r="G35" s="531"/>
    </row>
    <row r="36" spans="2:7" x14ac:dyDescent="0.2">
      <c r="B36" s="117"/>
      <c r="C36" s="117"/>
      <c r="D36" s="117"/>
      <c r="E36" s="117"/>
      <c r="F36" s="531" t="s">
        <v>67</v>
      </c>
      <c r="G36" s="531"/>
    </row>
    <row r="37" spans="2:7" x14ac:dyDescent="0.2">
      <c r="B37" s="117"/>
      <c r="C37" s="117"/>
      <c r="D37" s="117"/>
      <c r="E37" s="117"/>
      <c r="F37" s="117"/>
      <c r="G37" s="117"/>
    </row>
  </sheetData>
  <mergeCells count="6">
    <mergeCell ref="B7:C7"/>
    <mergeCell ref="B8:C8"/>
    <mergeCell ref="B9:C9"/>
    <mergeCell ref="F36:G36"/>
    <mergeCell ref="F34:G34"/>
    <mergeCell ref="F35:G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5"/>
  <sheetViews>
    <sheetView showGridLines="0" zoomScale="120" zoomScaleNormal="120" workbookViewId="0">
      <selection activeCell="I22" sqref="I22"/>
    </sheetView>
  </sheetViews>
  <sheetFormatPr baseColWidth="10" defaultRowHeight="12.75" x14ac:dyDescent="0.2"/>
  <cols>
    <col min="2" max="2" width="20.7109375" customWidth="1"/>
    <col min="3" max="4" width="15.7109375" customWidth="1"/>
  </cols>
  <sheetData>
    <row r="7" spans="2:7" ht="13.5" x14ac:dyDescent="0.2">
      <c r="B7" s="96" t="s">
        <v>442</v>
      </c>
      <c r="C7" s="96"/>
      <c r="D7" s="96"/>
    </row>
    <row r="8" spans="2:7" ht="13.5" x14ac:dyDescent="0.2">
      <c r="B8" s="96" t="s">
        <v>397</v>
      </c>
      <c r="C8" s="96"/>
      <c r="D8" s="96"/>
    </row>
    <row r="9" spans="2:7" ht="14.25" thickBot="1" x14ac:dyDescent="0.25">
      <c r="B9" s="508" t="s">
        <v>443</v>
      </c>
      <c r="C9" s="508"/>
      <c r="D9" s="508"/>
    </row>
    <row r="10" spans="2:7" ht="13.5" thickBot="1" x14ac:dyDescent="0.25">
      <c r="B10" s="125"/>
      <c r="C10" s="512" t="s">
        <v>65</v>
      </c>
      <c r="D10" s="512"/>
    </row>
    <row r="11" spans="2:7" ht="13.5" thickBot="1" x14ac:dyDescent="0.25">
      <c r="B11" s="135" t="s">
        <v>3</v>
      </c>
      <c r="C11" s="135" t="s">
        <v>317</v>
      </c>
      <c r="D11" s="135" t="s">
        <v>421</v>
      </c>
    </row>
    <row r="12" spans="2:7" ht="3" customHeight="1" thickBot="1" x14ac:dyDescent="0.25">
      <c r="B12" s="116"/>
      <c r="C12" s="116"/>
      <c r="D12" s="116"/>
    </row>
    <row r="13" spans="2:7" x14ac:dyDescent="0.2">
      <c r="B13" s="350" t="s">
        <v>66</v>
      </c>
      <c r="C13" s="358">
        <v>429155.0959989999</v>
      </c>
      <c r="D13" s="358">
        <v>317028.29252899997</v>
      </c>
      <c r="F13" s="478"/>
      <c r="G13" s="478"/>
    </row>
    <row r="14" spans="2:7" x14ac:dyDescent="0.2">
      <c r="B14" s="420" t="s">
        <v>121</v>
      </c>
      <c r="C14" s="350">
        <v>427994.82426099991</v>
      </c>
      <c r="D14" s="350">
        <v>312362.45744599996</v>
      </c>
      <c r="F14" s="478"/>
      <c r="G14" s="478"/>
    </row>
    <row r="15" spans="2:7" x14ac:dyDescent="0.2">
      <c r="B15" s="375" t="s">
        <v>225</v>
      </c>
      <c r="C15" s="353">
        <v>34887.702486000002</v>
      </c>
      <c r="D15" s="353">
        <v>153771.58222700001</v>
      </c>
      <c r="F15" s="478"/>
      <c r="G15" s="478"/>
    </row>
    <row r="16" spans="2:7" x14ac:dyDescent="0.2">
      <c r="B16" s="375" t="s">
        <v>226</v>
      </c>
      <c r="C16" s="353">
        <v>384871.10714299994</v>
      </c>
      <c r="D16" s="353">
        <v>130704.51569299999</v>
      </c>
      <c r="F16" s="478"/>
      <c r="G16" s="478"/>
    </row>
    <row r="17" spans="2:7" x14ac:dyDescent="0.2">
      <c r="B17" s="375" t="s">
        <v>257</v>
      </c>
      <c r="C17" s="353">
        <v>6703.0184419999996</v>
      </c>
      <c r="D17" s="353">
        <v>22128.679142000001</v>
      </c>
      <c r="F17" s="478"/>
      <c r="G17" s="478"/>
    </row>
    <row r="18" spans="2:7" x14ac:dyDescent="0.2">
      <c r="B18" s="375" t="s">
        <v>493</v>
      </c>
      <c r="C18" s="353">
        <v>1532.9961900000001</v>
      </c>
      <c r="D18" s="353">
        <v>5757.6803840000002</v>
      </c>
      <c r="F18" s="478"/>
      <c r="G18" s="478"/>
    </row>
    <row r="19" spans="2:7" ht="13.5" thickBot="1" x14ac:dyDescent="0.25">
      <c r="B19" s="421" t="s">
        <v>494</v>
      </c>
      <c r="C19" s="422">
        <v>1160.2717379999999</v>
      </c>
      <c r="D19" s="422">
        <v>4665.835082999999</v>
      </c>
      <c r="F19" s="478"/>
      <c r="G19" s="478"/>
    </row>
    <row r="20" spans="2:7" x14ac:dyDescent="0.2">
      <c r="B20" s="329" t="s">
        <v>52</v>
      </c>
      <c r="C20" s="329"/>
      <c r="D20" s="329"/>
    </row>
    <row r="21" spans="2:7" x14ac:dyDescent="0.2">
      <c r="B21" s="329" t="s">
        <v>53</v>
      </c>
      <c r="C21" s="329"/>
      <c r="D21" s="329"/>
    </row>
    <row r="22" spans="2:7" x14ac:dyDescent="0.2">
      <c r="B22" s="329" t="s">
        <v>422</v>
      </c>
      <c r="C22" s="117"/>
      <c r="D22" s="117"/>
    </row>
    <row r="23" spans="2:7" x14ac:dyDescent="0.2">
      <c r="B23" s="329" t="s">
        <v>434</v>
      </c>
      <c r="C23" s="329"/>
      <c r="D23" s="329"/>
    </row>
    <row r="24" spans="2:7" x14ac:dyDescent="0.2">
      <c r="B24" s="329" t="s">
        <v>423</v>
      </c>
      <c r="C24" s="329"/>
      <c r="D24" s="329"/>
    </row>
    <row r="25" spans="2:7" x14ac:dyDescent="0.2">
      <c r="B25" s="329" t="s">
        <v>67</v>
      </c>
      <c r="C25" s="117"/>
      <c r="D25" s="117"/>
    </row>
  </sheetData>
  <mergeCells count="2">
    <mergeCell ref="B9:D9"/>
    <mergeCell ref="C10:D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showGridLines="0" topLeftCell="A3" zoomScale="120" zoomScaleNormal="120" workbookViewId="0">
      <selection activeCell="M34" sqref="M34"/>
    </sheetView>
  </sheetViews>
  <sheetFormatPr baseColWidth="10" defaultRowHeight="12" customHeight="1" x14ac:dyDescent="0.2"/>
  <cols>
    <col min="2" max="2" width="50.7109375" customWidth="1"/>
    <col min="3" max="3" width="8.7109375" bestFit="1" customWidth="1"/>
    <col min="4" max="4" width="8.42578125" bestFit="1" customWidth="1"/>
    <col min="5" max="5" width="9.140625" bestFit="1" customWidth="1"/>
    <col min="6" max="6" width="8" bestFit="1" customWidth="1"/>
    <col min="7" max="7" width="9" bestFit="1" customWidth="1"/>
    <col min="8" max="8" width="15.7109375" customWidth="1"/>
    <col min="9" max="9" width="20.7109375" customWidth="1"/>
    <col min="10" max="18" width="15.7109375" customWidth="1"/>
    <col min="19" max="19" width="12.7109375" customWidth="1"/>
  </cols>
  <sheetData>
    <row r="1" spans="2:19" ht="12" customHeight="1" x14ac:dyDescent="0.2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2:19" ht="12" customHeight="1" x14ac:dyDescent="0.2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2:19" ht="12" customHeight="1" x14ac:dyDescent="0.2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8"/>
      <c r="O3" s="118"/>
      <c r="P3" s="118"/>
      <c r="Q3" s="118"/>
      <c r="R3" s="118"/>
      <c r="S3" s="117"/>
    </row>
    <row r="4" spans="2:19" ht="12" customHeight="1" x14ac:dyDescent="0.2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2:19" ht="12" customHeight="1" x14ac:dyDescent="0.2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</row>
    <row r="6" spans="2:19" ht="12" customHeight="1" x14ac:dyDescent="0.2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511" t="s">
        <v>378</v>
      </c>
      <c r="O6" s="511"/>
      <c r="P6" s="511"/>
      <c r="Q6" s="511"/>
      <c r="R6" s="511"/>
      <c r="S6" s="117"/>
    </row>
    <row r="7" spans="2:19" ht="12" customHeight="1" x14ac:dyDescent="0.2">
      <c r="B7" s="96" t="s">
        <v>376</v>
      </c>
      <c r="C7" s="96"/>
      <c r="D7" s="96"/>
      <c r="E7" s="96"/>
      <c r="F7" s="96"/>
      <c r="G7" s="96"/>
      <c r="H7" s="117"/>
      <c r="I7" s="117"/>
      <c r="J7" s="117"/>
      <c r="K7" s="117"/>
      <c r="L7" s="117"/>
      <c r="M7" s="117"/>
      <c r="N7" s="511" t="s">
        <v>318</v>
      </c>
      <c r="O7" s="511"/>
      <c r="P7" s="511"/>
      <c r="Q7" s="511"/>
      <c r="R7" s="511"/>
      <c r="S7" s="117"/>
    </row>
    <row r="8" spans="2:19" ht="12" customHeight="1" thickBot="1" x14ac:dyDescent="0.25">
      <c r="B8" s="475" t="s">
        <v>444</v>
      </c>
      <c r="C8" s="96"/>
      <c r="D8" s="96"/>
      <c r="E8" s="96"/>
      <c r="F8" s="96"/>
      <c r="G8" s="96"/>
      <c r="H8" s="117"/>
      <c r="I8" s="511" t="s">
        <v>377</v>
      </c>
      <c r="J8" s="511"/>
      <c r="K8" s="511"/>
      <c r="L8" s="511"/>
      <c r="M8" s="117"/>
      <c r="N8" s="535" t="s">
        <v>444</v>
      </c>
      <c r="O8" s="535"/>
      <c r="P8" s="535"/>
      <c r="Q8" s="535"/>
      <c r="R8" s="535"/>
      <c r="S8" s="117"/>
    </row>
    <row r="9" spans="2:19" ht="12" customHeight="1" thickBot="1" x14ac:dyDescent="0.25">
      <c r="B9" s="125"/>
      <c r="C9" s="125"/>
      <c r="D9" s="125"/>
      <c r="E9" s="126"/>
      <c r="F9" s="126" t="s">
        <v>109</v>
      </c>
      <c r="G9" s="126"/>
      <c r="H9" s="117"/>
      <c r="I9" s="308" t="s">
        <v>318</v>
      </c>
      <c r="J9" s="307"/>
      <c r="K9" s="307"/>
      <c r="L9" s="307"/>
      <c r="M9" s="117"/>
      <c r="N9" s="125"/>
      <c r="O9" s="270" t="s">
        <v>319</v>
      </c>
      <c r="P9" s="270" t="s">
        <v>319</v>
      </c>
      <c r="Q9" s="536" t="s">
        <v>320</v>
      </c>
      <c r="R9" s="536"/>
      <c r="S9" s="117"/>
    </row>
    <row r="10" spans="2:19" ht="12" customHeight="1" thickBot="1" x14ac:dyDescent="0.25">
      <c r="B10" s="135" t="s">
        <v>3</v>
      </c>
      <c r="C10" s="133" t="s">
        <v>66</v>
      </c>
      <c r="D10" s="135" t="s">
        <v>131</v>
      </c>
      <c r="E10" s="135" t="s">
        <v>66</v>
      </c>
      <c r="F10" s="133" t="s">
        <v>130</v>
      </c>
      <c r="G10" s="135" t="s">
        <v>129</v>
      </c>
      <c r="H10" s="117"/>
      <c r="I10" s="534" t="s">
        <v>444</v>
      </c>
      <c r="J10" s="534"/>
      <c r="K10" s="534"/>
      <c r="L10" s="534"/>
      <c r="M10" s="117"/>
      <c r="N10" s="271" t="s">
        <v>321</v>
      </c>
      <c r="O10" s="133" t="s">
        <v>322</v>
      </c>
      <c r="P10" s="133" t="s">
        <v>323</v>
      </c>
      <c r="Q10" s="537" t="s">
        <v>324</v>
      </c>
      <c r="R10" s="537"/>
      <c r="S10" s="117"/>
    </row>
    <row r="11" spans="2:19" ht="12" customHeight="1" thickBot="1" x14ac:dyDescent="0.25">
      <c r="B11" s="128"/>
      <c r="C11" s="135" t="s">
        <v>325</v>
      </c>
      <c r="D11" s="135" t="s">
        <v>123</v>
      </c>
      <c r="E11" s="135"/>
      <c r="F11" s="133" t="s">
        <v>122</v>
      </c>
      <c r="G11" s="133" t="s">
        <v>122</v>
      </c>
      <c r="H11" s="272"/>
      <c r="I11" s="273" t="s">
        <v>115</v>
      </c>
      <c r="J11" s="126"/>
      <c r="K11" s="127" t="s">
        <v>326</v>
      </c>
      <c r="L11" s="126"/>
      <c r="M11" s="117"/>
      <c r="N11" s="271" t="s">
        <v>327</v>
      </c>
      <c r="O11" s="133" t="s">
        <v>328</v>
      </c>
      <c r="P11" s="133" t="s">
        <v>328</v>
      </c>
      <c r="Q11" s="128"/>
      <c r="R11" s="128"/>
      <c r="S11" s="117"/>
    </row>
    <row r="12" spans="2:19" ht="12" customHeight="1" thickBot="1" x14ac:dyDescent="0.25">
      <c r="B12" s="128"/>
      <c r="C12" s="128"/>
      <c r="D12" s="128"/>
      <c r="E12" s="128"/>
      <c r="F12" s="135" t="s">
        <v>114</v>
      </c>
      <c r="G12" s="135" t="s">
        <v>114</v>
      </c>
      <c r="H12" s="272"/>
      <c r="I12" s="274" t="s">
        <v>329</v>
      </c>
      <c r="J12" s="136" t="s">
        <v>330</v>
      </c>
      <c r="K12" s="136" t="s">
        <v>331</v>
      </c>
      <c r="L12" s="137" t="s">
        <v>257</v>
      </c>
      <c r="M12" s="117"/>
      <c r="N12" s="274" t="s">
        <v>332</v>
      </c>
      <c r="O12" s="135" t="s">
        <v>330</v>
      </c>
      <c r="P12" s="135" t="s">
        <v>330</v>
      </c>
      <c r="Q12" s="135" t="s">
        <v>331</v>
      </c>
      <c r="R12" s="135" t="s">
        <v>257</v>
      </c>
      <c r="S12" s="117"/>
    </row>
    <row r="13" spans="2:19" ht="3" customHeight="1" thickBot="1" x14ac:dyDescent="0.25">
      <c r="B13" s="287"/>
      <c r="C13" s="159"/>
      <c r="D13" s="159"/>
      <c r="E13" s="159"/>
      <c r="F13" s="288"/>
      <c r="G13" s="288"/>
      <c r="H13" s="272"/>
      <c r="I13" s="289"/>
      <c r="J13" s="160"/>
      <c r="K13" s="160"/>
      <c r="L13" s="161"/>
      <c r="M13" s="117"/>
      <c r="N13" s="290"/>
      <c r="O13" s="288"/>
      <c r="P13" s="288"/>
      <c r="Q13" s="533"/>
      <c r="R13" s="533"/>
      <c r="S13" s="117"/>
    </row>
    <row r="14" spans="2:19" ht="12" customHeight="1" x14ac:dyDescent="0.2">
      <c r="B14" s="358" t="s">
        <v>66</v>
      </c>
      <c r="C14" s="397">
        <v>76279471</v>
      </c>
      <c r="D14" s="397">
        <v>2121849</v>
      </c>
      <c r="E14" s="397">
        <v>74157622</v>
      </c>
      <c r="F14" s="397">
        <v>8993563</v>
      </c>
      <c r="G14" s="397">
        <v>65164059</v>
      </c>
      <c r="H14" s="275"/>
      <c r="I14" s="425" t="s">
        <v>66</v>
      </c>
      <c r="J14" s="426">
        <v>496095</v>
      </c>
      <c r="K14" s="426">
        <v>464531</v>
      </c>
      <c r="L14" s="426">
        <v>8651</v>
      </c>
      <c r="M14" s="117"/>
      <c r="N14" s="431" t="s">
        <v>66</v>
      </c>
      <c r="O14" s="432">
        <v>1798980</v>
      </c>
      <c r="P14" s="432">
        <v>868479</v>
      </c>
      <c r="Q14" s="432">
        <v>1397162</v>
      </c>
      <c r="R14" s="432">
        <v>41906</v>
      </c>
      <c r="S14" s="117"/>
    </row>
    <row r="15" spans="2:19" ht="12" customHeight="1" x14ac:dyDescent="0.2">
      <c r="B15" s="355" t="s">
        <v>107</v>
      </c>
      <c r="C15" s="423">
        <v>3681026</v>
      </c>
      <c r="D15" s="380">
        <v>183453</v>
      </c>
      <c r="E15" s="423">
        <v>3497573</v>
      </c>
      <c r="F15" s="403">
        <v>1645383</v>
      </c>
      <c r="G15" s="380">
        <v>1852190</v>
      </c>
      <c r="H15" s="275"/>
      <c r="I15" s="427" t="s">
        <v>333</v>
      </c>
      <c r="J15" s="428">
        <v>203810</v>
      </c>
      <c r="K15" s="428">
        <v>185766</v>
      </c>
      <c r="L15" s="428">
        <v>2182</v>
      </c>
      <c r="M15" s="276"/>
      <c r="N15" s="433" t="s">
        <v>334</v>
      </c>
      <c r="O15" s="434">
        <v>1303587</v>
      </c>
      <c r="P15" s="434">
        <v>374416</v>
      </c>
      <c r="Q15" s="434">
        <v>814005</v>
      </c>
      <c r="R15" s="434">
        <v>19666</v>
      </c>
      <c r="S15" s="117"/>
    </row>
    <row r="16" spans="2:19" ht="12" customHeight="1" x14ac:dyDescent="0.2">
      <c r="B16" s="355" t="s">
        <v>104</v>
      </c>
      <c r="C16" s="423">
        <v>219746</v>
      </c>
      <c r="D16" s="380">
        <v>9339</v>
      </c>
      <c r="E16" s="423">
        <v>210407</v>
      </c>
      <c r="F16" s="403">
        <v>6232</v>
      </c>
      <c r="G16" s="380">
        <v>204175</v>
      </c>
      <c r="H16" s="117"/>
      <c r="I16" s="427" t="s">
        <v>335</v>
      </c>
      <c r="J16" s="428">
        <v>86941</v>
      </c>
      <c r="K16" s="428">
        <v>81153</v>
      </c>
      <c r="L16" s="428">
        <v>1554</v>
      </c>
      <c r="M16" s="276"/>
      <c r="N16" s="433" t="s">
        <v>336</v>
      </c>
      <c r="O16" s="434">
        <v>164351</v>
      </c>
      <c r="P16" s="434">
        <v>153252</v>
      </c>
      <c r="Q16" s="434">
        <v>157178</v>
      </c>
      <c r="R16" s="434">
        <v>10968</v>
      </c>
      <c r="S16" s="117"/>
    </row>
    <row r="17" spans="2:19" ht="12" customHeight="1" x14ac:dyDescent="0.2">
      <c r="B17" s="355" t="s">
        <v>101</v>
      </c>
      <c r="C17" s="423">
        <v>199580</v>
      </c>
      <c r="D17" s="380">
        <v>4962</v>
      </c>
      <c r="E17" s="423">
        <v>194618</v>
      </c>
      <c r="F17" s="403">
        <v>4624</v>
      </c>
      <c r="G17" s="380">
        <v>189994</v>
      </c>
      <c r="H17" s="277"/>
      <c r="I17" s="427" t="s">
        <v>337</v>
      </c>
      <c r="J17" s="428">
        <v>71034</v>
      </c>
      <c r="K17" s="428">
        <v>67893</v>
      </c>
      <c r="L17" s="428">
        <v>1971</v>
      </c>
      <c r="M17" s="276"/>
      <c r="N17" s="433" t="s">
        <v>338</v>
      </c>
      <c r="O17" s="434">
        <v>67748</v>
      </c>
      <c r="P17" s="434">
        <v>62275</v>
      </c>
      <c r="Q17" s="434">
        <v>66080</v>
      </c>
      <c r="R17" s="434">
        <v>4517</v>
      </c>
      <c r="S17" s="117"/>
    </row>
    <row r="18" spans="2:19" ht="12" customHeight="1" x14ac:dyDescent="0.2">
      <c r="B18" s="355" t="s">
        <v>99</v>
      </c>
      <c r="C18" s="423">
        <v>1840546</v>
      </c>
      <c r="D18" s="380">
        <v>217219</v>
      </c>
      <c r="E18" s="423">
        <v>1623327</v>
      </c>
      <c r="F18" s="403">
        <v>348869</v>
      </c>
      <c r="G18" s="380">
        <v>1274458</v>
      </c>
      <c r="H18" s="117"/>
      <c r="I18" s="427" t="s">
        <v>339</v>
      </c>
      <c r="J18" s="428">
        <v>27793</v>
      </c>
      <c r="K18" s="428">
        <v>27025</v>
      </c>
      <c r="L18" s="428">
        <v>1283</v>
      </c>
      <c r="M18" s="276"/>
      <c r="N18" s="433" t="s">
        <v>340</v>
      </c>
      <c r="O18" s="434">
        <v>37458</v>
      </c>
      <c r="P18" s="434">
        <v>26519</v>
      </c>
      <c r="Q18" s="434">
        <v>36732</v>
      </c>
      <c r="R18" s="434">
        <v>2352</v>
      </c>
      <c r="S18" s="117"/>
    </row>
    <row r="19" spans="2:19" ht="12" customHeight="1" x14ac:dyDescent="0.2">
      <c r="B19" s="355" t="s">
        <v>97</v>
      </c>
      <c r="C19" s="423">
        <v>5718325</v>
      </c>
      <c r="D19" s="380">
        <v>153397</v>
      </c>
      <c r="E19" s="423">
        <v>5564928</v>
      </c>
      <c r="F19" s="403">
        <v>606909</v>
      </c>
      <c r="G19" s="380">
        <v>4958019</v>
      </c>
      <c r="H19" s="277"/>
      <c r="I19" s="427" t="s">
        <v>341</v>
      </c>
      <c r="J19" s="428">
        <v>9270</v>
      </c>
      <c r="K19" s="428">
        <v>9139</v>
      </c>
      <c r="L19" s="428">
        <v>761</v>
      </c>
      <c r="M19" s="276"/>
      <c r="N19" s="433" t="s">
        <v>342</v>
      </c>
      <c r="O19" s="434">
        <v>25299</v>
      </c>
      <c r="P19" s="434">
        <v>13406</v>
      </c>
      <c r="Q19" s="434">
        <v>24524</v>
      </c>
      <c r="R19" s="434">
        <v>1412</v>
      </c>
      <c r="S19" s="117"/>
    </row>
    <row r="20" spans="2:19" ht="12" customHeight="1" thickBot="1" x14ac:dyDescent="0.25">
      <c r="B20" s="355" t="s">
        <v>95</v>
      </c>
      <c r="C20" s="423">
        <v>1706827</v>
      </c>
      <c r="D20" s="380">
        <v>248931</v>
      </c>
      <c r="E20" s="423">
        <v>1457896</v>
      </c>
      <c r="F20" s="403">
        <v>377051</v>
      </c>
      <c r="G20" s="380">
        <v>1080845</v>
      </c>
      <c r="H20" s="117"/>
      <c r="I20" s="429" t="s">
        <v>498</v>
      </c>
      <c r="J20" s="430">
        <v>97247</v>
      </c>
      <c r="K20" s="430">
        <v>93555</v>
      </c>
      <c r="L20" s="430">
        <v>900</v>
      </c>
      <c r="M20" s="276"/>
      <c r="N20" s="433" t="s">
        <v>343</v>
      </c>
      <c r="O20" s="434">
        <v>14021</v>
      </c>
      <c r="P20" s="434">
        <v>8481</v>
      </c>
      <c r="Q20" s="434">
        <v>13794</v>
      </c>
      <c r="R20" s="434">
        <v>663</v>
      </c>
      <c r="S20" s="117"/>
    </row>
    <row r="21" spans="2:19" ht="12" customHeight="1" x14ac:dyDescent="0.2">
      <c r="B21" s="355" t="s">
        <v>92</v>
      </c>
      <c r="C21" s="423">
        <v>5341449</v>
      </c>
      <c r="D21" s="380">
        <v>202206</v>
      </c>
      <c r="E21" s="423">
        <v>5139243</v>
      </c>
      <c r="F21" s="403">
        <v>2701530</v>
      </c>
      <c r="G21" s="380">
        <v>2437713</v>
      </c>
      <c r="H21" s="277"/>
      <c r="I21" s="539" t="s">
        <v>135</v>
      </c>
      <c r="J21" s="539"/>
      <c r="K21" s="539"/>
      <c r="L21" s="539"/>
      <c r="M21" s="278"/>
      <c r="N21" s="433" t="s">
        <v>344</v>
      </c>
      <c r="O21" s="434">
        <v>3761</v>
      </c>
      <c r="P21" s="434">
        <v>5488</v>
      </c>
      <c r="Q21" s="434">
        <v>4701</v>
      </c>
      <c r="R21" s="434">
        <v>103</v>
      </c>
      <c r="S21" s="117"/>
    </row>
    <row r="22" spans="2:19" ht="12" customHeight="1" x14ac:dyDescent="0.2">
      <c r="B22" s="355" t="s">
        <v>90</v>
      </c>
      <c r="C22" s="423">
        <v>1563341</v>
      </c>
      <c r="D22" s="380">
        <v>72629</v>
      </c>
      <c r="E22" s="423">
        <v>1490712</v>
      </c>
      <c r="F22" s="403">
        <v>899354</v>
      </c>
      <c r="G22" s="380">
        <v>591358</v>
      </c>
      <c r="H22" s="117"/>
      <c r="I22" s="538" t="s">
        <v>158</v>
      </c>
      <c r="J22" s="538"/>
      <c r="K22" s="538"/>
      <c r="L22" s="538"/>
      <c r="M22" s="279"/>
      <c r="N22" s="433" t="s">
        <v>345</v>
      </c>
      <c r="O22" s="434">
        <v>2120</v>
      </c>
      <c r="P22" s="434">
        <v>3919</v>
      </c>
      <c r="Q22" s="434">
        <v>2948</v>
      </c>
      <c r="R22" s="434">
        <v>51</v>
      </c>
      <c r="S22" s="117"/>
    </row>
    <row r="23" spans="2:19" ht="12" customHeight="1" x14ac:dyDescent="0.2">
      <c r="B23" s="355" t="s">
        <v>88</v>
      </c>
      <c r="C23" s="423">
        <v>256706</v>
      </c>
      <c r="D23" s="380">
        <v>29402</v>
      </c>
      <c r="E23" s="423">
        <v>227304</v>
      </c>
      <c r="F23" s="403">
        <v>70149</v>
      </c>
      <c r="G23" s="380">
        <v>157155</v>
      </c>
      <c r="H23" s="277"/>
      <c r="I23" s="538" t="s">
        <v>390</v>
      </c>
      <c r="J23" s="538"/>
      <c r="K23" s="538"/>
      <c r="L23" s="538"/>
      <c r="M23" s="279"/>
      <c r="N23" s="433" t="s">
        <v>346</v>
      </c>
      <c r="O23" s="434">
        <v>1293</v>
      </c>
      <c r="P23" s="434">
        <v>3086</v>
      </c>
      <c r="Q23" s="434">
        <v>1985</v>
      </c>
      <c r="R23" s="434">
        <v>25</v>
      </c>
      <c r="S23" s="117"/>
    </row>
    <row r="24" spans="2:19" ht="12" customHeight="1" x14ac:dyDescent="0.2">
      <c r="B24" s="355" t="s">
        <v>86</v>
      </c>
      <c r="C24" s="423">
        <v>663666</v>
      </c>
      <c r="D24" s="380">
        <v>27973</v>
      </c>
      <c r="E24" s="423">
        <v>635693</v>
      </c>
      <c r="F24" s="403">
        <v>24208</v>
      </c>
      <c r="G24" s="380">
        <v>611485</v>
      </c>
      <c r="H24" s="117"/>
      <c r="I24" s="538" t="s">
        <v>435</v>
      </c>
      <c r="J24" s="538"/>
      <c r="K24" s="538"/>
      <c r="L24" s="538"/>
      <c r="M24" s="279"/>
      <c r="N24" s="433" t="s">
        <v>347</v>
      </c>
      <c r="O24" s="434">
        <v>898</v>
      </c>
      <c r="P24" s="434">
        <v>2422</v>
      </c>
      <c r="Q24" s="434">
        <v>1452</v>
      </c>
      <c r="R24" s="434">
        <v>28</v>
      </c>
      <c r="S24" s="117"/>
    </row>
    <row r="25" spans="2:19" ht="12" customHeight="1" x14ac:dyDescent="0.2">
      <c r="B25" s="355" t="s">
        <v>83</v>
      </c>
      <c r="C25" s="423">
        <v>959291</v>
      </c>
      <c r="D25" s="380">
        <v>114945</v>
      </c>
      <c r="E25" s="423">
        <v>844346</v>
      </c>
      <c r="F25" s="403">
        <v>119992</v>
      </c>
      <c r="G25" s="380">
        <v>724354</v>
      </c>
      <c r="H25" s="280"/>
      <c r="I25" s="538" t="s">
        <v>436</v>
      </c>
      <c r="J25" s="538"/>
      <c r="K25" s="538"/>
      <c r="L25" s="538"/>
      <c r="M25" s="279"/>
      <c r="N25" s="433" t="s">
        <v>348</v>
      </c>
      <c r="O25" s="434">
        <v>5472</v>
      </c>
      <c r="P25" s="434">
        <v>20535</v>
      </c>
      <c r="Q25" s="434">
        <v>10660</v>
      </c>
      <c r="R25" s="434">
        <v>94</v>
      </c>
      <c r="S25" s="117"/>
    </row>
    <row r="26" spans="2:19" ht="12" customHeight="1" thickBot="1" x14ac:dyDescent="0.25">
      <c r="B26" s="355" t="s">
        <v>81</v>
      </c>
      <c r="C26" s="423">
        <v>19661268</v>
      </c>
      <c r="D26" s="380">
        <v>251934</v>
      </c>
      <c r="E26" s="423">
        <v>19409334</v>
      </c>
      <c r="F26" s="403">
        <v>555204</v>
      </c>
      <c r="G26" s="380">
        <v>18854130</v>
      </c>
      <c r="H26" s="140"/>
      <c r="I26" s="538" t="s">
        <v>437</v>
      </c>
      <c r="J26" s="538"/>
      <c r="K26" s="538"/>
      <c r="L26" s="538"/>
      <c r="M26" s="279"/>
      <c r="N26" s="429" t="s">
        <v>499</v>
      </c>
      <c r="O26" s="435">
        <v>172972</v>
      </c>
      <c r="P26" s="435">
        <v>194680</v>
      </c>
      <c r="Q26" s="435">
        <v>263103</v>
      </c>
      <c r="R26" s="435">
        <v>2027</v>
      </c>
      <c r="S26" s="117"/>
    </row>
    <row r="27" spans="2:19" ht="12" customHeight="1" x14ac:dyDescent="0.2">
      <c r="B27" s="355" t="s">
        <v>80</v>
      </c>
      <c r="C27" s="423">
        <v>16461</v>
      </c>
      <c r="D27" s="380">
        <v>6393</v>
      </c>
      <c r="E27" s="423">
        <v>10068</v>
      </c>
      <c r="F27" s="403">
        <v>185</v>
      </c>
      <c r="G27" s="380">
        <v>9883</v>
      </c>
      <c r="H27" s="117"/>
      <c r="I27" s="538" t="s">
        <v>349</v>
      </c>
      <c r="J27" s="538"/>
      <c r="K27" s="538"/>
      <c r="L27" s="538"/>
      <c r="M27" s="279"/>
      <c r="N27" s="326" t="s">
        <v>135</v>
      </c>
      <c r="O27" s="326"/>
      <c r="P27" s="326"/>
      <c r="Q27" s="326"/>
      <c r="R27" s="326"/>
      <c r="S27" s="117"/>
    </row>
    <row r="28" spans="2:19" ht="12" customHeight="1" x14ac:dyDescent="0.2">
      <c r="B28" s="355" t="s">
        <v>79</v>
      </c>
      <c r="C28" s="423">
        <v>4521686</v>
      </c>
      <c r="D28" s="380">
        <v>142594</v>
      </c>
      <c r="E28" s="423">
        <v>4379092</v>
      </c>
      <c r="F28" s="403">
        <v>312200</v>
      </c>
      <c r="G28" s="380">
        <v>4066892</v>
      </c>
      <c r="H28" s="117"/>
      <c r="I28" s="538" t="s">
        <v>67</v>
      </c>
      <c r="J28" s="538"/>
      <c r="K28" s="538"/>
      <c r="L28" s="538"/>
      <c r="M28" s="281"/>
      <c r="N28" s="43" t="s">
        <v>158</v>
      </c>
      <c r="O28" s="43"/>
      <c r="P28" s="43"/>
      <c r="Q28" s="43"/>
      <c r="R28" s="43"/>
      <c r="S28" s="117"/>
    </row>
    <row r="29" spans="2:19" ht="12" customHeight="1" x14ac:dyDescent="0.2">
      <c r="B29" s="355" t="s">
        <v>78</v>
      </c>
      <c r="C29" s="423">
        <v>1147000</v>
      </c>
      <c r="D29" s="380">
        <v>34366</v>
      </c>
      <c r="E29" s="423">
        <v>1112634</v>
      </c>
      <c r="F29" s="403">
        <v>48415</v>
      </c>
      <c r="G29" s="380">
        <v>1064219</v>
      </c>
      <c r="H29" s="117"/>
      <c r="M29" s="281"/>
      <c r="N29" s="340" t="s">
        <v>390</v>
      </c>
      <c r="O29" s="340"/>
      <c r="P29" s="340"/>
      <c r="Q29" s="340"/>
      <c r="R29" s="340"/>
      <c r="S29" s="117"/>
    </row>
    <row r="30" spans="2:19" ht="12" customHeight="1" x14ac:dyDescent="0.2">
      <c r="B30" s="355" t="s">
        <v>77</v>
      </c>
      <c r="C30" s="423">
        <v>1283863</v>
      </c>
      <c r="D30" s="380">
        <v>95902</v>
      </c>
      <c r="E30" s="423">
        <v>1187961</v>
      </c>
      <c r="F30" s="403">
        <v>43378</v>
      </c>
      <c r="G30" s="380">
        <v>1144583</v>
      </c>
      <c r="H30" s="117"/>
      <c r="I30" s="117"/>
      <c r="J30" s="117"/>
      <c r="K30" s="117"/>
      <c r="L30" s="117"/>
      <c r="M30" s="281"/>
      <c r="N30" s="340" t="s">
        <v>438</v>
      </c>
      <c r="O30" s="340"/>
      <c r="P30" s="340"/>
      <c r="Q30" s="340"/>
      <c r="R30" s="340"/>
      <c r="S30" s="117"/>
    </row>
    <row r="31" spans="2:19" ht="12" customHeight="1" x14ac:dyDescent="0.2">
      <c r="B31" s="355" t="s">
        <v>75</v>
      </c>
      <c r="C31" s="423">
        <v>246946</v>
      </c>
      <c r="D31" s="380">
        <v>24557</v>
      </c>
      <c r="E31" s="423">
        <v>222389</v>
      </c>
      <c r="F31" s="403">
        <v>65016</v>
      </c>
      <c r="G31" s="380">
        <v>157373</v>
      </c>
      <c r="H31" s="117"/>
      <c r="I31" s="117"/>
      <c r="J31" s="117"/>
      <c r="K31" s="117"/>
      <c r="L31" s="117"/>
      <c r="M31" s="117"/>
      <c r="N31" s="340" t="s">
        <v>439</v>
      </c>
      <c r="O31" s="340"/>
      <c r="P31" s="340"/>
      <c r="Q31" s="340"/>
      <c r="R31" s="340"/>
      <c r="S31" s="117"/>
    </row>
    <row r="32" spans="2:19" ht="12" customHeight="1" x14ac:dyDescent="0.2">
      <c r="B32" s="355" t="s">
        <v>74</v>
      </c>
      <c r="C32" s="423">
        <v>562270</v>
      </c>
      <c r="D32" s="380">
        <v>40707</v>
      </c>
      <c r="E32" s="423">
        <v>521563</v>
      </c>
      <c r="F32" s="403">
        <v>236542</v>
      </c>
      <c r="G32" s="380">
        <v>285021</v>
      </c>
      <c r="H32" s="117"/>
      <c r="I32" s="117"/>
      <c r="J32" s="117"/>
      <c r="K32" s="117"/>
      <c r="L32" s="117"/>
      <c r="M32" s="117"/>
      <c r="N32" s="340" t="s">
        <v>349</v>
      </c>
      <c r="O32" s="340"/>
      <c r="P32" s="340"/>
      <c r="Q32" s="340"/>
      <c r="R32" s="340"/>
      <c r="S32" s="117"/>
    </row>
    <row r="33" spans="2:19" ht="12" customHeight="1" x14ac:dyDescent="0.2">
      <c r="B33" s="355" t="s">
        <v>72</v>
      </c>
      <c r="C33" s="423">
        <v>2290624</v>
      </c>
      <c r="D33" s="380">
        <v>215221</v>
      </c>
      <c r="E33" s="423">
        <v>2075403</v>
      </c>
      <c r="F33" s="403">
        <v>777818</v>
      </c>
      <c r="G33" s="380">
        <v>1297585</v>
      </c>
      <c r="H33" s="117"/>
      <c r="I33" s="117"/>
      <c r="J33" s="117"/>
      <c r="K33" s="117"/>
      <c r="L33" s="117"/>
      <c r="M33" s="117"/>
      <c r="N33" s="340" t="s">
        <v>67</v>
      </c>
      <c r="O33" s="340"/>
      <c r="P33" s="340"/>
      <c r="Q33" s="340"/>
      <c r="R33" s="340"/>
      <c r="S33" s="117"/>
    </row>
    <row r="34" spans="2:19" ht="12" customHeight="1" x14ac:dyDescent="0.2">
      <c r="B34" s="355" t="s">
        <v>70</v>
      </c>
      <c r="C34" s="423">
        <v>1857015</v>
      </c>
      <c r="D34" s="380">
        <v>5232</v>
      </c>
      <c r="E34" s="423">
        <v>1851783</v>
      </c>
      <c r="F34" s="403">
        <v>6508</v>
      </c>
      <c r="G34" s="380">
        <v>1845275</v>
      </c>
      <c r="H34" s="117"/>
      <c r="I34" s="117"/>
      <c r="J34" s="117"/>
      <c r="K34" s="117"/>
      <c r="L34" s="117"/>
      <c r="M34" s="117"/>
      <c r="O34" s="340"/>
      <c r="P34" s="340"/>
      <c r="Q34" s="340"/>
      <c r="R34" s="340"/>
      <c r="S34" s="117"/>
    </row>
    <row r="35" spans="2:19" ht="12" customHeight="1" thickBot="1" x14ac:dyDescent="0.25">
      <c r="B35" s="400" t="s">
        <v>69</v>
      </c>
      <c r="C35" s="424">
        <v>22541835</v>
      </c>
      <c r="D35" s="381">
        <v>40487</v>
      </c>
      <c r="E35" s="424">
        <v>22501348</v>
      </c>
      <c r="F35" s="381">
        <v>143996</v>
      </c>
      <c r="G35" s="381">
        <v>22357352</v>
      </c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</row>
    <row r="36" spans="2:19" ht="12" customHeight="1" x14ac:dyDescent="0.2">
      <c r="B36" s="42" t="s">
        <v>52</v>
      </c>
      <c r="C36" s="42"/>
      <c r="D36" s="42"/>
      <c r="E36" s="42"/>
      <c r="F36" s="42"/>
      <c r="G36" s="42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2:19" ht="12" customHeight="1" x14ac:dyDescent="0.2">
      <c r="B37" s="42" t="s">
        <v>350</v>
      </c>
      <c r="C37" s="42"/>
      <c r="D37" s="42"/>
      <c r="E37" s="42"/>
      <c r="F37" s="42"/>
      <c r="G37" s="42"/>
      <c r="H37" s="117"/>
      <c r="I37" s="117"/>
      <c r="J37" s="117"/>
      <c r="K37" s="117"/>
      <c r="L37" s="117"/>
      <c r="M37" s="117"/>
      <c r="S37" s="117"/>
    </row>
    <row r="38" spans="2:19" ht="12" customHeight="1" x14ac:dyDescent="0.2">
      <c r="B38" s="42" t="s">
        <v>351</v>
      </c>
      <c r="C38" s="42"/>
      <c r="D38" s="42"/>
      <c r="E38" s="42"/>
      <c r="F38" s="42"/>
      <c r="G38" s="42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2:19" ht="12" customHeight="1" x14ac:dyDescent="0.2">
      <c r="B39" s="42" t="s">
        <v>352</v>
      </c>
      <c r="C39" s="42"/>
      <c r="D39" s="42"/>
      <c r="E39" s="42"/>
      <c r="F39" s="42"/>
      <c r="G39" s="42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</row>
    <row r="40" spans="2:19" ht="12" customHeight="1" x14ac:dyDescent="0.2">
      <c r="B40" s="42" t="s">
        <v>353</v>
      </c>
      <c r="C40" s="42"/>
      <c r="D40" s="42"/>
      <c r="E40" s="42"/>
      <c r="F40" s="42"/>
      <c r="G40" s="42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</row>
    <row r="41" spans="2:19" ht="12" customHeight="1" x14ac:dyDescent="0.2">
      <c r="B41" s="42" t="s">
        <v>354</v>
      </c>
      <c r="C41" s="42"/>
      <c r="D41" s="42"/>
      <c r="E41" s="42"/>
      <c r="F41" s="42"/>
      <c r="G41" s="42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</row>
    <row r="42" spans="2:19" ht="12" customHeight="1" x14ac:dyDescent="0.2">
      <c r="B42" s="42" t="s">
        <v>487</v>
      </c>
      <c r="C42" s="42"/>
      <c r="D42" s="42"/>
      <c r="E42" s="42"/>
      <c r="F42" s="42"/>
      <c r="G42" s="42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</row>
    <row r="43" spans="2:19" ht="12" customHeight="1" x14ac:dyDescent="0.2">
      <c r="B43" s="42" t="s">
        <v>355</v>
      </c>
      <c r="C43" s="42"/>
      <c r="D43" s="42"/>
      <c r="E43" s="42"/>
      <c r="F43" s="42"/>
      <c r="G43" s="42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</row>
    <row r="44" spans="2:19" ht="12" customHeight="1" x14ac:dyDescent="0.2">
      <c r="B44" s="339" t="s">
        <v>356</v>
      </c>
      <c r="C44" s="42"/>
      <c r="D44" s="42"/>
      <c r="E44" s="42"/>
      <c r="F44" s="42"/>
      <c r="G44" s="42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</row>
    <row r="45" spans="2:19" ht="12" customHeight="1" x14ac:dyDescent="0.2">
      <c r="B45" s="42" t="s">
        <v>357</v>
      </c>
      <c r="C45" s="42"/>
      <c r="D45" s="42"/>
      <c r="E45" s="42"/>
      <c r="F45" s="42"/>
      <c r="G45" s="42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</row>
    <row r="46" spans="2:19" ht="12" customHeight="1" x14ac:dyDescent="0.2">
      <c r="B46" s="42" t="s">
        <v>358</v>
      </c>
      <c r="C46" s="42"/>
      <c r="D46" s="42"/>
      <c r="E46" s="42"/>
      <c r="F46" s="42"/>
      <c r="G46" s="42"/>
      <c r="H46" s="42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</row>
    <row r="47" spans="2:19" ht="12" customHeight="1" x14ac:dyDescent="0.2">
      <c r="B47" s="42" t="s">
        <v>359</v>
      </c>
      <c r="C47" s="42"/>
      <c r="D47" s="42"/>
      <c r="E47" s="42"/>
      <c r="F47" s="42"/>
      <c r="G47" s="42"/>
      <c r="H47" s="42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</row>
    <row r="48" spans="2:19" ht="12" customHeight="1" x14ac:dyDescent="0.2">
      <c r="B48" s="42" t="s">
        <v>413</v>
      </c>
      <c r="C48" s="42"/>
      <c r="D48" s="42"/>
      <c r="E48" s="42"/>
      <c r="F48" s="42"/>
      <c r="G48" s="42"/>
      <c r="H48" s="140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</row>
    <row r="49" spans="2:19" ht="12" customHeight="1" x14ac:dyDescent="0.2">
      <c r="B49" s="122" t="s">
        <v>414</v>
      </c>
      <c r="C49" s="42"/>
      <c r="D49" s="42"/>
      <c r="E49" s="42"/>
      <c r="F49" s="42"/>
      <c r="G49" s="42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</row>
    <row r="50" spans="2:19" ht="12" customHeight="1" x14ac:dyDescent="0.2">
      <c r="B50" s="122" t="s">
        <v>415</v>
      </c>
      <c r="C50" s="42"/>
      <c r="D50" s="42"/>
      <c r="E50" s="42"/>
      <c r="F50" s="42"/>
      <c r="G50" s="42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</row>
    <row r="51" spans="2:19" ht="12" customHeight="1" x14ac:dyDescent="0.2">
      <c r="B51" s="122" t="s">
        <v>416</v>
      </c>
      <c r="C51" s="42"/>
      <c r="D51" s="42"/>
      <c r="E51" s="42"/>
      <c r="F51" s="42"/>
      <c r="G51" s="42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</row>
    <row r="52" spans="2:19" ht="12" customHeight="1" x14ac:dyDescent="0.2">
      <c r="B52" s="42" t="s">
        <v>360</v>
      </c>
      <c r="C52" s="117"/>
      <c r="D52" s="117"/>
      <c r="E52" s="117"/>
      <c r="F52" s="117"/>
      <c r="G52" s="117"/>
      <c r="H52" s="117"/>
      <c r="I52" s="117"/>
      <c r="J52" s="282"/>
      <c r="K52" s="283"/>
      <c r="L52" s="284"/>
      <c r="M52" s="117"/>
      <c r="N52" s="117"/>
      <c r="O52" s="117"/>
      <c r="P52" s="117"/>
      <c r="Q52" s="117"/>
      <c r="R52" s="117"/>
      <c r="S52" s="117"/>
    </row>
    <row r="53" spans="2:19" ht="12" customHeight="1" x14ac:dyDescent="0.2">
      <c r="B53" s="42" t="s">
        <v>361</v>
      </c>
      <c r="C53" s="117"/>
      <c r="D53" s="117"/>
      <c r="E53" s="117"/>
      <c r="F53" s="117"/>
      <c r="G53" s="117"/>
      <c r="H53" s="117"/>
      <c r="I53" s="117"/>
      <c r="J53" s="285"/>
      <c r="K53" s="282"/>
      <c r="L53" s="286"/>
      <c r="M53" s="117"/>
      <c r="N53" s="117"/>
      <c r="O53" s="117"/>
      <c r="P53" s="117"/>
      <c r="Q53" s="117"/>
      <c r="R53" s="117"/>
      <c r="S53" s="117"/>
    </row>
    <row r="54" spans="2:19" ht="12" customHeight="1" x14ac:dyDescent="0.2">
      <c r="B54" s="122" t="s">
        <v>362</v>
      </c>
      <c r="C54" s="117"/>
      <c r="D54" s="117"/>
      <c r="E54" s="117"/>
      <c r="F54" s="117"/>
      <c r="G54" s="117"/>
      <c r="H54" s="117"/>
      <c r="I54" s="117"/>
      <c r="J54" s="279"/>
      <c r="K54" s="279"/>
      <c r="L54" s="279"/>
      <c r="M54" s="117"/>
      <c r="N54" s="117"/>
      <c r="O54" s="117"/>
      <c r="P54" s="117"/>
      <c r="Q54" s="117"/>
      <c r="R54" s="117"/>
      <c r="S54" s="117"/>
    </row>
    <row r="55" spans="2:19" ht="12" customHeight="1" x14ac:dyDescent="0.2">
      <c r="B55" s="42" t="s">
        <v>67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</row>
    <row r="56" spans="2:19" ht="12" customHeight="1" x14ac:dyDescent="0.2"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</row>
  </sheetData>
  <mergeCells count="16">
    <mergeCell ref="I27:L27"/>
    <mergeCell ref="I28:L28"/>
    <mergeCell ref="I21:L21"/>
    <mergeCell ref="I22:L22"/>
    <mergeCell ref="I23:L23"/>
    <mergeCell ref="I24:L24"/>
    <mergeCell ref="I25:L25"/>
    <mergeCell ref="I26:L26"/>
    <mergeCell ref="Q13:R13"/>
    <mergeCell ref="I10:L10"/>
    <mergeCell ref="N6:R6"/>
    <mergeCell ref="I8:L8"/>
    <mergeCell ref="N8:R8"/>
    <mergeCell ref="Q9:R9"/>
    <mergeCell ref="Q10:R10"/>
    <mergeCell ref="N7:R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AL96"/>
  <sheetViews>
    <sheetView showGridLines="0" tabSelected="1" topLeftCell="E7" zoomScale="150" zoomScaleNormal="150" workbookViewId="0">
      <selection activeCell="I28" sqref="I28"/>
    </sheetView>
  </sheetViews>
  <sheetFormatPr baseColWidth="10" defaultColWidth="11.42578125" defaultRowHeight="12" customHeight="1" x14ac:dyDescent="0.2"/>
  <cols>
    <col min="1" max="1" width="12.7109375" style="44" customWidth="1"/>
    <col min="2" max="2" width="50.7109375" style="44" customWidth="1"/>
    <col min="3" max="3" width="11.5703125" style="44" bestFit="1" customWidth="1"/>
    <col min="4" max="6" width="11.5703125" style="44" customWidth="1"/>
    <col min="7" max="8" width="11.7109375" style="44" customWidth="1"/>
    <col min="9" max="9" width="41.5703125" style="44" customWidth="1"/>
    <col min="10" max="10" width="9.85546875" style="44" customWidth="1"/>
    <col min="11" max="11" width="8.7109375" style="44" customWidth="1"/>
    <col min="12" max="12" width="8.28515625" style="44" customWidth="1"/>
    <col min="13" max="13" width="9" style="44" customWidth="1"/>
    <col min="14" max="14" width="10" style="44" customWidth="1"/>
    <col min="15" max="15" width="9.5703125" style="44" customWidth="1"/>
    <col min="16" max="16" width="8" style="44" customWidth="1"/>
    <col min="17" max="17" width="10.140625" style="44" customWidth="1"/>
    <col min="18" max="18" width="10.28515625" style="44" customWidth="1"/>
    <col min="19" max="19" width="11.7109375" style="44" customWidth="1"/>
    <col min="20" max="20" width="12.7109375" style="44" customWidth="1"/>
    <col min="21" max="21" width="27.7109375" style="44" customWidth="1"/>
    <col min="22" max="25" width="13.7109375" style="44" customWidth="1"/>
    <col min="26" max="26" width="15.28515625" style="44" bestFit="1" customWidth="1"/>
    <col min="27" max="27" width="15.85546875" style="65" customWidth="1"/>
    <col min="28" max="28" width="4" style="65" customWidth="1"/>
    <col min="29" max="29" width="27.5703125" style="44" customWidth="1"/>
    <col min="30" max="30" width="11.42578125" style="44"/>
    <col min="31" max="31" width="9.140625" style="44" bestFit="1" customWidth="1"/>
    <col min="32" max="32" width="11" style="44" bestFit="1" customWidth="1"/>
    <col min="33" max="33" width="11.85546875" style="44" bestFit="1" customWidth="1"/>
    <col min="34" max="34" width="8.7109375" style="44" bestFit="1" customWidth="1"/>
    <col min="35" max="35" width="10.7109375" style="44" bestFit="1" customWidth="1"/>
    <col min="36" max="36" width="9.28515625" style="44" bestFit="1" customWidth="1"/>
    <col min="37" max="37" width="11.5703125" style="44" bestFit="1" customWidth="1"/>
    <col min="38" max="38" width="17.7109375" style="44" customWidth="1"/>
    <col min="39" max="16384" width="11.42578125" style="44"/>
  </cols>
  <sheetData>
    <row r="1" spans="1:38" ht="12" customHeight="1" x14ac:dyDescent="0.2">
      <c r="U1" s="65"/>
      <c r="V1" s="65"/>
      <c r="W1" s="65"/>
      <c r="X1" s="65"/>
      <c r="Y1" s="65"/>
      <c r="Z1" s="65"/>
    </row>
    <row r="2" spans="1:38" ht="12" customHeight="1" x14ac:dyDescent="0.2">
      <c r="U2" s="65"/>
      <c r="V2" s="65"/>
      <c r="W2" s="65"/>
      <c r="X2" s="65"/>
      <c r="Y2" s="65"/>
      <c r="Z2" s="65"/>
    </row>
    <row r="3" spans="1:38" ht="12" customHeight="1" x14ac:dyDescent="0.2">
      <c r="U3" s="65"/>
      <c r="V3" s="65"/>
      <c r="W3" s="65"/>
      <c r="X3" s="65"/>
      <c r="Y3" s="65"/>
      <c r="Z3" s="65"/>
    </row>
    <row r="4" spans="1:38" ht="12" customHeight="1" x14ac:dyDescent="0.2">
      <c r="U4" s="65"/>
      <c r="V4" s="65"/>
      <c r="W4" s="65"/>
      <c r="X4" s="65"/>
      <c r="Y4" s="65"/>
      <c r="Z4" s="65"/>
    </row>
    <row r="5" spans="1:38" ht="12" customHeight="1" x14ac:dyDescent="0.2">
      <c r="U5" s="65"/>
      <c r="V5" s="65"/>
      <c r="W5" s="65"/>
      <c r="X5" s="65"/>
      <c r="Y5" s="65"/>
      <c r="Z5" s="65"/>
    </row>
    <row r="6" spans="1:38" ht="12" customHeight="1" x14ac:dyDescent="0.2">
      <c r="U6" s="65"/>
      <c r="V6" s="65"/>
      <c r="W6" s="65"/>
      <c r="X6" s="65"/>
      <c r="Y6" s="65"/>
      <c r="Z6" s="65"/>
    </row>
    <row r="7" spans="1:38" ht="12" customHeight="1" x14ac:dyDescent="0.2">
      <c r="B7" s="309" t="s">
        <v>392</v>
      </c>
      <c r="C7" s="88"/>
      <c r="D7" s="88"/>
      <c r="E7" s="88"/>
      <c r="F7" s="88"/>
      <c r="U7" s="65"/>
      <c r="V7" s="65"/>
      <c r="W7" s="65"/>
      <c r="X7" s="65"/>
      <c r="Y7" s="65"/>
      <c r="Z7" s="65"/>
    </row>
    <row r="8" spans="1:38" ht="12" customHeight="1" x14ac:dyDescent="0.2">
      <c r="B8" s="309" t="s">
        <v>395</v>
      </c>
      <c r="C8" s="88"/>
      <c r="D8" s="88"/>
      <c r="E8" s="88"/>
      <c r="F8" s="88"/>
      <c r="U8" s="65"/>
      <c r="V8" s="65"/>
      <c r="W8" s="65"/>
      <c r="X8" s="65"/>
      <c r="Y8" s="65"/>
      <c r="Z8" s="65"/>
      <c r="AA8" s="495" t="s">
        <v>133</v>
      </c>
      <c r="AB8" s="495"/>
      <c r="AC8" s="495"/>
      <c r="AD8" s="495"/>
      <c r="AE8" s="495"/>
      <c r="AF8" s="495"/>
      <c r="AG8" s="495"/>
      <c r="AH8" s="495"/>
      <c r="AI8" s="495"/>
      <c r="AJ8" s="495"/>
      <c r="AK8" s="58"/>
      <c r="AL8" s="58"/>
    </row>
    <row r="9" spans="1:38" ht="12" customHeight="1" x14ac:dyDescent="0.2">
      <c r="B9" s="297" t="s">
        <v>443</v>
      </c>
      <c r="C9" s="92"/>
      <c r="D9" s="92"/>
      <c r="E9" s="92"/>
      <c r="F9" s="92"/>
      <c r="I9" s="499" t="s">
        <v>363</v>
      </c>
      <c r="J9" s="499"/>
      <c r="K9" s="499"/>
      <c r="L9" s="499"/>
      <c r="M9" s="499"/>
      <c r="N9" s="499"/>
      <c r="O9" s="499"/>
      <c r="P9" s="499"/>
      <c r="Q9" s="499"/>
      <c r="R9" s="499"/>
      <c r="Z9" s="65"/>
      <c r="AA9" s="495" t="s">
        <v>448</v>
      </c>
      <c r="AB9" s="495"/>
      <c r="AC9" s="495"/>
      <c r="AD9" s="495"/>
      <c r="AE9" s="495"/>
      <c r="AF9" s="495"/>
      <c r="AG9" s="495"/>
      <c r="AH9" s="495"/>
      <c r="AI9" s="495"/>
      <c r="AJ9" s="495"/>
      <c r="AK9" s="58"/>
      <c r="AL9" s="58"/>
    </row>
    <row r="10" spans="1:38" ht="12" customHeight="1" thickBot="1" x14ac:dyDescent="0.25">
      <c r="B10" s="94" t="s">
        <v>2</v>
      </c>
      <c r="C10" s="92"/>
      <c r="D10" s="92"/>
      <c r="E10" s="92"/>
      <c r="F10" s="92"/>
      <c r="I10" s="297" t="s">
        <v>443</v>
      </c>
      <c r="J10" s="88"/>
      <c r="K10" s="88"/>
      <c r="L10" s="88"/>
      <c r="M10" s="88"/>
      <c r="N10" s="88"/>
      <c r="O10" s="88"/>
      <c r="P10" s="88"/>
      <c r="Q10" s="88"/>
      <c r="R10" s="88"/>
      <c r="U10" s="500" t="s">
        <v>364</v>
      </c>
      <c r="V10" s="500"/>
      <c r="W10" s="500"/>
      <c r="X10" s="500"/>
      <c r="Y10" s="500"/>
      <c r="Z10" s="65"/>
      <c r="AA10" s="496" t="s">
        <v>134</v>
      </c>
      <c r="AB10" s="496"/>
      <c r="AC10" s="496"/>
      <c r="AD10" s="496"/>
      <c r="AE10" s="496"/>
      <c r="AF10" s="496"/>
      <c r="AG10" s="496"/>
      <c r="AH10" s="496"/>
      <c r="AI10" s="496"/>
      <c r="AJ10" s="496"/>
      <c r="AK10" s="58"/>
      <c r="AL10" s="58"/>
    </row>
    <row r="11" spans="1:38" ht="12" customHeight="1" thickTop="1" thickBot="1" x14ac:dyDescent="0.25">
      <c r="B11" s="93"/>
      <c r="C11" s="93"/>
      <c r="D11" s="93"/>
      <c r="E11" s="504" t="s">
        <v>109</v>
      </c>
      <c r="F11" s="504"/>
      <c r="I11" s="94" t="s">
        <v>2</v>
      </c>
      <c r="J11" s="92"/>
      <c r="K11" s="92"/>
      <c r="L11" s="92"/>
      <c r="M11" s="92"/>
      <c r="N11" s="92"/>
      <c r="O11" s="92"/>
      <c r="P11" s="92"/>
      <c r="Q11" s="92"/>
      <c r="R11" s="92"/>
      <c r="U11" s="505" t="s">
        <v>132</v>
      </c>
      <c r="V11" s="505"/>
      <c r="W11" s="505"/>
      <c r="X11" s="505"/>
      <c r="Y11" s="505"/>
      <c r="Z11" s="65"/>
      <c r="AA11" s="97"/>
      <c r="AB11" s="98"/>
      <c r="AC11" s="99"/>
      <c r="AD11" s="497" t="s">
        <v>402</v>
      </c>
      <c r="AE11" s="498"/>
      <c r="AF11" s="498"/>
      <c r="AG11" s="498"/>
      <c r="AH11" s="100"/>
      <c r="AI11" s="100" t="s">
        <v>66</v>
      </c>
      <c r="AJ11" s="97"/>
      <c r="AK11" s="58"/>
      <c r="AL11" s="58"/>
    </row>
    <row r="12" spans="1:38" ht="12" customHeight="1" thickBot="1" x14ac:dyDescent="0.25">
      <c r="B12" s="83"/>
      <c r="C12" s="91"/>
      <c r="D12" s="82" t="s">
        <v>131</v>
      </c>
      <c r="E12" s="91" t="s">
        <v>130</v>
      </c>
      <c r="F12" s="82" t="s">
        <v>129</v>
      </c>
      <c r="I12" s="90"/>
      <c r="J12" s="90"/>
      <c r="K12" s="89" t="s">
        <v>124</v>
      </c>
      <c r="L12" s="89"/>
      <c r="M12" s="89" t="s">
        <v>128</v>
      </c>
      <c r="N12" s="89" t="s">
        <v>127</v>
      </c>
      <c r="O12" s="89" t="s">
        <v>126</v>
      </c>
      <c r="P12" s="89" t="s">
        <v>125</v>
      </c>
      <c r="Q12" s="89" t="s">
        <v>69</v>
      </c>
      <c r="R12" s="89" t="s">
        <v>124</v>
      </c>
      <c r="U12" s="503" t="s">
        <v>443</v>
      </c>
      <c r="V12" s="503"/>
      <c r="W12" s="503"/>
      <c r="X12" s="503"/>
      <c r="Y12" s="503"/>
      <c r="Z12" s="65"/>
      <c r="AA12" s="101" t="s">
        <v>400</v>
      </c>
      <c r="AB12" s="102"/>
      <c r="AC12" s="103" t="s">
        <v>401</v>
      </c>
      <c r="AD12" s="101"/>
      <c r="AE12" s="104"/>
      <c r="AF12" s="105"/>
      <c r="AG12" s="104" t="s">
        <v>405</v>
      </c>
      <c r="AH12" s="106" t="s">
        <v>66</v>
      </c>
      <c r="AI12" s="106" t="s">
        <v>400</v>
      </c>
      <c r="AJ12" s="101" t="s">
        <v>66</v>
      </c>
      <c r="AK12" s="58"/>
      <c r="AL12" s="58"/>
    </row>
    <row r="13" spans="1:38" ht="12" customHeight="1" thickBot="1" x14ac:dyDescent="0.25">
      <c r="B13" s="87" t="s">
        <v>3</v>
      </c>
      <c r="C13" s="82" t="s">
        <v>66</v>
      </c>
      <c r="D13" s="87" t="s">
        <v>123</v>
      </c>
      <c r="E13" s="86" t="s">
        <v>122</v>
      </c>
      <c r="F13" s="86" t="s">
        <v>122</v>
      </c>
      <c r="I13" s="85" t="s">
        <v>3</v>
      </c>
      <c r="J13" s="85" t="s">
        <v>66</v>
      </c>
      <c r="K13" s="78" t="s">
        <v>121</v>
      </c>
      <c r="L13" s="78" t="s">
        <v>120</v>
      </c>
      <c r="M13" s="78" t="s">
        <v>119</v>
      </c>
      <c r="N13" s="78" t="s">
        <v>491</v>
      </c>
      <c r="O13" s="78" t="s">
        <v>118</v>
      </c>
      <c r="P13" s="78" t="s">
        <v>117</v>
      </c>
      <c r="Q13" s="78" t="s">
        <v>495</v>
      </c>
      <c r="R13" s="78" t="s">
        <v>116</v>
      </c>
      <c r="U13" s="84" t="s">
        <v>115</v>
      </c>
      <c r="V13" s="502" t="s">
        <v>65</v>
      </c>
      <c r="W13" s="502"/>
      <c r="X13" s="502"/>
      <c r="Y13" s="502"/>
      <c r="Z13" s="65"/>
      <c r="AA13" s="101"/>
      <c r="AB13" s="102"/>
      <c r="AC13" s="103"/>
      <c r="AD13" s="101" t="s">
        <v>69</v>
      </c>
      <c r="AE13" s="106" t="s">
        <v>403</v>
      </c>
      <c r="AF13" s="106" t="s">
        <v>404</v>
      </c>
      <c r="AG13" s="106" t="s">
        <v>406</v>
      </c>
      <c r="AH13" s="106" t="s">
        <v>400</v>
      </c>
      <c r="AI13" s="106" t="s">
        <v>408</v>
      </c>
      <c r="AJ13" s="101"/>
    </row>
    <row r="14" spans="1:38" s="55" customFormat="1" ht="12.95" customHeight="1" thickBot="1" x14ac:dyDescent="0.25">
      <c r="A14" s="44"/>
      <c r="B14" s="83"/>
      <c r="C14" s="83"/>
      <c r="D14" s="83"/>
      <c r="E14" s="82" t="s">
        <v>114</v>
      </c>
      <c r="F14" s="82" t="s">
        <v>114</v>
      </c>
      <c r="G14" s="44"/>
      <c r="H14" s="44"/>
      <c r="I14" s="81"/>
      <c r="J14" s="81"/>
      <c r="K14" s="81"/>
      <c r="L14" s="81"/>
      <c r="M14" s="81"/>
      <c r="N14" s="78" t="s">
        <v>113</v>
      </c>
      <c r="O14" s="78"/>
      <c r="P14" s="78"/>
      <c r="Q14" s="78"/>
      <c r="R14" s="78" t="s">
        <v>112</v>
      </c>
      <c r="S14" s="44"/>
      <c r="T14" s="44"/>
      <c r="U14" s="80" t="s">
        <v>111</v>
      </c>
      <c r="V14" s="78" t="s">
        <v>8</v>
      </c>
      <c r="W14" s="78" t="s">
        <v>110</v>
      </c>
      <c r="X14" s="79" t="s">
        <v>109</v>
      </c>
      <c r="Y14" s="78" t="s">
        <v>68</v>
      </c>
      <c r="Z14" s="65"/>
      <c r="AA14" s="101"/>
      <c r="AB14" s="102"/>
      <c r="AC14" s="103"/>
      <c r="AD14" s="101"/>
      <c r="AE14" s="106"/>
      <c r="AF14" s="102"/>
      <c r="AG14" s="106" t="s">
        <v>407</v>
      </c>
      <c r="AH14" s="106" t="s">
        <v>402</v>
      </c>
      <c r="AI14" s="106" t="s">
        <v>409</v>
      </c>
      <c r="AJ14" s="101"/>
    </row>
    <row r="15" spans="1:38" s="55" customFormat="1" ht="3" customHeight="1" thickBot="1" x14ac:dyDescent="0.25">
      <c r="A15" s="44"/>
      <c r="B15" s="111"/>
      <c r="C15" s="111"/>
      <c r="D15" s="111"/>
      <c r="E15" s="111"/>
      <c r="F15" s="111"/>
      <c r="G15" s="44"/>
      <c r="H15" s="44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44"/>
      <c r="T15" s="44"/>
      <c r="U15" s="108"/>
      <c r="V15" s="109"/>
      <c r="W15" s="109"/>
      <c r="X15" s="110"/>
      <c r="Y15" s="109"/>
      <c r="Z15" s="65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</row>
    <row r="16" spans="1:38" s="55" customFormat="1" ht="16.5" x14ac:dyDescent="0.2">
      <c r="A16" s="44"/>
      <c r="B16" s="350" t="s">
        <v>66</v>
      </c>
      <c r="C16" s="350">
        <v>2978530.2657119203</v>
      </c>
      <c r="D16" s="350">
        <v>2912186.2762959204</v>
      </c>
      <c r="E16" s="350">
        <v>29594.879435000003</v>
      </c>
      <c r="F16" s="350">
        <v>36749.109981000001</v>
      </c>
      <c r="G16" s="44"/>
      <c r="H16" s="44"/>
      <c r="I16" s="540" t="s">
        <v>108</v>
      </c>
      <c r="J16" s="541">
        <v>357920.33365100005</v>
      </c>
      <c r="K16" s="541">
        <v>19335.76557</v>
      </c>
      <c r="L16" s="541">
        <v>29801.828030000001</v>
      </c>
      <c r="M16" s="541">
        <v>-14882.384000000002</v>
      </c>
      <c r="N16" s="541">
        <v>-550.21638999999993</v>
      </c>
      <c r="O16" s="541">
        <v>0</v>
      </c>
      <c r="P16" s="541">
        <v>-4.2681400000000007</v>
      </c>
      <c r="Q16" s="541">
        <v>4970.8060700000005</v>
      </c>
      <c r="R16" s="541">
        <v>338584.568081</v>
      </c>
      <c r="S16" s="44"/>
      <c r="T16" s="44"/>
      <c r="U16" s="363" t="s">
        <v>66</v>
      </c>
      <c r="V16" s="358">
        <v>2978530.2657119199</v>
      </c>
      <c r="W16" s="358">
        <v>2158684.3980419999</v>
      </c>
      <c r="X16" s="358">
        <v>66343.989216000002</v>
      </c>
      <c r="Y16" s="358">
        <v>753501.87845392001</v>
      </c>
      <c r="Z16" s="65"/>
      <c r="AA16" s="436" t="s">
        <v>458</v>
      </c>
      <c r="AB16" s="366">
        <v>1164</v>
      </c>
      <c r="AC16" s="367" t="s">
        <v>107</v>
      </c>
      <c r="AD16" s="368">
        <v>66270205</v>
      </c>
      <c r="AE16" s="368">
        <v>-2489855303</v>
      </c>
      <c r="AF16" s="368"/>
      <c r="AG16" s="368"/>
      <c r="AH16" s="369">
        <f t="shared" ref="AH16:AH40" si="0">SUM(AD16:AG16)</f>
        <v>-2423585098</v>
      </c>
      <c r="AI16" s="488"/>
      <c r="AJ16" s="488"/>
    </row>
    <row r="17" spans="2:38" ht="12" customHeight="1" x14ac:dyDescent="0.2">
      <c r="B17" s="351" t="s">
        <v>107</v>
      </c>
      <c r="C17" s="352">
        <v>-8632.9714889999996</v>
      </c>
      <c r="D17" s="353">
        <v>-8672.6276010000001</v>
      </c>
      <c r="E17" s="353">
        <v>-60.196192999999958</v>
      </c>
      <c r="F17" s="353">
        <v>99.852305000000001</v>
      </c>
      <c r="I17" s="542" t="s">
        <v>106</v>
      </c>
      <c r="J17" s="543">
        <v>347013.38628100004</v>
      </c>
      <c r="K17" s="543">
        <v>16398.40422</v>
      </c>
      <c r="L17" s="543">
        <v>9758.9117299999998</v>
      </c>
      <c r="M17" s="543">
        <v>2722.8287999999998</v>
      </c>
      <c r="N17" s="543">
        <v>-8.9999999999999992E-5</v>
      </c>
      <c r="O17" s="543">
        <v>0</v>
      </c>
      <c r="P17" s="543">
        <v>-4.0908600000000002</v>
      </c>
      <c r="Q17" s="543">
        <v>3920.7546400000001</v>
      </c>
      <c r="R17" s="543">
        <v>330614.98206100002</v>
      </c>
      <c r="U17" s="364" t="s">
        <v>105</v>
      </c>
      <c r="V17" s="359">
        <v>44082.131967000001</v>
      </c>
      <c r="W17" s="359">
        <v>37200.369095000002</v>
      </c>
      <c r="X17" s="359">
        <v>6881.7628719999993</v>
      </c>
      <c r="Y17" s="359">
        <v>0</v>
      </c>
      <c r="Z17" s="65"/>
      <c r="AA17" s="489" t="s">
        <v>459</v>
      </c>
      <c r="AB17" s="489"/>
      <c r="AC17" s="489"/>
      <c r="AD17" s="369">
        <f>SUM(AD16)</f>
        <v>66270205</v>
      </c>
      <c r="AE17" s="369">
        <f>SUM(AE16)</f>
        <v>-2489855303</v>
      </c>
      <c r="AF17" s="369">
        <f>SUM(AF16)</f>
        <v>0</v>
      </c>
      <c r="AG17" s="369">
        <f>SUM(AG16)</f>
        <v>0</v>
      </c>
      <c r="AH17" s="369">
        <f t="shared" si="0"/>
        <v>-2423585098</v>
      </c>
      <c r="AI17" s="488"/>
      <c r="AJ17" s="488"/>
      <c r="AK17" s="58"/>
      <c r="AL17" s="58"/>
    </row>
    <row r="18" spans="2:38" ht="9" x14ac:dyDescent="0.2">
      <c r="B18" s="351" t="s">
        <v>104</v>
      </c>
      <c r="C18" s="352">
        <v>357920.333636</v>
      </c>
      <c r="D18" s="353">
        <v>358505.11616599996</v>
      </c>
      <c r="E18" s="353">
        <v>124.79722100000001</v>
      </c>
      <c r="F18" s="353">
        <v>-709.5797510000001</v>
      </c>
      <c r="I18" s="542" t="s">
        <v>103</v>
      </c>
      <c r="J18" s="543">
        <v>10906.94737</v>
      </c>
      <c r="K18" s="543">
        <v>2937.3613499999997</v>
      </c>
      <c r="L18" s="543">
        <v>20042.916300000001</v>
      </c>
      <c r="M18" s="543">
        <v>-17605.212800000001</v>
      </c>
      <c r="N18" s="543">
        <v>-550.21629999999993</v>
      </c>
      <c r="O18" s="543">
        <v>0</v>
      </c>
      <c r="P18" s="543">
        <v>-0.17728000000000019</v>
      </c>
      <c r="Q18" s="543">
        <v>1050.0514300000002</v>
      </c>
      <c r="R18" s="543">
        <v>7969.5860199999997</v>
      </c>
      <c r="U18" s="364" t="s">
        <v>102</v>
      </c>
      <c r="V18" s="359">
        <v>3096.0236879999998</v>
      </c>
      <c r="W18" s="359">
        <v>1461.654061</v>
      </c>
      <c r="X18" s="359">
        <v>1634.3696269999998</v>
      </c>
      <c r="Y18" s="359">
        <v>0</v>
      </c>
      <c r="Z18" s="65"/>
      <c r="AA18" s="492" t="s">
        <v>460</v>
      </c>
      <c r="AB18" s="366">
        <v>1165</v>
      </c>
      <c r="AC18" s="367" t="s">
        <v>104</v>
      </c>
      <c r="AD18" s="368">
        <v>9176697111</v>
      </c>
      <c r="AE18" s="368">
        <v>5138898892</v>
      </c>
      <c r="AF18" s="368"/>
      <c r="AG18" s="368">
        <v>122929306</v>
      </c>
      <c r="AH18" s="369">
        <f t="shared" si="0"/>
        <v>14438525309</v>
      </c>
      <c r="AI18" s="488"/>
      <c r="AJ18" s="488"/>
      <c r="AK18" s="58"/>
      <c r="AL18" s="58"/>
    </row>
    <row r="19" spans="2:38" ht="18" customHeight="1" x14ac:dyDescent="0.2">
      <c r="B19" s="351" t="s">
        <v>101</v>
      </c>
      <c r="C19" s="352">
        <v>32959.732280000004</v>
      </c>
      <c r="D19" s="353">
        <v>33244.104592000003</v>
      </c>
      <c r="E19" s="353">
        <v>31.065346000000002</v>
      </c>
      <c r="F19" s="353">
        <v>-315.43765800000006</v>
      </c>
      <c r="I19" s="542" t="s">
        <v>500</v>
      </c>
      <c r="J19" s="544"/>
      <c r="K19" s="544"/>
      <c r="L19" s="544"/>
      <c r="M19" s="544"/>
      <c r="N19" s="544"/>
      <c r="O19" s="544"/>
      <c r="P19" s="544"/>
      <c r="Q19" s="544"/>
      <c r="R19" s="544"/>
      <c r="U19" s="364" t="s">
        <v>100</v>
      </c>
      <c r="V19" s="359">
        <v>2162.5018500000001</v>
      </c>
      <c r="W19" s="359">
        <v>1188.697678</v>
      </c>
      <c r="X19" s="359">
        <v>973.80417199999999</v>
      </c>
      <c r="Y19" s="359">
        <v>0</v>
      </c>
      <c r="Z19" s="65"/>
      <c r="AA19" s="492"/>
      <c r="AB19" s="366">
        <v>1166</v>
      </c>
      <c r="AC19" s="367" t="s">
        <v>101</v>
      </c>
      <c r="AD19" s="368">
        <v>5435499739</v>
      </c>
      <c r="AE19" s="368">
        <v>3029991214</v>
      </c>
      <c r="AF19" s="368"/>
      <c r="AG19" s="368"/>
      <c r="AH19" s="369">
        <f t="shared" si="0"/>
        <v>8465490953</v>
      </c>
      <c r="AI19" s="488"/>
      <c r="AJ19" s="488"/>
      <c r="AK19" s="58"/>
      <c r="AL19" s="58"/>
    </row>
    <row r="20" spans="2:38" ht="14.1" customHeight="1" thickBot="1" x14ac:dyDescent="0.25">
      <c r="B20" s="351" t="s">
        <v>99</v>
      </c>
      <c r="C20" s="352">
        <v>66720.281754000011</v>
      </c>
      <c r="D20" s="353">
        <v>63689.166358000002</v>
      </c>
      <c r="E20" s="353">
        <v>2617.7659640000006</v>
      </c>
      <c r="F20" s="353">
        <v>413.34943199999998</v>
      </c>
      <c r="I20" s="361"/>
      <c r="J20" s="362"/>
      <c r="K20" s="362"/>
      <c r="L20" s="362"/>
      <c r="M20" s="362"/>
      <c r="N20" s="362"/>
      <c r="O20" s="362"/>
      <c r="P20" s="362"/>
      <c r="Q20" s="362"/>
      <c r="R20" s="362"/>
      <c r="U20" s="364" t="s">
        <v>98</v>
      </c>
      <c r="V20" s="359">
        <v>3420.038599</v>
      </c>
      <c r="W20" s="359">
        <v>1608.371052</v>
      </c>
      <c r="X20" s="359">
        <v>1811.667547</v>
      </c>
      <c r="Y20" s="359">
        <v>0</v>
      </c>
      <c r="Z20" s="65"/>
      <c r="AA20" s="492"/>
      <c r="AB20" s="366">
        <v>1167</v>
      </c>
      <c r="AC20" s="367" t="s">
        <v>99</v>
      </c>
      <c r="AD20" s="368">
        <v>5095322586</v>
      </c>
      <c r="AE20" s="368">
        <v>12228928463</v>
      </c>
      <c r="AF20" s="368">
        <v>-1910190</v>
      </c>
      <c r="AG20" s="368">
        <v>713525150</v>
      </c>
      <c r="AH20" s="369">
        <f t="shared" si="0"/>
        <v>18035866009</v>
      </c>
      <c r="AI20" s="488"/>
      <c r="AJ20" s="488"/>
      <c r="AK20" s="58"/>
      <c r="AL20" s="58"/>
    </row>
    <row r="21" spans="2:38" ht="14.1" customHeight="1" x14ac:dyDescent="0.2">
      <c r="B21" s="351" t="s">
        <v>97</v>
      </c>
      <c r="C21" s="352">
        <v>210539.16799400002</v>
      </c>
      <c r="D21" s="353">
        <v>210059.77963</v>
      </c>
      <c r="E21" s="353">
        <v>2533.287339</v>
      </c>
      <c r="F21" s="353">
        <v>-2053.8989750000001</v>
      </c>
      <c r="I21" s="321" t="s">
        <v>94</v>
      </c>
      <c r="J21" s="321"/>
      <c r="K21" s="321"/>
      <c r="L21" s="321"/>
      <c r="M21" s="321"/>
      <c r="N21" s="321"/>
      <c r="O21" s="321"/>
      <c r="P21" s="321"/>
      <c r="Q21" s="321"/>
      <c r="R21" s="321"/>
      <c r="U21" s="364" t="s">
        <v>96</v>
      </c>
      <c r="V21" s="359">
        <v>32466.143669000001</v>
      </c>
      <c r="W21" s="359">
        <v>17393.452022000001</v>
      </c>
      <c r="X21" s="359">
        <v>15072.691647</v>
      </c>
      <c r="Y21" s="359">
        <v>0</v>
      </c>
      <c r="Z21" s="65"/>
      <c r="AA21" s="492"/>
      <c r="AB21" s="366">
        <v>1168</v>
      </c>
      <c r="AC21" s="367" t="s">
        <v>97</v>
      </c>
      <c r="AD21" s="368">
        <v>65367141798</v>
      </c>
      <c r="AE21" s="368">
        <v>94048902507</v>
      </c>
      <c r="AF21" s="368"/>
      <c r="AG21" s="368">
        <v>152395053</v>
      </c>
      <c r="AH21" s="369">
        <f t="shared" si="0"/>
        <v>159568439358</v>
      </c>
      <c r="AI21" s="488"/>
      <c r="AJ21" s="488"/>
      <c r="AK21" s="58"/>
      <c r="AL21" s="58"/>
    </row>
    <row r="22" spans="2:38" ht="14.1" customHeight="1" x14ac:dyDescent="0.2">
      <c r="B22" s="351" t="s">
        <v>95</v>
      </c>
      <c r="C22" s="352">
        <v>116942.786723</v>
      </c>
      <c r="D22" s="353">
        <v>114742.551213</v>
      </c>
      <c r="E22" s="353">
        <v>2339.4140379999999</v>
      </c>
      <c r="F22" s="353">
        <v>-139.17852800000003</v>
      </c>
      <c r="I22" s="321" t="s">
        <v>53</v>
      </c>
      <c r="J22" s="321"/>
      <c r="K22" s="321"/>
      <c r="L22" s="321"/>
      <c r="M22" s="321"/>
      <c r="N22" s="321"/>
      <c r="O22" s="321"/>
      <c r="P22" s="321"/>
      <c r="Q22" s="321"/>
      <c r="R22" s="321"/>
      <c r="U22" s="364" t="s">
        <v>93</v>
      </c>
      <c r="V22" s="359">
        <v>25843.343238000001</v>
      </c>
      <c r="W22" s="359">
        <v>19549.095296</v>
      </c>
      <c r="X22" s="359">
        <v>6294.247942</v>
      </c>
      <c r="Y22" s="359">
        <v>0</v>
      </c>
      <c r="Z22" s="65"/>
      <c r="AA22" s="489" t="s">
        <v>461</v>
      </c>
      <c r="AB22" s="489"/>
      <c r="AC22" s="489"/>
      <c r="AD22" s="369">
        <f>SUM(AD18:AD21)</f>
        <v>85074661234</v>
      </c>
      <c r="AE22" s="369">
        <f>SUM(AE18:AE21)</f>
        <v>114446721076</v>
      </c>
      <c r="AF22" s="369">
        <f>SUM(AF18:AF21)</f>
        <v>-1910190</v>
      </c>
      <c r="AG22" s="369">
        <f>SUM(AG18:AG21)</f>
        <v>988849509</v>
      </c>
      <c r="AH22" s="369">
        <f t="shared" si="0"/>
        <v>200508321629</v>
      </c>
      <c r="AI22" s="488"/>
      <c r="AJ22" s="488"/>
      <c r="AK22" s="58"/>
      <c r="AL22" s="58"/>
    </row>
    <row r="23" spans="2:38" ht="14.1" customHeight="1" x14ac:dyDescent="0.2">
      <c r="B23" s="351" t="s">
        <v>92</v>
      </c>
      <c r="C23" s="352">
        <v>107960.49743299998</v>
      </c>
      <c r="D23" s="353">
        <v>101595.60413099999</v>
      </c>
      <c r="E23" s="353">
        <v>6323.6613969999999</v>
      </c>
      <c r="F23" s="353">
        <v>41.231904999999998</v>
      </c>
      <c r="I23" s="321" t="s">
        <v>380</v>
      </c>
      <c r="J23" s="321"/>
      <c r="K23" s="321"/>
      <c r="L23" s="321"/>
      <c r="M23" s="321"/>
      <c r="N23" s="321"/>
      <c r="O23" s="321"/>
      <c r="P23" s="321"/>
      <c r="Q23" s="321"/>
      <c r="R23" s="321"/>
      <c r="U23" s="364" t="s">
        <v>91</v>
      </c>
      <c r="V23" s="359">
        <v>36791.318107999999</v>
      </c>
      <c r="W23" s="359">
        <v>31485.876744999998</v>
      </c>
      <c r="X23" s="359">
        <v>5305.4413629999999</v>
      </c>
      <c r="Y23" s="359">
        <v>0</v>
      </c>
      <c r="Z23" s="65"/>
      <c r="AA23" s="492" t="s">
        <v>462</v>
      </c>
      <c r="AB23" s="366">
        <v>1169</v>
      </c>
      <c r="AC23" s="367" t="s">
        <v>95</v>
      </c>
      <c r="AD23" s="368">
        <v>13241131943</v>
      </c>
      <c r="AE23" s="368">
        <v>75848953581</v>
      </c>
      <c r="AF23" s="368">
        <v>2969166</v>
      </c>
      <c r="AG23" s="368">
        <v>1438240538</v>
      </c>
      <c r="AH23" s="369">
        <f t="shared" si="0"/>
        <v>90531295228</v>
      </c>
      <c r="AI23" s="488"/>
      <c r="AJ23" s="488"/>
      <c r="AK23" s="58"/>
      <c r="AL23" s="58"/>
    </row>
    <row r="24" spans="2:38" ht="14.1" customHeight="1" x14ac:dyDescent="0.2">
      <c r="B24" s="351" t="s">
        <v>90</v>
      </c>
      <c r="C24" s="352">
        <v>71016.845931000018</v>
      </c>
      <c r="D24" s="353">
        <v>69384.196051000021</v>
      </c>
      <c r="E24" s="353">
        <v>1777.8458580000001</v>
      </c>
      <c r="F24" s="353">
        <v>-145.195978</v>
      </c>
      <c r="I24" s="321" t="s">
        <v>381</v>
      </c>
      <c r="J24" s="321"/>
      <c r="K24" s="321"/>
      <c r="L24" s="321"/>
      <c r="M24" s="321"/>
      <c r="N24" s="321"/>
      <c r="O24" s="321"/>
      <c r="P24" s="321"/>
      <c r="Q24" s="321"/>
      <c r="R24" s="321"/>
      <c r="U24" s="364" t="s">
        <v>89</v>
      </c>
      <c r="V24" s="359">
        <v>68645.337904</v>
      </c>
      <c r="W24" s="359">
        <v>62034.667276999993</v>
      </c>
      <c r="X24" s="359">
        <v>6610.6706270000004</v>
      </c>
      <c r="Y24" s="359">
        <v>0</v>
      </c>
      <c r="Z24" s="65"/>
      <c r="AA24" s="492"/>
      <c r="AB24" s="366">
        <v>1170</v>
      </c>
      <c r="AC24" s="367" t="s">
        <v>92</v>
      </c>
      <c r="AD24" s="368">
        <v>21171585654</v>
      </c>
      <c r="AE24" s="368">
        <v>51980893642</v>
      </c>
      <c r="AF24" s="368">
        <v>39504905</v>
      </c>
      <c r="AG24" s="368">
        <v>17628200</v>
      </c>
      <c r="AH24" s="369">
        <f t="shared" si="0"/>
        <v>73209612401</v>
      </c>
      <c r="AI24" s="488"/>
      <c r="AJ24" s="488"/>
      <c r="AK24" s="58"/>
      <c r="AL24" s="58"/>
    </row>
    <row r="25" spans="2:38" ht="14.1" customHeight="1" x14ac:dyDescent="0.2">
      <c r="B25" s="351" t="s">
        <v>88</v>
      </c>
      <c r="C25" s="352">
        <v>66426.67784199999</v>
      </c>
      <c r="D25" s="353">
        <v>66142.347816999987</v>
      </c>
      <c r="E25" s="353">
        <v>397.05178600000005</v>
      </c>
      <c r="F25" s="353">
        <v>-112.721761</v>
      </c>
      <c r="I25" s="501" t="s">
        <v>85</v>
      </c>
      <c r="J25" s="501"/>
      <c r="K25" s="501"/>
      <c r="L25" s="501"/>
      <c r="M25" s="501"/>
      <c r="N25" s="501"/>
      <c r="O25" s="501"/>
      <c r="P25" s="501"/>
      <c r="Q25" s="501"/>
      <c r="R25" s="501"/>
      <c r="U25" s="364" t="s">
        <v>87</v>
      </c>
      <c r="V25" s="359">
        <v>65356.560215999998</v>
      </c>
      <c r="W25" s="359">
        <v>62644.710447999998</v>
      </c>
      <c r="X25" s="359">
        <v>2711.849768</v>
      </c>
      <c r="Y25" s="359">
        <v>0</v>
      </c>
      <c r="Z25" s="65"/>
      <c r="AA25" s="492"/>
      <c r="AB25" s="366">
        <v>1171</v>
      </c>
      <c r="AC25" s="367" t="s">
        <v>90</v>
      </c>
      <c r="AD25" s="368">
        <v>3542749166</v>
      </c>
      <c r="AE25" s="368">
        <v>24841994154</v>
      </c>
      <c r="AF25" s="368">
        <v>73964747</v>
      </c>
      <c r="AG25" s="368">
        <v>4935645252</v>
      </c>
      <c r="AH25" s="369">
        <f t="shared" si="0"/>
        <v>33394353319</v>
      </c>
      <c r="AI25" s="488"/>
      <c r="AJ25" s="488"/>
      <c r="AK25" s="58"/>
      <c r="AL25" s="58"/>
    </row>
    <row r="26" spans="2:38" ht="14.1" customHeight="1" x14ac:dyDescent="0.2">
      <c r="B26" s="351" t="s">
        <v>86</v>
      </c>
      <c r="C26" s="352">
        <v>305791.277963</v>
      </c>
      <c r="D26" s="353">
        <v>303499.92505999998</v>
      </c>
      <c r="E26" s="353">
        <v>206.33271999999999</v>
      </c>
      <c r="F26" s="353">
        <v>2085.0201830000001</v>
      </c>
      <c r="U26" s="364" t="s">
        <v>84</v>
      </c>
      <c r="V26" s="359">
        <v>212578.97717500004</v>
      </c>
      <c r="W26" s="359">
        <v>208473.72267500003</v>
      </c>
      <c r="X26" s="359">
        <v>4105.2545</v>
      </c>
      <c r="Y26" s="359">
        <v>0</v>
      </c>
      <c r="Z26" s="65"/>
      <c r="AA26" s="492"/>
      <c r="AB26" s="366">
        <v>1172</v>
      </c>
      <c r="AC26" s="367" t="s">
        <v>88</v>
      </c>
      <c r="AD26" s="368">
        <v>33861284139</v>
      </c>
      <c r="AE26" s="368">
        <v>15219387170</v>
      </c>
      <c r="AF26" s="368">
        <v>1340665</v>
      </c>
      <c r="AG26" s="368">
        <v>28933841</v>
      </c>
      <c r="AH26" s="369">
        <f t="shared" si="0"/>
        <v>49110945815</v>
      </c>
      <c r="AI26" s="488"/>
      <c r="AJ26" s="488"/>
      <c r="AK26" s="58"/>
      <c r="AL26" s="58"/>
    </row>
    <row r="27" spans="2:38" ht="14.1" customHeight="1" x14ac:dyDescent="0.2">
      <c r="B27" s="351" t="s">
        <v>83</v>
      </c>
      <c r="C27" s="352">
        <v>75035.404048000011</v>
      </c>
      <c r="D27" s="353">
        <v>58538.037889000007</v>
      </c>
      <c r="E27" s="353">
        <v>3129.3904789999997</v>
      </c>
      <c r="F27" s="353">
        <v>13367.975679999998</v>
      </c>
      <c r="U27" s="364" t="s">
        <v>82</v>
      </c>
      <c r="V27" s="359">
        <v>1423435.7287319999</v>
      </c>
      <c r="W27" s="359">
        <v>1419209.7840869999</v>
      </c>
      <c r="X27" s="359">
        <v>4225.9446450000005</v>
      </c>
      <c r="Y27" s="359">
        <v>0</v>
      </c>
      <c r="Z27" s="65"/>
      <c r="AA27" s="492"/>
      <c r="AB27" s="366">
        <v>1173</v>
      </c>
      <c r="AC27" s="367" t="s">
        <v>86</v>
      </c>
      <c r="AD27" s="368">
        <v>5014336864</v>
      </c>
      <c r="AE27" s="368">
        <v>18536445385</v>
      </c>
      <c r="AF27" s="368">
        <v>139771949019</v>
      </c>
      <c r="AG27" s="368">
        <v>140992483</v>
      </c>
      <c r="AH27" s="369">
        <f t="shared" si="0"/>
        <v>163463723751</v>
      </c>
      <c r="AI27" s="488"/>
      <c r="AJ27" s="488"/>
      <c r="AK27" s="58"/>
      <c r="AL27" s="58"/>
    </row>
    <row r="28" spans="2:38" ht="18" customHeight="1" thickBot="1" x14ac:dyDescent="0.25">
      <c r="B28" s="351" t="s">
        <v>81</v>
      </c>
      <c r="C28" s="352">
        <v>165043.787476</v>
      </c>
      <c r="D28" s="353">
        <v>150854.30254899999</v>
      </c>
      <c r="E28" s="353">
        <v>2476.0897099999993</v>
      </c>
      <c r="F28" s="353">
        <v>11713.395216999999</v>
      </c>
      <c r="U28" s="365" t="s">
        <v>447</v>
      </c>
      <c r="V28" s="322">
        <v>1060652.1605659199</v>
      </c>
      <c r="W28" s="322">
        <v>296433.99760599993</v>
      </c>
      <c r="X28" s="322">
        <v>10716.284506</v>
      </c>
      <c r="Y28" s="322">
        <v>753501.87845392001</v>
      </c>
      <c r="Z28" s="65"/>
      <c r="AA28" s="492"/>
      <c r="AB28" s="366">
        <v>1174</v>
      </c>
      <c r="AC28" s="367" t="s">
        <v>83</v>
      </c>
      <c r="AD28" s="368">
        <v>6260338934</v>
      </c>
      <c r="AE28" s="368">
        <v>5823991499</v>
      </c>
      <c r="AF28" s="368">
        <v>1121268148</v>
      </c>
      <c r="AG28" s="368">
        <v>273349133</v>
      </c>
      <c r="AH28" s="369">
        <f t="shared" si="0"/>
        <v>13478947714</v>
      </c>
      <c r="AI28" s="488"/>
      <c r="AJ28" s="488"/>
      <c r="AK28" s="58"/>
      <c r="AL28" s="58"/>
    </row>
    <row r="29" spans="2:38" ht="14.1" customHeight="1" x14ac:dyDescent="0.2">
      <c r="B29" s="351" t="s">
        <v>80</v>
      </c>
      <c r="C29" s="352">
        <v>39704.054987999996</v>
      </c>
      <c r="D29" s="353">
        <v>39355.108928999995</v>
      </c>
      <c r="E29" s="353">
        <v>12.287226</v>
      </c>
      <c r="F29" s="353">
        <v>336.65883299999996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U29" s="494" t="s">
        <v>52</v>
      </c>
      <c r="V29" s="494"/>
      <c r="W29" s="494"/>
      <c r="X29" s="494"/>
      <c r="Y29" s="494"/>
      <c r="Z29" s="65"/>
      <c r="AA29" s="492"/>
      <c r="AB29" s="366">
        <v>1175</v>
      </c>
      <c r="AC29" s="367" t="s">
        <v>81</v>
      </c>
      <c r="AD29" s="368">
        <v>10274084838</v>
      </c>
      <c r="AE29" s="368">
        <v>21050617596</v>
      </c>
      <c r="AF29" s="368">
        <v>71212776</v>
      </c>
      <c r="AG29" s="368">
        <v>510743443</v>
      </c>
      <c r="AH29" s="369">
        <f t="shared" si="0"/>
        <v>31906658653</v>
      </c>
      <c r="AI29" s="488"/>
      <c r="AJ29" s="488"/>
      <c r="AK29" s="58"/>
      <c r="AL29" s="58"/>
    </row>
    <row r="30" spans="2:38" ht="14.1" customHeight="1" x14ac:dyDescent="0.2">
      <c r="B30" s="354" t="s">
        <v>79</v>
      </c>
      <c r="C30" s="352">
        <v>247345.75880299998</v>
      </c>
      <c r="D30" s="353">
        <v>244012.72690699997</v>
      </c>
      <c r="E30" s="353">
        <v>2134.7649179999999</v>
      </c>
      <c r="F30" s="353">
        <v>1198.2669779999999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U30" s="493" t="s">
        <v>53</v>
      </c>
      <c r="V30" s="493"/>
      <c r="W30" s="493"/>
      <c r="X30" s="493"/>
      <c r="Y30" s="493"/>
      <c r="Z30" s="65"/>
      <c r="AA30" s="492"/>
      <c r="AB30" s="366">
        <v>1176</v>
      </c>
      <c r="AC30" s="367" t="s">
        <v>80</v>
      </c>
      <c r="AD30" s="368">
        <v>19015744263</v>
      </c>
      <c r="AE30" s="368">
        <v>1920025797</v>
      </c>
      <c r="AF30" s="368">
        <v>3042898220</v>
      </c>
      <c r="AG30" s="368">
        <v>65001640</v>
      </c>
      <c r="AH30" s="369">
        <f t="shared" si="0"/>
        <v>24043669920</v>
      </c>
      <c r="AI30" s="488"/>
      <c r="AJ30" s="488"/>
      <c r="AK30" s="58"/>
      <c r="AL30" s="58"/>
    </row>
    <row r="31" spans="2:38" ht="18" customHeight="1" x14ac:dyDescent="0.2">
      <c r="B31" s="351" t="s">
        <v>78</v>
      </c>
      <c r="C31" s="352">
        <v>71011.012300000002</v>
      </c>
      <c r="D31" s="353">
        <v>71153.060577000011</v>
      </c>
      <c r="E31" s="353">
        <v>139.29691100000002</v>
      </c>
      <c r="F31" s="353">
        <v>-281.34518799999989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U31" s="493" t="s">
        <v>384</v>
      </c>
      <c r="V31" s="493"/>
      <c r="W31" s="493"/>
      <c r="X31" s="493"/>
      <c r="Y31" s="493"/>
      <c r="Z31" s="65"/>
      <c r="AA31" s="492"/>
      <c r="AB31" s="366">
        <v>1177</v>
      </c>
      <c r="AC31" s="367" t="s">
        <v>79</v>
      </c>
      <c r="AD31" s="368">
        <v>51794977665</v>
      </c>
      <c r="AE31" s="368">
        <v>43336954601</v>
      </c>
      <c r="AF31" s="368">
        <v>3484846564</v>
      </c>
      <c r="AG31" s="368">
        <v>1271793757</v>
      </c>
      <c r="AH31" s="369">
        <f t="shared" si="0"/>
        <v>99888572587</v>
      </c>
      <c r="AI31" s="488"/>
      <c r="AJ31" s="488"/>
      <c r="AK31" s="58"/>
      <c r="AL31" s="58"/>
    </row>
    <row r="32" spans="2:38" ht="14.1" customHeight="1" x14ac:dyDescent="0.2">
      <c r="B32" s="351" t="s">
        <v>77</v>
      </c>
      <c r="C32" s="352">
        <v>71006.889838000003</v>
      </c>
      <c r="D32" s="353">
        <v>69629.654596000008</v>
      </c>
      <c r="E32" s="353">
        <v>350.75717000000003</v>
      </c>
      <c r="F32" s="353">
        <v>1026.4780720000001</v>
      </c>
      <c r="I32" s="77"/>
      <c r="J32" s="55"/>
      <c r="K32" s="55"/>
      <c r="L32" s="55"/>
      <c r="M32" s="55"/>
      <c r="N32" s="55"/>
      <c r="O32" s="55"/>
      <c r="P32" s="55"/>
      <c r="Q32" s="55"/>
      <c r="R32" s="55"/>
      <c r="S32" s="55"/>
      <c r="U32" s="493" t="s">
        <v>76</v>
      </c>
      <c r="V32" s="493"/>
      <c r="W32" s="493"/>
      <c r="X32" s="493"/>
      <c r="Y32" s="493"/>
      <c r="Z32" s="65"/>
      <c r="AA32" s="492"/>
      <c r="AB32" s="366">
        <v>1178</v>
      </c>
      <c r="AC32" s="367" t="s">
        <v>78</v>
      </c>
      <c r="AD32" s="368"/>
      <c r="AE32" s="368">
        <v>576603337</v>
      </c>
      <c r="AF32" s="368"/>
      <c r="AG32" s="368"/>
      <c r="AH32" s="369">
        <f t="shared" si="0"/>
        <v>576603337</v>
      </c>
      <c r="AI32" s="488"/>
      <c r="AJ32" s="488"/>
      <c r="AK32" s="58"/>
      <c r="AL32" s="58"/>
    </row>
    <row r="33" spans="2:38" ht="14.1" customHeight="1" x14ac:dyDescent="0.2">
      <c r="B33" s="351" t="s">
        <v>75</v>
      </c>
      <c r="C33" s="352">
        <v>11469.476296000001</v>
      </c>
      <c r="D33" s="353">
        <v>10989.562172</v>
      </c>
      <c r="E33" s="353">
        <v>231.98466499999998</v>
      </c>
      <c r="F33" s="353">
        <v>247.92945900000001</v>
      </c>
      <c r="I33" s="77"/>
      <c r="J33" s="55"/>
      <c r="K33" s="76"/>
      <c r="L33" s="55"/>
      <c r="M33" s="55"/>
      <c r="N33" s="55"/>
      <c r="O33" s="55"/>
      <c r="P33" s="55"/>
      <c r="Q33" s="55"/>
      <c r="R33" s="55"/>
      <c r="S33" s="55"/>
      <c r="U33" s="493" t="s">
        <v>385</v>
      </c>
      <c r="V33" s="493"/>
      <c r="W33" s="493"/>
      <c r="X33" s="493"/>
      <c r="Y33" s="493"/>
      <c r="AA33" s="492"/>
      <c r="AB33" s="366">
        <v>1179</v>
      </c>
      <c r="AC33" s="367" t="s">
        <v>77</v>
      </c>
      <c r="AD33" s="368">
        <v>439918234</v>
      </c>
      <c r="AE33" s="368">
        <v>1472334016</v>
      </c>
      <c r="AF33" s="368">
        <v>23468595</v>
      </c>
      <c r="AG33" s="368">
        <v>929352</v>
      </c>
      <c r="AH33" s="369">
        <f t="shared" si="0"/>
        <v>1936650197</v>
      </c>
      <c r="AI33" s="488"/>
      <c r="AJ33" s="488"/>
      <c r="AK33" s="58"/>
      <c r="AL33" s="58"/>
    </row>
    <row r="34" spans="2:38" ht="18" customHeight="1" x14ac:dyDescent="0.2">
      <c r="B34" s="351" t="s">
        <v>74</v>
      </c>
      <c r="C34" s="352">
        <v>26982.810269999994</v>
      </c>
      <c r="D34" s="353">
        <v>25153.047149999995</v>
      </c>
      <c r="E34" s="353">
        <v>1844.036981</v>
      </c>
      <c r="F34" s="353">
        <v>-14.273861</v>
      </c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55"/>
      <c r="U34" s="490" t="s">
        <v>73</v>
      </c>
      <c r="V34" s="490"/>
      <c r="W34" s="490"/>
      <c r="X34" s="490"/>
      <c r="Y34" s="490"/>
      <c r="AA34" s="492"/>
      <c r="AB34" s="366">
        <v>1180</v>
      </c>
      <c r="AC34" s="367" t="s">
        <v>75</v>
      </c>
      <c r="AD34" s="368">
        <v>459757868</v>
      </c>
      <c r="AE34" s="368">
        <v>2004313013</v>
      </c>
      <c r="AF34" s="368"/>
      <c r="AG34" s="368">
        <v>8499389</v>
      </c>
      <c r="AH34" s="369">
        <f t="shared" si="0"/>
        <v>2472570270</v>
      </c>
      <c r="AI34" s="488"/>
      <c r="AJ34" s="488"/>
    </row>
    <row r="35" spans="2:38" ht="18" customHeight="1" x14ac:dyDescent="0.2">
      <c r="B35" s="355" t="s">
        <v>72</v>
      </c>
      <c r="C35" s="352">
        <v>23078.722817000002</v>
      </c>
      <c r="D35" s="353">
        <v>20945.361035000002</v>
      </c>
      <c r="E35" s="353">
        <v>1977.9896280000003</v>
      </c>
      <c r="F35" s="353">
        <v>155.37215400000002</v>
      </c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55"/>
      <c r="U35" s="43" t="s">
        <v>71</v>
      </c>
      <c r="V35" s="43"/>
      <c r="W35" s="43"/>
      <c r="X35" s="43"/>
      <c r="Y35" s="43"/>
      <c r="AA35" s="492"/>
      <c r="AB35" s="366">
        <v>1181</v>
      </c>
      <c r="AC35" s="367" t="s">
        <v>74</v>
      </c>
      <c r="AD35" s="368">
        <v>2087228405</v>
      </c>
      <c r="AE35" s="368">
        <v>4022672505</v>
      </c>
      <c r="AF35" s="368">
        <v>-58048402</v>
      </c>
      <c r="AG35" s="368">
        <v>230436499</v>
      </c>
      <c r="AH35" s="369">
        <f t="shared" si="0"/>
        <v>6282289007</v>
      </c>
      <c r="AI35" s="488"/>
      <c r="AJ35" s="488"/>
    </row>
    <row r="36" spans="2:38" ht="18" customHeight="1" x14ac:dyDescent="0.2">
      <c r="B36" s="351" t="s">
        <v>70</v>
      </c>
      <c r="C36" s="352">
        <v>121859.374605</v>
      </c>
      <c r="D36" s="353">
        <v>123062.359236</v>
      </c>
      <c r="E36" s="353">
        <v>3.4004210000000001</v>
      </c>
      <c r="F36" s="353">
        <v>-1206.3850519999999</v>
      </c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55"/>
      <c r="U36" s="43" t="s">
        <v>67</v>
      </c>
      <c r="V36" s="43"/>
      <c r="W36" s="43"/>
      <c r="X36" s="43"/>
      <c r="Y36" s="43"/>
      <c r="AA36" s="492"/>
      <c r="AB36" s="366">
        <v>1182</v>
      </c>
      <c r="AC36" s="367" t="s">
        <v>488</v>
      </c>
      <c r="AD36" s="368">
        <v>851712322</v>
      </c>
      <c r="AE36" s="368">
        <v>1682097376</v>
      </c>
      <c r="AF36" s="368">
        <v>33660585</v>
      </c>
      <c r="AG36" s="368">
        <v>183152164</v>
      </c>
      <c r="AH36" s="369">
        <f t="shared" si="0"/>
        <v>2750622447</v>
      </c>
      <c r="AI36" s="488"/>
      <c r="AJ36" s="488"/>
    </row>
    <row r="37" spans="2:38" ht="18" customHeight="1" x14ac:dyDescent="0.2">
      <c r="B37" s="351" t="s">
        <v>69</v>
      </c>
      <c r="C37" s="352">
        <v>44846.465750000003</v>
      </c>
      <c r="D37" s="353">
        <v>32801.013385000006</v>
      </c>
      <c r="E37" s="353">
        <v>1003.8558499999998</v>
      </c>
      <c r="F37" s="353">
        <v>11041.596515000001</v>
      </c>
      <c r="I37" s="55"/>
      <c r="J37" s="55"/>
      <c r="K37" s="76"/>
      <c r="L37" s="76"/>
      <c r="M37" s="76"/>
      <c r="N37" s="76"/>
      <c r="O37" s="76"/>
      <c r="P37" s="76"/>
      <c r="Q37" s="76"/>
      <c r="R37" s="76"/>
      <c r="S37" s="55"/>
      <c r="U37" s="75"/>
      <c r="V37" s="75"/>
      <c r="W37" s="75"/>
      <c r="X37" s="75"/>
      <c r="Y37" s="75"/>
      <c r="AA37" s="492"/>
      <c r="AB37" s="366">
        <v>1183</v>
      </c>
      <c r="AC37" s="367" t="s">
        <v>489</v>
      </c>
      <c r="AD37" s="368"/>
      <c r="AE37" s="368">
        <v>4666165</v>
      </c>
      <c r="AF37" s="368">
        <v>109189750</v>
      </c>
      <c r="AG37" s="368">
        <v>-135968912</v>
      </c>
      <c r="AH37" s="369">
        <f t="shared" si="0"/>
        <v>-22112997</v>
      </c>
      <c r="AI37" s="488"/>
      <c r="AJ37" s="488"/>
    </row>
    <row r="38" spans="2:38" ht="14.1" customHeight="1" thickBot="1" x14ac:dyDescent="0.25">
      <c r="B38" s="356" t="s">
        <v>68</v>
      </c>
      <c r="C38" s="357">
        <v>753501.87845392001</v>
      </c>
      <c r="D38" s="357">
        <v>753501.87845392001</v>
      </c>
      <c r="E38" s="357">
        <v>0</v>
      </c>
      <c r="F38" s="357">
        <v>0</v>
      </c>
      <c r="I38" s="74"/>
      <c r="J38" s="73"/>
      <c r="K38" s="72"/>
      <c r="L38" s="72"/>
      <c r="M38" s="72"/>
      <c r="N38" s="72"/>
      <c r="O38" s="72"/>
      <c r="P38" s="72"/>
      <c r="Q38" s="72"/>
      <c r="R38" s="72"/>
      <c r="S38" s="55"/>
      <c r="AA38" s="489" t="s">
        <v>463</v>
      </c>
      <c r="AB38" s="489"/>
      <c r="AC38" s="489"/>
      <c r="AD38" s="369">
        <f>SUM(AD23:AD37)</f>
        <v>168014850295</v>
      </c>
      <c r="AE38" s="369">
        <f>SUM(AE23:AE37)</f>
        <v>268321949837</v>
      </c>
      <c r="AF38" s="369">
        <f>SUM(AF23:AF37)</f>
        <v>147718224738</v>
      </c>
      <c r="AG38" s="369">
        <f>SUM(AG23:AG37)</f>
        <v>8969376779</v>
      </c>
      <c r="AH38" s="369">
        <f t="shared" si="0"/>
        <v>593024401649</v>
      </c>
      <c r="AI38" s="488"/>
      <c r="AJ38" s="488"/>
    </row>
    <row r="39" spans="2:38" ht="9" x14ac:dyDescent="0.2">
      <c r="B39" s="42" t="s">
        <v>52</v>
      </c>
      <c r="C39" s="312"/>
      <c r="D39" s="312"/>
      <c r="E39" s="312"/>
      <c r="F39" s="312"/>
      <c r="I39" s="55"/>
      <c r="J39" s="73"/>
      <c r="K39" s="72"/>
      <c r="L39" s="71"/>
      <c r="M39" s="71"/>
      <c r="N39" s="71"/>
      <c r="O39" s="71"/>
      <c r="P39" s="71"/>
      <c r="Q39" s="71"/>
      <c r="R39" s="71"/>
      <c r="S39" s="70"/>
      <c r="T39" s="69"/>
      <c r="AA39" s="436" t="s">
        <v>464</v>
      </c>
      <c r="AB39" s="366">
        <v>2219</v>
      </c>
      <c r="AC39" s="367" t="s">
        <v>490</v>
      </c>
      <c r="AD39" s="368">
        <v>2190635961</v>
      </c>
      <c r="AE39" s="368">
        <v>23457371083</v>
      </c>
      <c r="AF39" s="368">
        <v>277530332</v>
      </c>
      <c r="AG39" s="368">
        <v>2333519665</v>
      </c>
      <c r="AH39" s="369">
        <f t="shared" si="0"/>
        <v>28259057041</v>
      </c>
      <c r="AI39" s="488"/>
      <c r="AJ39" s="488"/>
    </row>
    <row r="40" spans="2:38" ht="12" customHeight="1" x14ac:dyDescent="0.2">
      <c r="B40" s="42" t="s">
        <v>53</v>
      </c>
      <c r="C40" s="312"/>
      <c r="D40" s="312"/>
      <c r="E40" s="312"/>
      <c r="F40" s="312"/>
      <c r="I40" s="67"/>
      <c r="J40" s="73"/>
      <c r="K40" s="72"/>
      <c r="L40" s="71"/>
      <c r="M40" s="71"/>
      <c r="N40" s="71"/>
      <c r="O40" s="71"/>
      <c r="P40" s="71"/>
      <c r="Q40" s="71"/>
      <c r="R40" s="71"/>
      <c r="S40" s="70"/>
      <c r="T40" s="69"/>
      <c r="AA40" s="489" t="s">
        <v>465</v>
      </c>
      <c r="AB40" s="489"/>
      <c r="AC40" s="489"/>
      <c r="AD40" s="369">
        <f>SUM(AD39)</f>
        <v>2190635961</v>
      </c>
      <c r="AE40" s="369">
        <f>SUM(AE39)</f>
        <v>23457371083</v>
      </c>
      <c r="AF40" s="369">
        <f>SUM(AF39)</f>
        <v>277530332</v>
      </c>
      <c r="AG40" s="369">
        <f>SUM(AG39)</f>
        <v>2333519665</v>
      </c>
      <c r="AH40" s="369">
        <f t="shared" si="0"/>
        <v>28259057041</v>
      </c>
      <c r="AI40" s="488"/>
      <c r="AJ40" s="488"/>
    </row>
    <row r="41" spans="2:38" ht="12" customHeight="1" thickBot="1" x14ac:dyDescent="0.25">
      <c r="B41" s="42" t="s">
        <v>67</v>
      </c>
      <c r="C41" s="312"/>
      <c r="D41" s="312"/>
      <c r="E41" s="312"/>
      <c r="F41" s="312"/>
      <c r="I41" s="67"/>
      <c r="J41" s="55"/>
      <c r="K41" s="55"/>
      <c r="L41" s="55"/>
      <c r="M41" s="55"/>
      <c r="N41" s="55"/>
      <c r="O41" s="55"/>
      <c r="P41" s="55"/>
      <c r="Q41" s="55"/>
      <c r="R41" s="55"/>
      <c r="S41" s="55"/>
      <c r="AA41" s="491" t="s">
        <v>467</v>
      </c>
      <c r="AB41" s="491"/>
      <c r="AC41" s="491"/>
      <c r="AD41" s="370">
        <f>AD40+AD38+AD22+AD17</f>
        <v>255346417695</v>
      </c>
      <c r="AE41" s="370">
        <f>AE40+AE38+AE22+AE17</f>
        <v>403736186693</v>
      </c>
      <c r="AF41" s="370">
        <f>AF40+AF38+AF22+AF17</f>
        <v>147993844880</v>
      </c>
      <c r="AG41" s="370">
        <f>AG40+AG38+AG22+AG17</f>
        <v>12291745953</v>
      </c>
      <c r="AH41" s="370">
        <f>AH40+AH38+AH22+AH17</f>
        <v>819368195221</v>
      </c>
      <c r="AI41" s="371">
        <v>48990563337</v>
      </c>
      <c r="AJ41" s="371">
        <f>AI41+AH41</f>
        <v>868358758558</v>
      </c>
    </row>
    <row r="42" spans="2:38" ht="12" customHeight="1" x14ac:dyDescent="0.2">
      <c r="H42" s="68"/>
      <c r="I42" s="67"/>
      <c r="J42" s="55"/>
      <c r="K42" s="55"/>
      <c r="L42" s="55"/>
      <c r="M42" s="55"/>
      <c r="N42" s="55"/>
      <c r="O42" s="55"/>
      <c r="P42" s="55"/>
      <c r="Q42" s="55"/>
      <c r="R42" s="55"/>
      <c r="S42" s="55"/>
      <c r="AA42" s="486" t="s">
        <v>135</v>
      </c>
      <c r="AB42" s="486"/>
      <c r="AC42" s="486"/>
      <c r="AD42" s="486"/>
      <c r="AE42" s="486"/>
      <c r="AF42" s="486"/>
      <c r="AG42" s="486"/>
      <c r="AH42" s="486"/>
      <c r="AI42" s="486"/>
      <c r="AJ42" s="486"/>
    </row>
    <row r="43" spans="2:38" ht="12" customHeight="1" x14ac:dyDescent="0.2">
      <c r="B43" s="45"/>
      <c r="C43" s="45"/>
      <c r="D43" s="45"/>
      <c r="E43" s="45"/>
      <c r="F43" s="45"/>
      <c r="I43" s="67"/>
      <c r="J43" s="55"/>
      <c r="K43" s="55"/>
      <c r="L43" s="55"/>
      <c r="M43" s="55"/>
      <c r="N43" s="55"/>
      <c r="O43" s="55"/>
      <c r="P43" s="55"/>
      <c r="Q43" s="55"/>
      <c r="R43" s="55"/>
      <c r="S43" s="55"/>
      <c r="AA43" s="487" t="s">
        <v>63</v>
      </c>
      <c r="AB43" s="487"/>
      <c r="AC43" s="487"/>
      <c r="AD43" s="487"/>
      <c r="AE43" s="487"/>
      <c r="AF43" s="487"/>
      <c r="AG43" s="487"/>
      <c r="AH43" s="487"/>
      <c r="AI43" s="487"/>
      <c r="AJ43" s="487"/>
    </row>
    <row r="44" spans="2:38" ht="12" customHeight="1" x14ac:dyDescent="0.2">
      <c r="B44" s="45"/>
      <c r="C44" s="45"/>
      <c r="D44" s="45"/>
      <c r="E44" s="45"/>
      <c r="F44" s="45"/>
      <c r="G44" s="65"/>
      <c r="H44" s="6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AA44" s="487" t="s">
        <v>393</v>
      </c>
      <c r="AB44" s="487"/>
      <c r="AC44" s="487"/>
      <c r="AD44" s="487"/>
      <c r="AE44" s="487"/>
      <c r="AF44" s="487"/>
      <c r="AG44" s="487"/>
      <c r="AH44" s="487"/>
      <c r="AI44" s="487"/>
      <c r="AJ44" s="487"/>
    </row>
    <row r="45" spans="2:38" ht="12" customHeight="1" x14ac:dyDescent="0.2">
      <c r="B45" s="45"/>
      <c r="C45" s="45"/>
      <c r="D45" s="45"/>
      <c r="E45" s="45"/>
      <c r="F45" s="4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AA45" s="487" t="s">
        <v>67</v>
      </c>
      <c r="AB45" s="487"/>
      <c r="AC45" s="487"/>
      <c r="AD45" s="487"/>
      <c r="AE45" s="487"/>
      <c r="AF45" s="487"/>
      <c r="AG45" s="487"/>
      <c r="AH45" s="487"/>
      <c r="AI45" s="487"/>
      <c r="AJ45" s="487"/>
    </row>
    <row r="46" spans="2:38" ht="12" customHeight="1" x14ac:dyDescent="0.2">
      <c r="B46" s="45"/>
      <c r="C46" s="45"/>
      <c r="D46" s="45"/>
      <c r="E46" s="45"/>
      <c r="F46" s="4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AA46" s="95"/>
      <c r="AB46" s="95"/>
      <c r="AC46" s="95"/>
      <c r="AD46" s="95"/>
      <c r="AE46" s="95"/>
      <c r="AF46" s="95"/>
      <c r="AG46" s="95"/>
      <c r="AH46" s="95"/>
      <c r="AI46" s="95"/>
      <c r="AJ46" s="95"/>
    </row>
    <row r="47" spans="2:38" ht="12" customHeight="1" x14ac:dyDescent="0.2">
      <c r="B47" s="45"/>
      <c r="C47" s="45"/>
      <c r="D47" s="45"/>
      <c r="E47" s="45"/>
      <c r="F47" s="4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AA47" s="95"/>
      <c r="AB47" s="95"/>
      <c r="AC47" s="95"/>
      <c r="AD47" s="95"/>
      <c r="AE47" s="95"/>
      <c r="AF47" s="95"/>
      <c r="AG47" s="95"/>
      <c r="AH47" s="95"/>
      <c r="AI47" s="95"/>
      <c r="AJ47" s="95"/>
    </row>
    <row r="48" spans="2:38" ht="12" customHeight="1" x14ac:dyDescent="0.2">
      <c r="B48" s="45"/>
      <c r="C48" s="45"/>
      <c r="D48" s="50"/>
      <c r="E48" s="50"/>
      <c r="F48" s="50"/>
      <c r="G48" s="65"/>
      <c r="H48" s="6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AA48" s="95"/>
      <c r="AB48" s="95"/>
      <c r="AC48" s="95"/>
      <c r="AD48" s="95"/>
      <c r="AE48" s="95"/>
      <c r="AF48" s="95"/>
      <c r="AG48" s="95"/>
      <c r="AH48" s="95"/>
      <c r="AI48" s="95"/>
      <c r="AJ48" s="95"/>
    </row>
    <row r="49" spans="2:36" ht="12" customHeight="1" x14ac:dyDescent="0.2">
      <c r="B49" s="45"/>
      <c r="C49" s="45"/>
      <c r="D49" s="50"/>
      <c r="E49" s="50"/>
      <c r="F49" s="50"/>
      <c r="G49" s="66"/>
      <c r="H49" s="6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AA49" s="95"/>
      <c r="AB49" s="95"/>
      <c r="AC49" s="95"/>
      <c r="AD49" s="95"/>
      <c r="AE49" s="95"/>
      <c r="AF49" s="95"/>
      <c r="AG49" s="95"/>
      <c r="AH49" s="95"/>
      <c r="AI49" s="95"/>
      <c r="AJ49" s="95"/>
    </row>
    <row r="50" spans="2:36" ht="12" customHeight="1" x14ac:dyDescent="0.2">
      <c r="B50" s="45"/>
      <c r="C50" s="45"/>
      <c r="D50" s="45"/>
      <c r="E50" s="45"/>
      <c r="F50" s="4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AA50" s="95"/>
      <c r="AB50" s="95"/>
      <c r="AC50" s="95"/>
      <c r="AD50" s="95"/>
      <c r="AE50" s="95"/>
      <c r="AF50" s="95"/>
      <c r="AG50" s="95"/>
      <c r="AH50" s="95"/>
      <c r="AI50" s="95"/>
      <c r="AJ50" s="95"/>
    </row>
    <row r="51" spans="2:36" ht="12" customHeight="1" x14ac:dyDescent="0.2">
      <c r="B51" s="45"/>
      <c r="C51" s="45"/>
      <c r="D51" s="50"/>
      <c r="E51" s="62"/>
      <c r="F51" s="62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AA51" s="95"/>
      <c r="AB51" s="95"/>
      <c r="AC51" s="95"/>
      <c r="AD51" s="95"/>
      <c r="AE51" s="95"/>
      <c r="AF51" s="95"/>
      <c r="AG51" s="95"/>
      <c r="AH51" s="95"/>
      <c r="AI51" s="95"/>
      <c r="AJ51" s="95"/>
    </row>
    <row r="52" spans="2:36" ht="12" customHeight="1" x14ac:dyDescent="0.2">
      <c r="B52" s="45"/>
      <c r="C52" s="45"/>
      <c r="D52" s="62"/>
      <c r="E52" s="64"/>
      <c r="F52" s="62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AA52" s="95"/>
      <c r="AB52" s="95"/>
      <c r="AC52" s="95"/>
      <c r="AD52" s="95"/>
      <c r="AE52" s="95"/>
      <c r="AF52" s="95"/>
      <c r="AG52" s="95"/>
      <c r="AH52" s="95"/>
      <c r="AI52" s="95"/>
      <c r="AJ52" s="95"/>
    </row>
    <row r="53" spans="2:36" ht="12" customHeight="1" x14ac:dyDescent="0.2">
      <c r="B53" s="45"/>
      <c r="C53" s="45"/>
      <c r="D53" s="62"/>
      <c r="E53" s="64"/>
      <c r="F53" s="64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AA53" s="95"/>
      <c r="AB53" s="95"/>
      <c r="AC53" s="95"/>
      <c r="AD53" s="95"/>
      <c r="AE53" s="95"/>
      <c r="AF53" s="95"/>
      <c r="AG53" s="95"/>
      <c r="AH53" s="95"/>
      <c r="AI53" s="95"/>
      <c r="AJ53" s="95"/>
    </row>
    <row r="54" spans="2:36" ht="12" customHeight="1" x14ac:dyDescent="0.2">
      <c r="B54" s="63"/>
      <c r="C54" s="45"/>
      <c r="D54" s="50"/>
      <c r="E54" s="62"/>
      <c r="F54" s="62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AA54" s="95"/>
      <c r="AB54" s="95"/>
      <c r="AC54" s="95"/>
      <c r="AD54" s="95"/>
      <c r="AE54" s="95"/>
      <c r="AF54" s="95"/>
      <c r="AG54" s="95"/>
      <c r="AH54" s="95"/>
      <c r="AI54" s="95"/>
      <c r="AJ54" s="95"/>
    </row>
    <row r="55" spans="2:36" ht="12" customHeight="1" x14ac:dyDescent="0.15">
      <c r="B55" s="61"/>
      <c r="C55" s="45"/>
      <c r="D55" s="60"/>
      <c r="E55" s="59"/>
      <c r="F55" s="59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AA55" s="95"/>
      <c r="AB55" s="95"/>
      <c r="AC55" s="95"/>
      <c r="AD55" s="95"/>
      <c r="AE55" s="95"/>
      <c r="AF55" s="95"/>
      <c r="AG55" s="95"/>
      <c r="AH55" s="95"/>
      <c r="AI55" s="95"/>
      <c r="AJ55" s="95"/>
    </row>
    <row r="56" spans="2:36" ht="12" customHeight="1" x14ac:dyDescent="0.15">
      <c r="B56" s="54"/>
      <c r="C56" s="45"/>
      <c r="D56" s="45"/>
      <c r="E56" s="45"/>
      <c r="F56" s="4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AA56" s="95"/>
      <c r="AB56" s="95"/>
      <c r="AC56" s="95"/>
      <c r="AD56" s="95"/>
      <c r="AE56" s="95"/>
      <c r="AF56" s="95"/>
      <c r="AG56" s="95"/>
      <c r="AH56" s="95"/>
      <c r="AI56" s="95"/>
      <c r="AJ56" s="95"/>
    </row>
    <row r="57" spans="2:36" ht="12" customHeight="1" x14ac:dyDescent="0.15">
      <c r="B57" s="54"/>
      <c r="C57" s="45"/>
      <c r="D57" s="45"/>
      <c r="E57" s="45"/>
      <c r="F57" s="4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AA57" s="95"/>
      <c r="AB57" s="95"/>
      <c r="AC57" s="95"/>
      <c r="AD57" s="95"/>
      <c r="AE57" s="95"/>
      <c r="AF57" s="95"/>
      <c r="AG57" s="95"/>
      <c r="AH57" s="95"/>
      <c r="AI57" s="95"/>
      <c r="AJ57" s="95"/>
    </row>
    <row r="58" spans="2:36" ht="12" customHeight="1" x14ac:dyDescent="0.15">
      <c r="B58" s="54"/>
      <c r="C58" s="45"/>
      <c r="D58" s="45"/>
      <c r="E58" s="45"/>
      <c r="F58" s="4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AA58" s="95"/>
      <c r="AB58" s="95"/>
      <c r="AC58" s="95"/>
      <c r="AD58" s="95"/>
      <c r="AE58" s="95"/>
      <c r="AF58" s="95"/>
      <c r="AG58" s="95"/>
      <c r="AH58" s="95"/>
      <c r="AI58" s="95"/>
      <c r="AJ58" s="95"/>
    </row>
    <row r="59" spans="2:36" ht="12" customHeight="1" x14ac:dyDescent="0.15">
      <c r="B59" s="54"/>
      <c r="C59" s="45"/>
      <c r="D59" s="45"/>
      <c r="E59" s="45"/>
      <c r="F59" s="45"/>
      <c r="I59" s="57"/>
      <c r="J59" s="55"/>
      <c r="K59" s="55"/>
      <c r="L59" s="55"/>
      <c r="M59" s="55"/>
      <c r="N59" s="55"/>
      <c r="O59" s="55"/>
      <c r="P59" s="55"/>
      <c r="Q59" s="55"/>
      <c r="R59" s="55"/>
      <c r="S59" s="55"/>
      <c r="AA59" s="95"/>
      <c r="AB59" s="95"/>
      <c r="AC59" s="95"/>
      <c r="AD59" s="95"/>
      <c r="AE59" s="95"/>
      <c r="AF59" s="95"/>
      <c r="AG59" s="95"/>
      <c r="AH59" s="95"/>
      <c r="AI59" s="95"/>
      <c r="AJ59" s="95"/>
    </row>
    <row r="60" spans="2:36" ht="12" customHeight="1" x14ac:dyDescent="0.15">
      <c r="B60" s="54"/>
      <c r="C60" s="45"/>
      <c r="D60" s="45"/>
      <c r="E60" s="45"/>
      <c r="F60" s="4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AA60" s="95"/>
      <c r="AB60" s="95"/>
      <c r="AC60" s="95"/>
      <c r="AD60" s="95"/>
      <c r="AE60" s="95"/>
      <c r="AF60" s="95"/>
      <c r="AG60" s="95"/>
      <c r="AH60" s="95"/>
      <c r="AI60" s="95"/>
      <c r="AJ60" s="95"/>
    </row>
    <row r="61" spans="2:36" ht="12" customHeight="1" x14ac:dyDescent="0.15">
      <c r="B61" s="54"/>
      <c r="C61" s="45"/>
      <c r="D61" s="45"/>
      <c r="E61" s="45"/>
      <c r="F61" s="4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AA61" s="304"/>
      <c r="AB61" s="55"/>
      <c r="AC61" s="55"/>
      <c r="AD61" s="303"/>
      <c r="AE61" s="303"/>
      <c r="AF61" s="303"/>
      <c r="AG61" s="303"/>
      <c r="AH61" s="303"/>
      <c r="AI61" s="303"/>
      <c r="AJ61" s="55"/>
    </row>
    <row r="62" spans="2:36" ht="12" customHeight="1" x14ac:dyDescent="0.15">
      <c r="B62" s="54"/>
      <c r="C62" s="45"/>
      <c r="D62" s="45"/>
      <c r="E62" s="45"/>
      <c r="F62" s="4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AA62" s="95"/>
      <c r="AD62" s="56"/>
      <c r="AE62" s="56"/>
      <c r="AF62" s="56"/>
      <c r="AG62" s="56"/>
      <c r="AH62" s="56"/>
    </row>
    <row r="63" spans="2:36" ht="12" customHeight="1" x14ac:dyDescent="0.15">
      <c r="B63" s="54"/>
      <c r="C63" s="45"/>
      <c r="D63" s="45"/>
      <c r="E63" s="45"/>
      <c r="F63" s="4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AA63" s="95"/>
      <c r="AD63" s="56"/>
      <c r="AE63" s="56"/>
      <c r="AF63" s="56"/>
      <c r="AG63" s="56"/>
      <c r="AH63" s="56"/>
    </row>
    <row r="64" spans="2:36" ht="12" customHeight="1" x14ac:dyDescent="0.15">
      <c r="B64" s="54"/>
      <c r="C64" s="45"/>
      <c r="D64" s="45"/>
      <c r="E64" s="45"/>
      <c r="F64" s="4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AA64" s="95"/>
      <c r="AD64" s="56"/>
      <c r="AE64" s="56"/>
      <c r="AF64" s="56"/>
      <c r="AG64" s="56"/>
      <c r="AH64" s="56"/>
    </row>
    <row r="65" spans="2:34" ht="12" customHeight="1" x14ac:dyDescent="0.15">
      <c r="B65" s="54"/>
      <c r="C65" s="45"/>
      <c r="D65" s="45"/>
      <c r="E65" s="45"/>
      <c r="F65" s="4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U65" s="53"/>
      <c r="V65" s="53"/>
      <c r="W65" s="53"/>
      <c r="X65" s="53"/>
      <c r="Y65" s="53"/>
      <c r="Z65" s="53"/>
      <c r="AA65" s="95"/>
      <c r="AD65" s="56"/>
      <c r="AE65" s="56"/>
      <c r="AF65" s="56"/>
      <c r="AG65" s="56"/>
      <c r="AH65" s="56"/>
    </row>
    <row r="66" spans="2:34" ht="12" customHeight="1" x14ac:dyDescent="0.15">
      <c r="B66" s="54"/>
      <c r="C66" s="45"/>
      <c r="D66" s="45"/>
      <c r="E66" s="45"/>
      <c r="F66" s="4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U66" s="53"/>
      <c r="V66" s="53"/>
      <c r="W66" s="53"/>
      <c r="X66" s="53"/>
      <c r="Y66" s="53"/>
      <c r="Z66" s="53"/>
      <c r="AA66" s="95"/>
      <c r="AD66" s="56"/>
      <c r="AE66" s="56"/>
      <c r="AF66" s="56"/>
      <c r="AG66" s="56"/>
      <c r="AH66" s="56"/>
    </row>
    <row r="67" spans="2:34" ht="12" customHeight="1" x14ac:dyDescent="0.15">
      <c r="B67" s="54"/>
      <c r="C67" s="45"/>
      <c r="D67" s="45"/>
      <c r="E67" s="45"/>
      <c r="F67" s="4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U67" s="53"/>
      <c r="V67" s="53"/>
      <c r="W67" s="53"/>
      <c r="X67" s="53"/>
      <c r="Y67" s="53"/>
      <c r="Z67" s="53"/>
      <c r="AA67" s="95"/>
      <c r="AD67" s="56"/>
      <c r="AE67" s="56"/>
      <c r="AF67" s="56"/>
      <c r="AG67" s="56"/>
      <c r="AH67" s="56"/>
    </row>
    <row r="68" spans="2:34" ht="12" customHeight="1" x14ac:dyDescent="0.15">
      <c r="B68" s="54"/>
      <c r="C68" s="45"/>
      <c r="D68" s="45"/>
      <c r="E68" s="45"/>
      <c r="F68" s="45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U68" s="53"/>
      <c r="V68" s="53"/>
      <c r="W68" s="53"/>
      <c r="X68" s="53"/>
      <c r="Y68" s="53"/>
      <c r="Z68" s="53"/>
      <c r="AA68" s="95"/>
      <c r="AD68" s="56"/>
      <c r="AE68" s="56"/>
      <c r="AF68" s="56"/>
      <c r="AG68" s="56"/>
      <c r="AH68" s="56"/>
    </row>
    <row r="69" spans="2:34" ht="12" customHeight="1" x14ac:dyDescent="0.15">
      <c r="B69" s="54"/>
      <c r="C69" s="45"/>
      <c r="D69" s="45"/>
      <c r="E69" s="45"/>
      <c r="F69" s="4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U69" s="53"/>
      <c r="V69" s="53"/>
      <c r="W69" s="53"/>
      <c r="X69" s="53"/>
      <c r="Y69" s="53"/>
      <c r="Z69" s="53"/>
      <c r="AA69" s="95"/>
      <c r="AD69" s="56"/>
      <c r="AE69" s="56"/>
      <c r="AF69" s="56"/>
      <c r="AG69" s="56"/>
      <c r="AH69" s="56"/>
    </row>
    <row r="70" spans="2:34" ht="12" customHeight="1" x14ac:dyDescent="0.15">
      <c r="B70" s="54"/>
      <c r="C70" s="45"/>
      <c r="D70" s="45"/>
      <c r="E70" s="45"/>
      <c r="F70" s="4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U70" s="53"/>
      <c r="V70" s="53"/>
      <c r="W70" s="53"/>
      <c r="X70" s="53"/>
      <c r="Y70" s="53"/>
      <c r="Z70" s="53"/>
      <c r="AA70" s="95"/>
      <c r="AD70" s="56"/>
      <c r="AE70" s="56"/>
      <c r="AF70" s="56"/>
      <c r="AG70" s="56"/>
      <c r="AH70" s="56"/>
    </row>
    <row r="71" spans="2:34" ht="12" customHeight="1" x14ac:dyDescent="0.15">
      <c r="B71" s="54"/>
      <c r="C71" s="45"/>
      <c r="D71" s="45"/>
      <c r="E71" s="45"/>
      <c r="F71" s="45"/>
      <c r="H71" s="47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U71" s="53"/>
      <c r="V71" s="53"/>
      <c r="W71" s="53"/>
      <c r="X71" s="53"/>
      <c r="Y71" s="53"/>
      <c r="Z71" s="53"/>
      <c r="AA71" s="95"/>
      <c r="AD71" s="56"/>
      <c r="AE71" s="56"/>
      <c r="AF71" s="56"/>
      <c r="AG71" s="56"/>
      <c r="AH71" s="56"/>
    </row>
    <row r="72" spans="2:34" ht="12" customHeight="1" x14ac:dyDescent="0.15">
      <c r="B72" s="54"/>
      <c r="C72" s="45"/>
      <c r="D72" s="45"/>
      <c r="E72" s="45"/>
      <c r="F72" s="4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U72" s="53"/>
      <c r="V72" s="53"/>
      <c r="W72" s="53"/>
      <c r="X72" s="53"/>
      <c r="Y72" s="53"/>
      <c r="Z72" s="53"/>
      <c r="AA72" s="95"/>
      <c r="AD72" s="56"/>
      <c r="AE72" s="56"/>
      <c r="AF72" s="56"/>
      <c r="AG72" s="56"/>
      <c r="AH72" s="56"/>
    </row>
    <row r="73" spans="2:34" ht="12" customHeight="1" x14ac:dyDescent="0.15">
      <c r="B73" s="54"/>
      <c r="C73" s="45"/>
      <c r="D73" s="45"/>
      <c r="E73" s="45"/>
      <c r="F73" s="4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U73" s="53"/>
      <c r="V73" s="53"/>
      <c r="W73" s="53"/>
      <c r="X73" s="53"/>
      <c r="Y73" s="53"/>
      <c r="Z73" s="53"/>
      <c r="AA73" s="95"/>
      <c r="AD73" s="56"/>
      <c r="AE73" s="56"/>
      <c r="AF73" s="56"/>
      <c r="AG73" s="56"/>
      <c r="AH73" s="56"/>
    </row>
    <row r="74" spans="2:34" ht="12" customHeight="1" x14ac:dyDescent="0.15">
      <c r="B74" s="54"/>
      <c r="C74" s="45"/>
      <c r="D74" s="45"/>
      <c r="E74" s="45"/>
      <c r="F74" s="4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U74" s="53"/>
      <c r="V74" s="53"/>
      <c r="W74" s="53"/>
      <c r="X74" s="53"/>
      <c r="Y74" s="53"/>
      <c r="Z74" s="53"/>
      <c r="AA74" s="95"/>
    </row>
    <row r="75" spans="2:34" ht="12" customHeight="1" x14ac:dyDescent="0.15">
      <c r="B75" s="54"/>
      <c r="C75" s="45"/>
      <c r="D75" s="45"/>
      <c r="E75" s="45"/>
      <c r="F75" s="4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U75" s="53"/>
      <c r="V75" s="53"/>
      <c r="W75" s="53"/>
      <c r="X75" s="53"/>
      <c r="Y75" s="53"/>
      <c r="Z75" s="53"/>
      <c r="AA75" s="95"/>
    </row>
    <row r="76" spans="2:34" ht="12" customHeight="1" x14ac:dyDescent="0.15">
      <c r="B76" s="54"/>
      <c r="C76" s="45"/>
      <c r="D76" s="45"/>
      <c r="E76" s="45"/>
      <c r="F76" s="45"/>
      <c r="G76" s="47"/>
      <c r="U76" s="53"/>
      <c r="V76" s="53"/>
      <c r="W76" s="53"/>
      <c r="X76" s="53"/>
      <c r="Y76" s="53"/>
      <c r="Z76" s="53"/>
      <c r="AA76" s="95"/>
    </row>
    <row r="77" spans="2:34" ht="12" customHeight="1" x14ac:dyDescent="0.2">
      <c r="B77" s="45"/>
      <c r="C77" s="45"/>
      <c r="D77" s="50"/>
      <c r="E77" s="45"/>
      <c r="F77" s="45"/>
      <c r="G77" s="47"/>
      <c r="U77" s="53"/>
      <c r="V77" s="53"/>
      <c r="W77" s="53"/>
      <c r="X77" s="53"/>
      <c r="Y77" s="53"/>
      <c r="Z77" s="53"/>
      <c r="AA77" s="95"/>
    </row>
    <row r="78" spans="2:34" ht="12" customHeight="1" x14ac:dyDescent="0.2">
      <c r="B78" s="45"/>
      <c r="C78" s="45"/>
      <c r="D78" s="50"/>
      <c r="E78" s="52"/>
      <c r="F78" s="45"/>
      <c r="G78" s="47"/>
    </row>
    <row r="79" spans="2:34" ht="12" customHeight="1" x14ac:dyDescent="0.2">
      <c r="B79" s="51"/>
      <c r="C79" s="45"/>
      <c r="D79" s="50"/>
      <c r="E79" s="50"/>
      <c r="F79" s="52"/>
      <c r="G79" s="47"/>
    </row>
    <row r="80" spans="2:34" ht="12" customHeight="1" x14ac:dyDescent="0.2">
      <c r="B80" s="51"/>
      <c r="C80" s="45"/>
      <c r="D80" s="50"/>
      <c r="E80" s="45"/>
      <c r="F80" s="45"/>
      <c r="G80" s="47"/>
      <c r="U80" s="46"/>
    </row>
    <row r="81" spans="2:21" ht="12" customHeight="1" x14ac:dyDescent="0.2">
      <c r="B81" s="49"/>
      <c r="C81" s="45"/>
      <c r="D81" s="48"/>
      <c r="E81" s="45"/>
      <c r="F81" s="45"/>
      <c r="G81" s="47"/>
      <c r="U81" s="46"/>
    </row>
    <row r="82" spans="2:21" ht="12" customHeight="1" x14ac:dyDescent="0.2">
      <c r="B82" s="45"/>
      <c r="C82" s="45"/>
      <c r="D82" s="45"/>
      <c r="E82" s="45"/>
      <c r="F82" s="45"/>
    </row>
    <row r="83" spans="2:21" ht="12" customHeight="1" x14ac:dyDescent="0.2">
      <c r="B83" s="45"/>
      <c r="C83" s="45"/>
      <c r="D83" s="45"/>
      <c r="E83" s="45"/>
      <c r="F83" s="45"/>
    </row>
    <row r="84" spans="2:21" ht="12" customHeight="1" x14ac:dyDescent="0.2">
      <c r="B84" s="45"/>
      <c r="C84" s="45"/>
      <c r="D84" s="45"/>
      <c r="E84" s="45"/>
      <c r="F84" s="45"/>
    </row>
    <row r="85" spans="2:21" ht="12" customHeight="1" x14ac:dyDescent="0.2">
      <c r="B85" s="45"/>
      <c r="C85" s="45"/>
      <c r="D85" s="45"/>
      <c r="E85" s="45"/>
      <c r="F85" s="45"/>
    </row>
    <row r="86" spans="2:21" ht="12" customHeight="1" x14ac:dyDescent="0.2">
      <c r="B86" s="45"/>
      <c r="C86" s="45"/>
      <c r="D86" s="45"/>
      <c r="E86" s="45"/>
      <c r="F86" s="45"/>
    </row>
    <row r="87" spans="2:21" ht="12" customHeight="1" x14ac:dyDescent="0.2">
      <c r="B87" s="45"/>
      <c r="C87" s="45"/>
      <c r="D87" s="45"/>
      <c r="E87" s="45"/>
      <c r="F87" s="45"/>
    </row>
    <row r="88" spans="2:21" ht="12" customHeight="1" x14ac:dyDescent="0.2">
      <c r="B88" s="45"/>
      <c r="C88" s="45"/>
      <c r="D88" s="45"/>
      <c r="E88" s="45"/>
      <c r="F88" s="45"/>
    </row>
    <row r="89" spans="2:21" ht="12" customHeight="1" x14ac:dyDescent="0.2">
      <c r="B89" s="45"/>
      <c r="C89" s="45"/>
      <c r="D89" s="45"/>
      <c r="E89" s="45"/>
      <c r="F89" s="45"/>
    </row>
    <row r="90" spans="2:21" ht="12" customHeight="1" x14ac:dyDescent="0.2">
      <c r="B90" s="45"/>
      <c r="C90" s="45"/>
      <c r="D90" s="45"/>
      <c r="E90" s="45"/>
      <c r="F90" s="45"/>
    </row>
    <row r="91" spans="2:21" ht="12" customHeight="1" x14ac:dyDescent="0.2">
      <c r="B91" s="45"/>
      <c r="C91" s="45"/>
      <c r="D91" s="45"/>
      <c r="E91" s="45"/>
      <c r="F91" s="45"/>
    </row>
    <row r="92" spans="2:21" ht="12" customHeight="1" x14ac:dyDescent="0.2">
      <c r="B92" s="45"/>
      <c r="C92" s="45"/>
      <c r="D92" s="45"/>
      <c r="E92" s="45"/>
      <c r="F92" s="45"/>
    </row>
    <row r="93" spans="2:21" ht="12" customHeight="1" x14ac:dyDescent="0.2">
      <c r="B93" s="45"/>
      <c r="C93" s="45"/>
      <c r="D93" s="45"/>
      <c r="E93" s="45"/>
      <c r="F93" s="45"/>
    </row>
    <row r="94" spans="2:21" ht="12" customHeight="1" x14ac:dyDescent="0.2">
      <c r="B94" s="45"/>
      <c r="C94" s="45"/>
      <c r="D94" s="45"/>
      <c r="E94" s="45"/>
      <c r="F94" s="45"/>
    </row>
    <row r="95" spans="2:21" ht="12" customHeight="1" x14ac:dyDescent="0.2">
      <c r="B95" s="45"/>
      <c r="C95" s="45"/>
      <c r="D95" s="45"/>
      <c r="E95" s="45"/>
      <c r="F95" s="45"/>
    </row>
    <row r="96" spans="2:21" ht="12" customHeight="1" x14ac:dyDescent="0.2">
      <c r="B96" s="45"/>
      <c r="C96" s="45"/>
      <c r="D96" s="45"/>
      <c r="E96" s="45"/>
      <c r="F96" s="45"/>
    </row>
  </sheetData>
  <mergeCells count="30">
    <mergeCell ref="I25:R25"/>
    <mergeCell ref="V13:Y13"/>
    <mergeCell ref="U12:Y12"/>
    <mergeCell ref="E11:F11"/>
    <mergeCell ref="U11:Y11"/>
    <mergeCell ref="AA8:AJ8"/>
    <mergeCell ref="AA9:AJ9"/>
    <mergeCell ref="AA10:AJ10"/>
    <mergeCell ref="AD11:AG11"/>
    <mergeCell ref="I9:R9"/>
    <mergeCell ref="U10:Y10"/>
    <mergeCell ref="U34:Y34"/>
    <mergeCell ref="AA41:AC41"/>
    <mergeCell ref="AA17:AC17"/>
    <mergeCell ref="AA18:AA21"/>
    <mergeCell ref="AA22:AC22"/>
    <mergeCell ref="AA23:AA37"/>
    <mergeCell ref="U33:Y33"/>
    <mergeCell ref="U31:Y31"/>
    <mergeCell ref="U32:Y32"/>
    <mergeCell ref="U29:Y29"/>
    <mergeCell ref="U30:Y30"/>
    <mergeCell ref="AA42:AJ42"/>
    <mergeCell ref="AA43:AJ43"/>
    <mergeCell ref="AA44:AJ44"/>
    <mergeCell ref="AA45:AJ45"/>
    <mergeCell ref="AJ16:AJ40"/>
    <mergeCell ref="AA38:AC38"/>
    <mergeCell ref="AA40:AC40"/>
    <mergeCell ref="AI16:AI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  <headerFooter scaleWithDoc="0" alignWithMargins="0">
    <oddFooter>&amp;R&amp;8&amp;F
&amp;A
&amp;D&amp;T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W46"/>
  <sheetViews>
    <sheetView showGridLines="0" topLeftCell="Q9" zoomScale="120" zoomScaleNormal="120" workbookViewId="0">
      <selection activeCell="B19" sqref="B19"/>
    </sheetView>
  </sheetViews>
  <sheetFormatPr baseColWidth="10" defaultRowHeight="12" customHeight="1" x14ac:dyDescent="0.2"/>
  <cols>
    <col min="2" max="2" width="35.7109375" customWidth="1"/>
    <col min="3" max="3" width="15.7109375" customWidth="1"/>
    <col min="4" max="4" width="12.7109375" customWidth="1"/>
    <col min="5" max="5" width="40.7109375" customWidth="1"/>
    <col min="6" max="6" width="21.7109375" customWidth="1"/>
    <col min="9" max="9" width="48.7109375" customWidth="1"/>
    <col min="10" max="12" width="10.7109375" customWidth="1"/>
    <col min="13" max="13" width="15.7109375" customWidth="1"/>
    <col min="15" max="15" width="15.7109375" customWidth="1"/>
    <col min="16" max="16" width="12.28515625" customWidth="1"/>
    <col min="17" max="18" width="10.7109375" customWidth="1"/>
    <col min="19" max="19" width="12.7109375" customWidth="1"/>
    <col min="20" max="22" width="10.7109375" customWidth="1"/>
  </cols>
  <sheetData>
    <row r="8" spans="2:23" ht="12" customHeight="1" x14ac:dyDescent="0.2">
      <c r="B8" s="117"/>
      <c r="C8" s="117"/>
      <c r="D8" s="117"/>
      <c r="E8" s="265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</row>
    <row r="9" spans="2:23" ht="12" customHeight="1" x14ac:dyDescent="0.2">
      <c r="B9" s="117"/>
      <c r="C9" s="117"/>
      <c r="D9" s="117"/>
      <c r="E9" s="265"/>
      <c r="F9" s="117"/>
      <c r="G9" s="117"/>
      <c r="H9" s="117"/>
      <c r="I9" s="117"/>
      <c r="J9" s="117"/>
      <c r="K9" s="117"/>
      <c r="L9" s="117"/>
      <c r="M9" s="117"/>
      <c r="N9" s="117"/>
      <c r="O9" s="120" t="s">
        <v>365</v>
      </c>
      <c r="P9" s="302"/>
      <c r="Q9" s="302"/>
      <c r="R9" s="121"/>
      <c r="S9" s="121"/>
      <c r="T9" s="121"/>
      <c r="U9" s="121"/>
      <c r="V9" s="121"/>
      <c r="W9" s="177"/>
    </row>
    <row r="10" spans="2:23" ht="12" customHeight="1" x14ac:dyDescent="0.2">
      <c r="B10" s="117"/>
      <c r="C10" s="117"/>
      <c r="D10" s="122"/>
      <c r="E10" s="265"/>
      <c r="F10" s="117"/>
      <c r="G10" s="117"/>
      <c r="H10" s="117"/>
      <c r="I10" s="117"/>
      <c r="J10" s="117"/>
      <c r="K10" s="117"/>
      <c r="L10" s="117"/>
      <c r="M10" s="117"/>
      <c r="N10" s="117"/>
      <c r="O10" s="302" t="s">
        <v>466</v>
      </c>
      <c r="P10" s="302"/>
      <c r="Q10" s="302"/>
      <c r="R10" s="121"/>
      <c r="S10" s="121"/>
      <c r="T10" s="121"/>
      <c r="U10" s="121"/>
      <c r="V10" s="121"/>
      <c r="W10" s="177"/>
    </row>
    <row r="11" spans="2:23" ht="12" customHeight="1" thickBot="1" x14ac:dyDescent="0.25">
      <c r="B11" s="117"/>
      <c r="C11" s="117"/>
      <c r="D11" s="122"/>
      <c r="E11" s="265"/>
      <c r="F11" s="117"/>
      <c r="G11" s="117"/>
      <c r="H11" s="117"/>
      <c r="I11" s="124" t="s">
        <v>365</v>
      </c>
      <c r="J11" s="96"/>
      <c r="K11" s="96"/>
      <c r="L11" s="96"/>
      <c r="M11" s="117"/>
      <c r="N11" s="117"/>
      <c r="O11" s="476" t="s">
        <v>443</v>
      </c>
      <c r="P11" s="302"/>
      <c r="Q11" s="302"/>
      <c r="R11" s="121"/>
      <c r="S11" s="121"/>
      <c r="T11" s="121"/>
      <c r="U11" s="121"/>
      <c r="V11" s="121"/>
      <c r="W11" s="177"/>
    </row>
    <row r="12" spans="2:23" ht="12" customHeight="1" thickBot="1" x14ac:dyDescent="0.25">
      <c r="B12" s="117"/>
      <c r="C12" s="117"/>
      <c r="D12" s="122"/>
      <c r="E12" s="117"/>
      <c r="F12" s="117"/>
      <c r="G12" s="117"/>
      <c r="H12" s="117"/>
      <c r="I12" s="124" t="s">
        <v>136</v>
      </c>
      <c r="J12" s="96"/>
      <c r="K12" s="96"/>
      <c r="L12" s="96"/>
      <c r="M12" s="117"/>
      <c r="N12" s="117"/>
      <c r="O12" s="125"/>
      <c r="P12" s="126"/>
      <c r="Q12" s="126"/>
      <c r="R12" s="126"/>
      <c r="S12" s="127" t="s">
        <v>65</v>
      </c>
      <c r="T12" s="126"/>
      <c r="U12" s="126"/>
      <c r="V12" s="126"/>
      <c r="W12" s="177"/>
    </row>
    <row r="13" spans="2:23" ht="12" customHeight="1" thickBot="1" x14ac:dyDescent="0.25">
      <c r="B13" s="117"/>
      <c r="C13" s="117"/>
      <c r="D13" s="117"/>
      <c r="E13" s="508" t="s">
        <v>366</v>
      </c>
      <c r="F13" s="508"/>
      <c r="G13" s="117"/>
      <c r="H13" s="117"/>
      <c r="I13" s="476" t="s">
        <v>443</v>
      </c>
      <c r="J13" s="121"/>
      <c r="K13" s="121"/>
      <c r="L13" s="121"/>
      <c r="M13" s="117"/>
      <c r="N13" s="117"/>
      <c r="O13" s="128"/>
      <c r="P13" s="128"/>
      <c r="Q13" s="128"/>
      <c r="R13" s="509" t="s">
        <v>109</v>
      </c>
      <c r="S13" s="509"/>
      <c r="T13" s="509" t="s">
        <v>137</v>
      </c>
      <c r="U13" s="509"/>
      <c r="V13" s="128"/>
      <c r="W13" s="177"/>
    </row>
    <row r="14" spans="2:23" ht="12" customHeight="1" thickBot="1" x14ac:dyDescent="0.25">
      <c r="B14" s="299" t="s">
        <v>365</v>
      </c>
      <c r="C14" s="124"/>
      <c r="D14" s="117"/>
      <c r="E14" s="124" t="s">
        <v>138</v>
      </c>
      <c r="F14" s="96"/>
      <c r="G14" s="117"/>
      <c r="H14" s="117"/>
      <c r="I14" s="125"/>
      <c r="J14" s="129"/>
      <c r="K14" s="130" t="s">
        <v>65</v>
      </c>
      <c r="L14" s="129"/>
      <c r="M14" s="117"/>
      <c r="N14" s="117"/>
      <c r="O14" s="131" t="s">
        <v>139</v>
      </c>
      <c r="P14" s="128"/>
      <c r="Q14" s="132" t="s">
        <v>140</v>
      </c>
      <c r="R14" s="133" t="s">
        <v>130</v>
      </c>
      <c r="S14" s="133" t="s">
        <v>129</v>
      </c>
      <c r="T14" s="128"/>
      <c r="U14" s="128"/>
      <c r="V14" s="134" t="s">
        <v>69</v>
      </c>
      <c r="W14" s="177"/>
    </row>
    <row r="15" spans="2:23" ht="12" customHeight="1" thickBot="1" x14ac:dyDescent="0.25">
      <c r="B15" s="475" t="s">
        <v>443</v>
      </c>
      <c r="C15" s="96"/>
      <c r="D15" s="117"/>
      <c r="E15" s="475" t="s">
        <v>443</v>
      </c>
      <c r="F15" s="96"/>
      <c r="G15" s="117"/>
      <c r="H15" s="117"/>
      <c r="I15" s="135" t="s">
        <v>64</v>
      </c>
      <c r="J15" s="136" t="s">
        <v>66</v>
      </c>
      <c r="K15" s="137" t="s">
        <v>131</v>
      </c>
      <c r="L15" s="137" t="s">
        <v>131</v>
      </c>
      <c r="M15" s="117"/>
      <c r="N15" s="117"/>
      <c r="O15" s="134" t="s">
        <v>141</v>
      </c>
      <c r="P15" s="138" t="s">
        <v>66</v>
      </c>
      <c r="Q15" s="138" t="s">
        <v>123</v>
      </c>
      <c r="R15" s="135" t="s">
        <v>142</v>
      </c>
      <c r="S15" s="135" t="s">
        <v>142</v>
      </c>
      <c r="T15" s="135" t="s">
        <v>131</v>
      </c>
      <c r="U15" s="135" t="s">
        <v>131</v>
      </c>
      <c r="V15" s="131" t="s">
        <v>143</v>
      </c>
      <c r="W15" s="177"/>
    </row>
    <row r="16" spans="2:23" ht="12" customHeight="1" thickBot="1" x14ac:dyDescent="0.25">
      <c r="B16" s="41" t="s">
        <v>64</v>
      </c>
      <c r="C16" s="41" t="s">
        <v>65</v>
      </c>
      <c r="D16" s="117"/>
      <c r="E16" s="41" t="s">
        <v>64</v>
      </c>
      <c r="F16" s="139" t="s">
        <v>144</v>
      </c>
      <c r="G16" s="117"/>
      <c r="H16" s="117"/>
      <c r="I16" s="128"/>
      <c r="J16" s="128"/>
      <c r="K16" s="136" t="s">
        <v>123</v>
      </c>
      <c r="L16" s="136" t="s">
        <v>145</v>
      </c>
      <c r="M16" s="117"/>
      <c r="N16" s="117"/>
      <c r="O16" s="128"/>
      <c r="P16" s="138"/>
      <c r="Q16" s="138"/>
      <c r="R16" s="132" t="s">
        <v>146</v>
      </c>
      <c r="S16" s="132" t="s">
        <v>146</v>
      </c>
      <c r="T16" s="132" t="s">
        <v>147</v>
      </c>
      <c r="U16" s="132" t="s">
        <v>148</v>
      </c>
      <c r="V16" s="128"/>
      <c r="W16" s="177"/>
    </row>
    <row r="17" spans="2:23" ht="3" customHeight="1" thickBot="1" x14ac:dyDescent="0.25">
      <c r="B17" s="116"/>
      <c r="C17" s="268"/>
      <c r="D17" s="117"/>
      <c r="E17" s="158"/>
      <c r="F17" s="269"/>
      <c r="G17" s="117"/>
      <c r="H17" s="117"/>
      <c r="I17" s="159"/>
      <c r="J17" s="160"/>
      <c r="K17" s="161"/>
      <c r="L17" s="161"/>
      <c r="M17" s="117"/>
      <c r="N17" s="117"/>
      <c r="O17" s="116"/>
      <c r="P17" s="116"/>
      <c r="Q17" s="116"/>
      <c r="R17" s="116"/>
      <c r="S17" s="116"/>
      <c r="T17" s="116"/>
      <c r="U17" s="116"/>
      <c r="V17" s="116"/>
      <c r="W17" s="177"/>
    </row>
    <row r="18" spans="2:23" ht="12" customHeight="1" x14ac:dyDescent="0.2">
      <c r="B18" s="350" t="s">
        <v>66</v>
      </c>
      <c r="C18" s="372">
        <v>1298986.9735369999</v>
      </c>
      <c r="D18" s="117"/>
      <c r="E18" s="378" t="s">
        <v>66</v>
      </c>
      <c r="F18" s="379">
        <f>SUM(F19:F21)</f>
        <v>3816026</v>
      </c>
      <c r="G18" s="117"/>
      <c r="H18" s="117"/>
      <c r="I18" s="382" t="s">
        <v>66</v>
      </c>
      <c r="J18" s="358">
        <v>1298986.973637</v>
      </c>
      <c r="K18" s="358">
        <v>1260748.8180389998</v>
      </c>
      <c r="L18" s="358">
        <v>38238.155597999998</v>
      </c>
      <c r="M18" s="117"/>
      <c r="N18" s="117"/>
      <c r="O18" s="363" t="s">
        <v>66</v>
      </c>
      <c r="P18" s="358">
        <v>1298986.9735369999</v>
      </c>
      <c r="Q18" s="358">
        <v>680486.67662000004</v>
      </c>
      <c r="R18" s="358">
        <v>18417.472615000002</v>
      </c>
      <c r="S18" s="358">
        <v>16722.419625000002</v>
      </c>
      <c r="T18" s="358">
        <v>577125.43695799995</v>
      </c>
      <c r="U18" s="358">
        <v>3098.263258</v>
      </c>
      <c r="V18" s="358">
        <v>3136.7044610000003</v>
      </c>
      <c r="W18" s="177"/>
    </row>
    <row r="19" spans="2:23" ht="12" customHeight="1" x14ac:dyDescent="0.2">
      <c r="B19" s="373" t="s">
        <v>496</v>
      </c>
      <c r="C19" s="374">
        <v>641345.02457800007</v>
      </c>
      <c r="D19" s="141"/>
      <c r="E19" s="373" t="s">
        <v>149</v>
      </c>
      <c r="F19" s="380">
        <v>640276</v>
      </c>
      <c r="G19" s="117"/>
      <c r="H19" s="117"/>
      <c r="I19" s="383" t="s">
        <v>150</v>
      </c>
      <c r="J19" s="359">
        <v>11060.697362999999</v>
      </c>
      <c r="K19" s="359">
        <v>9038.7007969999995</v>
      </c>
      <c r="L19" s="359">
        <v>2021.996566</v>
      </c>
      <c r="M19" s="117"/>
      <c r="N19" s="117"/>
      <c r="O19" s="364" t="s">
        <v>105</v>
      </c>
      <c r="P19" s="359">
        <v>29626.193614</v>
      </c>
      <c r="Q19" s="359">
        <v>13229.060405999999</v>
      </c>
      <c r="R19" s="359">
        <v>3568.7473309999996</v>
      </c>
      <c r="S19" s="359">
        <v>-2247.2171549999998</v>
      </c>
      <c r="T19" s="359">
        <v>14616.811191999999</v>
      </c>
      <c r="U19" s="359">
        <v>458.79184000000004</v>
      </c>
      <c r="V19" s="359">
        <v>0</v>
      </c>
      <c r="W19" s="177"/>
    </row>
    <row r="20" spans="2:23" ht="12" customHeight="1" x14ac:dyDescent="0.2">
      <c r="B20" s="375" t="s">
        <v>151</v>
      </c>
      <c r="C20" s="374">
        <v>34430.675439999999</v>
      </c>
      <c r="D20" s="141"/>
      <c r="E20" s="373" t="s">
        <v>151</v>
      </c>
      <c r="F20" s="380">
        <v>2878334</v>
      </c>
      <c r="G20" s="117"/>
      <c r="H20" s="117"/>
      <c r="I20" s="383" t="s">
        <v>152</v>
      </c>
      <c r="J20" s="359">
        <v>29801.828020000001</v>
      </c>
      <c r="K20" s="359">
        <v>30482.368180000001</v>
      </c>
      <c r="L20" s="359">
        <v>-680.54016000000001</v>
      </c>
      <c r="M20" s="117"/>
      <c r="N20" s="117"/>
      <c r="O20" s="364" t="s">
        <v>102</v>
      </c>
      <c r="P20" s="359">
        <v>467.79895300000055</v>
      </c>
      <c r="Q20" s="359">
        <v>993.95743799999991</v>
      </c>
      <c r="R20" s="359">
        <v>1563.4991480000001</v>
      </c>
      <c r="S20" s="359">
        <v>-2718.3529249999997</v>
      </c>
      <c r="T20" s="359">
        <v>451.538162</v>
      </c>
      <c r="U20" s="359">
        <v>177.15713</v>
      </c>
      <c r="V20" s="359">
        <v>0</v>
      </c>
      <c r="W20" s="177"/>
    </row>
    <row r="21" spans="2:23" ht="12" customHeight="1" thickBot="1" x14ac:dyDescent="0.25">
      <c r="B21" s="375" t="s">
        <v>153</v>
      </c>
      <c r="C21" s="374">
        <v>42987.573302999997</v>
      </c>
      <c r="D21" s="141"/>
      <c r="E21" s="376" t="s">
        <v>449</v>
      </c>
      <c r="F21" s="381">
        <v>297416</v>
      </c>
      <c r="G21" s="117"/>
      <c r="H21" s="117"/>
      <c r="I21" s="383" t="s">
        <v>154</v>
      </c>
      <c r="J21" s="359">
        <v>24741.805791999999</v>
      </c>
      <c r="K21" s="359">
        <v>25052.594043000001</v>
      </c>
      <c r="L21" s="359">
        <v>-310.788251</v>
      </c>
      <c r="M21" s="117"/>
      <c r="N21" s="117"/>
      <c r="O21" s="364" t="s">
        <v>100</v>
      </c>
      <c r="P21" s="359">
        <v>361.05241999999998</v>
      </c>
      <c r="Q21" s="359">
        <v>515.83389799999998</v>
      </c>
      <c r="R21" s="359">
        <v>1027.1452790000001</v>
      </c>
      <c r="S21" s="359">
        <v>-1839.6859040000002</v>
      </c>
      <c r="T21" s="359">
        <v>501.77086700000001</v>
      </c>
      <c r="U21" s="359">
        <v>155.98828</v>
      </c>
      <c r="V21" s="359">
        <v>0</v>
      </c>
      <c r="W21" s="177"/>
    </row>
    <row r="22" spans="2:23" ht="12" customHeight="1" thickBot="1" x14ac:dyDescent="0.25">
      <c r="B22" s="376" t="s">
        <v>155</v>
      </c>
      <c r="C22" s="377">
        <v>580223.70021599997</v>
      </c>
      <c r="D22" s="141"/>
      <c r="E22" s="142" t="s">
        <v>52</v>
      </c>
      <c r="F22" s="117"/>
      <c r="G22" s="117"/>
      <c r="H22" s="117"/>
      <c r="I22" s="383" t="s">
        <v>156</v>
      </c>
      <c r="J22" s="359">
        <v>31058.083338</v>
      </c>
      <c r="K22" s="359">
        <v>29587.971956000001</v>
      </c>
      <c r="L22" s="359">
        <v>1470.1113820000003</v>
      </c>
      <c r="M22" s="117"/>
      <c r="N22" s="117"/>
      <c r="O22" s="364" t="s">
        <v>98</v>
      </c>
      <c r="P22" s="359">
        <v>1788.0024979999996</v>
      </c>
      <c r="Q22" s="359">
        <v>860.61303399999997</v>
      </c>
      <c r="R22" s="359">
        <v>859.28522299999997</v>
      </c>
      <c r="S22" s="359">
        <v>-366.76847100000003</v>
      </c>
      <c r="T22" s="359">
        <v>306.52935100000002</v>
      </c>
      <c r="U22" s="359">
        <v>128.34336100000002</v>
      </c>
      <c r="V22" s="359">
        <v>0</v>
      </c>
      <c r="W22" s="177"/>
    </row>
    <row r="23" spans="2:23" ht="12" customHeight="1" x14ac:dyDescent="0.2">
      <c r="B23" s="510" t="s">
        <v>52</v>
      </c>
      <c r="C23" s="510"/>
      <c r="D23" s="141"/>
      <c r="E23" s="323" t="s">
        <v>158</v>
      </c>
      <c r="F23" s="324"/>
      <c r="G23" s="117"/>
      <c r="H23" s="117"/>
      <c r="I23" s="383" t="s">
        <v>157</v>
      </c>
      <c r="J23" s="359">
        <v>231802.89389399998</v>
      </c>
      <c r="K23" s="359">
        <v>232536.47062099999</v>
      </c>
      <c r="L23" s="359">
        <v>-733.57672700000023</v>
      </c>
      <c r="M23" s="117"/>
      <c r="N23" s="117"/>
      <c r="O23" s="364" t="s">
        <v>96</v>
      </c>
      <c r="P23" s="359">
        <v>22731.117425</v>
      </c>
      <c r="Q23" s="359">
        <v>7466.6820159999997</v>
      </c>
      <c r="R23" s="359">
        <v>4970.8834469999993</v>
      </c>
      <c r="S23" s="359">
        <v>4965.3691390000004</v>
      </c>
      <c r="T23" s="359">
        <v>4395.5798169999998</v>
      </c>
      <c r="U23" s="359">
        <v>932.60300599999994</v>
      </c>
      <c r="V23" s="359">
        <v>0</v>
      </c>
      <c r="W23" s="177"/>
    </row>
    <row r="24" spans="2:23" ht="12" customHeight="1" x14ac:dyDescent="0.2">
      <c r="B24" s="510" t="s">
        <v>53</v>
      </c>
      <c r="C24" s="510"/>
      <c r="D24" s="141"/>
      <c r="E24" s="142" t="s">
        <v>426</v>
      </c>
      <c r="F24" s="142"/>
      <c r="G24" s="117"/>
      <c r="H24" s="117"/>
      <c r="I24" s="383" t="s">
        <v>159</v>
      </c>
      <c r="J24" s="359">
        <v>90114.195963999984</v>
      </c>
      <c r="K24" s="359">
        <v>87819.787644999989</v>
      </c>
      <c r="L24" s="359">
        <v>2294.4083190000001</v>
      </c>
      <c r="M24" s="117"/>
      <c r="N24" s="117"/>
      <c r="O24" s="364" t="s">
        <v>93</v>
      </c>
      <c r="P24" s="359">
        <v>17990.514240999997</v>
      </c>
      <c r="Q24" s="359">
        <v>7090.1421619999992</v>
      </c>
      <c r="R24" s="359">
        <v>1478.6464980000001</v>
      </c>
      <c r="S24" s="359">
        <v>3846.7386750000001</v>
      </c>
      <c r="T24" s="359">
        <v>5270.2198780000008</v>
      </c>
      <c r="U24" s="359">
        <v>304.76702799999998</v>
      </c>
      <c r="V24" s="359">
        <v>0</v>
      </c>
      <c r="W24" s="177"/>
    </row>
    <row r="25" spans="2:23" ht="12" customHeight="1" x14ac:dyDescent="0.2">
      <c r="B25" s="510" t="s">
        <v>160</v>
      </c>
      <c r="C25" s="510"/>
      <c r="D25" s="141"/>
      <c r="E25" s="142" t="s">
        <v>427</v>
      </c>
      <c r="F25" s="142"/>
      <c r="G25" s="117"/>
      <c r="H25" s="117"/>
      <c r="I25" s="383" t="s">
        <v>161</v>
      </c>
      <c r="J25" s="359">
        <v>74372.585359999997</v>
      </c>
      <c r="K25" s="359">
        <v>70844.280843</v>
      </c>
      <c r="L25" s="359">
        <v>3528.304517</v>
      </c>
      <c r="M25" s="117"/>
      <c r="N25" s="117"/>
      <c r="O25" s="364" t="s">
        <v>91</v>
      </c>
      <c r="P25" s="359">
        <v>25173.251952999999</v>
      </c>
      <c r="Q25" s="359">
        <v>11916.737934000001</v>
      </c>
      <c r="R25" s="359">
        <v>1009.1219840000001</v>
      </c>
      <c r="S25" s="359">
        <v>3650.0884679999999</v>
      </c>
      <c r="T25" s="359">
        <v>8422.6129970000002</v>
      </c>
      <c r="U25" s="359">
        <v>174.69057000000001</v>
      </c>
      <c r="V25" s="359">
        <v>0</v>
      </c>
      <c r="W25" s="177"/>
    </row>
    <row r="26" spans="2:23" ht="12" customHeight="1" x14ac:dyDescent="0.2">
      <c r="B26" s="510" t="s">
        <v>67</v>
      </c>
      <c r="C26" s="510"/>
      <c r="D26" s="117"/>
      <c r="E26" s="142" t="s">
        <v>428</v>
      </c>
      <c r="F26" s="142"/>
      <c r="G26" s="117"/>
      <c r="H26" s="117"/>
      <c r="I26" s="351" t="s">
        <v>90</v>
      </c>
      <c r="J26" s="359">
        <v>48338.323815000003</v>
      </c>
      <c r="K26" s="359">
        <v>46272.619266000002</v>
      </c>
      <c r="L26" s="359">
        <v>2065.704549</v>
      </c>
      <c r="M26" s="117"/>
      <c r="N26" s="117"/>
      <c r="O26" s="364" t="s">
        <v>89</v>
      </c>
      <c r="P26" s="359">
        <v>45756.680240000002</v>
      </c>
      <c r="Q26" s="359">
        <v>21430.582334999999</v>
      </c>
      <c r="R26" s="359">
        <v>1137.501184</v>
      </c>
      <c r="S26" s="359">
        <v>4729.6707109999998</v>
      </c>
      <c r="T26" s="359">
        <v>18339.610624000001</v>
      </c>
      <c r="U26" s="359">
        <v>119.315386</v>
      </c>
      <c r="V26" s="359">
        <v>0</v>
      </c>
      <c r="W26" s="177"/>
    </row>
    <row r="27" spans="2:23" ht="12" customHeight="1" x14ac:dyDescent="0.2">
      <c r="B27" s="143"/>
      <c r="C27" s="142"/>
      <c r="D27" s="117"/>
      <c r="E27" s="142" t="s">
        <v>429</v>
      </c>
      <c r="F27" s="142"/>
      <c r="G27" s="117"/>
      <c r="H27" s="117"/>
      <c r="I27" s="383" t="s">
        <v>162</v>
      </c>
      <c r="J27" s="359">
        <v>22870.376886000002</v>
      </c>
      <c r="K27" s="359">
        <v>22816.712124000001</v>
      </c>
      <c r="L27" s="359">
        <v>53.664761999999989</v>
      </c>
      <c r="M27" s="117"/>
      <c r="N27" s="117"/>
      <c r="O27" s="364" t="s">
        <v>87</v>
      </c>
      <c r="P27" s="359">
        <v>44712.453778000003</v>
      </c>
      <c r="Q27" s="359">
        <v>22473.285171</v>
      </c>
      <c r="R27" s="359">
        <v>437.98988500000002</v>
      </c>
      <c r="S27" s="359">
        <v>2058.1273390000001</v>
      </c>
      <c r="T27" s="359">
        <v>19722.492978999999</v>
      </c>
      <c r="U27" s="359">
        <v>20.558403999999999</v>
      </c>
      <c r="V27" s="359">
        <v>0</v>
      </c>
      <c r="W27" s="177"/>
    </row>
    <row r="28" spans="2:23" ht="12" customHeight="1" x14ac:dyDescent="0.2">
      <c r="B28" s="143"/>
      <c r="C28" s="142"/>
      <c r="D28" s="117"/>
      <c r="E28" s="142" t="s">
        <v>430</v>
      </c>
      <c r="F28" s="142"/>
      <c r="G28" s="117"/>
      <c r="H28" s="117"/>
      <c r="I28" s="383" t="s">
        <v>86</v>
      </c>
      <c r="J28" s="359">
        <v>152746.07038699999</v>
      </c>
      <c r="K28" s="359">
        <v>150717.21271599998</v>
      </c>
      <c r="L28" s="359">
        <v>2028.857671</v>
      </c>
      <c r="M28" s="117"/>
      <c r="N28" s="117"/>
      <c r="O28" s="364" t="s">
        <v>84</v>
      </c>
      <c r="P28" s="359">
        <v>159064.17578699999</v>
      </c>
      <c r="Q28" s="359">
        <v>80826.576585999996</v>
      </c>
      <c r="R28" s="359">
        <v>792.41645200000005</v>
      </c>
      <c r="S28" s="359">
        <v>3137.809561</v>
      </c>
      <c r="T28" s="359">
        <v>74287.276022000005</v>
      </c>
      <c r="U28" s="359">
        <v>20.097166000000001</v>
      </c>
      <c r="V28" s="359">
        <v>0</v>
      </c>
      <c r="W28" s="117"/>
    </row>
    <row r="29" spans="2:23" ht="12" customHeight="1" x14ac:dyDescent="0.2">
      <c r="B29" s="144"/>
      <c r="C29" s="145"/>
      <c r="D29" s="146"/>
      <c r="E29" s="142" t="s">
        <v>67</v>
      </c>
      <c r="F29" s="142"/>
      <c r="G29" s="117"/>
      <c r="H29" s="117"/>
      <c r="I29" s="383" t="s">
        <v>163</v>
      </c>
      <c r="J29" s="359">
        <v>48476.124288999999</v>
      </c>
      <c r="K29" s="359">
        <v>37001.038742999997</v>
      </c>
      <c r="L29" s="359">
        <v>11475.085546</v>
      </c>
      <c r="M29" s="117"/>
      <c r="N29" s="117"/>
      <c r="O29" s="364" t="s">
        <v>82</v>
      </c>
      <c r="P29" s="359">
        <v>725995.752782</v>
      </c>
      <c r="Q29" s="359">
        <v>492613.09638499998</v>
      </c>
      <c r="R29" s="359">
        <v>49.869574</v>
      </c>
      <c r="S29" s="359">
        <v>4146.8565580000004</v>
      </c>
      <c r="T29" s="359">
        <v>229185.60355999999</v>
      </c>
      <c r="U29" s="359">
        <v>0.32670499999999997</v>
      </c>
      <c r="V29" s="359">
        <v>0</v>
      </c>
      <c r="W29" s="117"/>
    </row>
    <row r="30" spans="2:23" ht="12" customHeight="1" thickBot="1" x14ac:dyDescent="0.25">
      <c r="B30" s="144"/>
      <c r="C30" s="146"/>
      <c r="D30" s="146"/>
      <c r="E30" s="117"/>
      <c r="F30" s="142"/>
      <c r="G30" s="117"/>
      <c r="H30" s="117"/>
      <c r="I30" s="383" t="s">
        <v>164</v>
      </c>
      <c r="J30" s="359">
        <v>107687.68754399999</v>
      </c>
      <c r="K30" s="359">
        <v>98470.294727999993</v>
      </c>
      <c r="L30" s="359">
        <v>9217.3928159999996</v>
      </c>
      <c r="M30" s="117"/>
      <c r="N30" s="117"/>
      <c r="O30" s="365" t="s">
        <v>447</v>
      </c>
      <c r="P30" s="322">
        <v>225319.979846</v>
      </c>
      <c r="Q30" s="322">
        <v>21070.109254999999</v>
      </c>
      <c r="R30" s="322">
        <v>1522.36661</v>
      </c>
      <c r="S30" s="322">
        <v>-2640.2163710000004</v>
      </c>
      <c r="T30" s="322">
        <v>201625.39150900001</v>
      </c>
      <c r="U30" s="322">
        <v>605.62438199999997</v>
      </c>
      <c r="V30" s="322">
        <v>3136.7044610000003</v>
      </c>
      <c r="W30" s="117"/>
    </row>
    <row r="31" spans="2:23" ht="12" customHeight="1" x14ac:dyDescent="0.2">
      <c r="B31" s="144"/>
      <c r="C31" s="147"/>
      <c r="D31" s="146"/>
      <c r="G31" s="117"/>
      <c r="H31" s="117"/>
      <c r="I31" s="383" t="s">
        <v>165</v>
      </c>
      <c r="J31" s="359">
        <v>29814.468794</v>
      </c>
      <c r="K31" s="359">
        <v>29476.743896</v>
      </c>
      <c r="L31" s="359">
        <v>337.724898</v>
      </c>
      <c r="M31" s="117"/>
      <c r="N31" s="117"/>
      <c r="O31" s="327" t="s">
        <v>52</v>
      </c>
      <c r="P31" s="313"/>
      <c r="Q31" s="313"/>
      <c r="R31" s="313"/>
      <c r="S31" s="313"/>
      <c r="T31" s="313"/>
      <c r="U31" s="313"/>
      <c r="V31" s="313"/>
      <c r="W31" s="117"/>
    </row>
    <row r="32" spans="2:23" ht="12" customHeight="1" x14ac:dyDescent="0.2">
      <c r="B32" s="144"/>
      <c r="C32" s="147"/>
      <c r="D32" s="146"/>
      <c r="E32" s="117"/>
      <c r="F32" s="148"/>
      <c r="G32" s="117"/>
      <c r="H32" s="117"/>
      <c r="I32" s="383" t="s">
        <v>166</v>
      </c>
      <c r="J32" s="359">
        <v>138223.08394099999</v>
      </c>
      <c r="K32" s="359">
        <v>136460.31560499998</v>
      </c>
      <c r="L32" s="359">
        <v>1762.7683360000001</v>
      </c>
      <c r="M32" s="117"/>
      <c r="N32" s="117"/>
      <c r="O32" s="149" t="s">
        <v>53</v>
      </c>
      <c r="P32" s="314"/>
      <c r="Q32" s="314"/>
      <c r="R32" s="314"/>
      <c r="S32" s="314"/>
      <c r="T32" s="314"/>
      <c r="U32" s="314"/>
      <c r="V32" s="314"/>
      <c r="W32" s="117"/>
    </row>
    <row r="33" spans="2:23" ht="12" customHeight="1" x14ac:dyDescent="0.2">
      <c r="B33" s="144"/>
      <c r="C33" s="151"/>
      <c r="D33" s="146"/>
      <c r="E33" s="117"/>
      <c r="F33" s="148"/>
      <c r="G33" s="117"/>
      <c r="H33" s="117"/>
      <c r="I33" s="383" t="s">
        <v>167</v>
      </c>
      <c r="J33" s="359">
        <v>67480.337761999981</v>
      </c>
      <c r="K33" s="359">
        <v>67819.209297999987</v>
      </c>
      <c r="L33" s="359">
        <v>-338.87153599999999</v>
      </c>
      <c r="M33" s="117"/>
      <c r="N33" s="117"/>
      <c r="O33" s="328" t="s">
        <v>431</v>
      </c>
      <c r="P33" s="315"/>
      <c r="Q33" s="315"/>
      <c r="R33" s="315"/>
      <c r="S33" s="315"/>
      <c r="T33" s="315"/>
      <c r="U33" s="315"/>
      <c r="V33" s="315"/>
      <c r="W33" s="117"/>
    </row>
    <row r="34" spans="2:23" ht="12" customHeight="1" x14ac:dyDescent="0.2">
      <c r="B34" s="144"/>
      <c r="C34" s="150"/>
      <c r="D34" s="146"/>
      <c r="E34" s="117"/>
      <c r="F34" s="142"/>
      <c r="G34" s="117"/>
      <c r="H34" s="117"/>
      <c r="I34" s="383" t="s">
        <v>168</v>
      </c>
      <c r="J34" s="359">
        <v>47549.456510000004</v>
      </c>
      <c r="K34" s="359">
        <v>46532.756203000004</v>
      </c>
      <c r="L34" s="359">
        <v>1016.7003070000001</v>
      </c>
      <c r="M34" s="117"/>
      <c r="N34" s="117"/>
      <c r="O34" s="328" t="s">
        <v>485</v>
      </c>
      <c r="P34" s="315"/>
      <c r="Q34" s="315"/>
      <c r="R34" s="315"/>
      <c r="S34" s="315"/>
      <c r="T34" s="315"/>
      <c r="U34" s="315"/>
      <c r="V34" s="315"/>
      <c r="W34" s="117"/>
    </row>
    <row r="35" spans="2:23" ht="12" customHeight="1" x14ac:dyDescent="0.2">
      <c r="B35" s="144"/>
      <c r="C35" s="266"/>
      <c r="D35" s="146"/>
      <c r="E35" s="117"/>
      <c r="F35" s="142"/>
      <c r="G35" s="117"/>
      <c r="H35" s="117"/>
      <c r="I35" s="383" t="s">
        <v>169</v>
      </c>
      <c r="J35" s="359">
        <v>4805.5654999999997</v>
      </c>
      <c r="K35" s="359">
        <v>4523.9144980000001</v>
      </c>
      <c r="L35" s="359">
        <v>281.65100200000001</v>
      </c>
      <c r="M35" s="117"/>
      <c r="N35" s="117"/>
      <c r="O35" s="149" t="s">
        <v>386</v>
      </c>
      <c r="P35" s="314"/>
      <c r="Q35" s="314"/>
      <c r="R35" s="314"/>
      <c r="S35" s="314"/>
      <c r="T35" s="314"/>
      <c r="U35" s="314"/>
      <c r="V35" s="314"/>
      <c r="W35" s="117"/>
    </row>
    <row r="36" spans="2:23" ht="12" customHeight="1" x14ac:dyDescent="0.2">
      <c r="B36" s="144"/>
      <c r="C36" s="146"/>
      <c r="D36" s="146"/>
      <c r="E36" s="19"/>
      <c r="F36" s="142"/>
      <c r="G36" s="117"/>
      <c r="H36" s="117"/>
      <c r="I36" s="384" t="s">
        <v>170</v>
      </c>
      <c r="J36" s="359">
        <v>10466.771826</v>
      </c>
      <c r="K36" s="359">
        <v>10056.193016000001</v>
      </c>
      <c r="L36" s="359">
        <v>410.57880999999998</v>
      </c>
      <c r="M36" s="117"/>
      <c r="N36" s="117"/>
      <c r="O36" s="149" t="s">
        <v>171</v>
      </c>
      <c r="P36" s="316"/>
      <c r="Q36" s="177"/>
      <c r="R36" s="177"/>
      <c r="S36" s="177"/>
      <c r="T36" s="177"/>
      <c r="U36" s="177"/>
      <c r="V36" s="177"/>
      <c r="W36" s="117"/>
    </row>
    <row r="37" spans="2:23" ht="12" customHeight="1" x14ac:dyDescent="0.2">
      <c r="B37" s="144"/>
      <c r="C37" s="146"/>
      <c r="D37" s="146"/>
      <c r="E37" s="142"/>
      <c r="F37" s="142"/>
      <c r="G37" s="117"/>
      <c r="H37" s="117"/>
      <c r="I37" s="383" t="s">
        <v>172</v>
      </c>
      <c r="J37" s="359">
        <v>13257.716118</v>
      </c>
      <c r="K37" s="359">
        <v>12498.721561</v>
      </c>
      <c r="L37" s="359">
        <v>758.99455699999999</v>
      </c>
      <c r="M37" s="117"/>
      <c r="N37" s="117"/>
      <c r="O37" s="149" t="s">
        <v>173</v>
      </c>
      <c r="P37" s="314"/>
      <c r="Q37" s="314"/>
      <c r="R37" s="314"/>
      <c r="S37" s="314"/>
      <c r="T37" s="314"/>
      <c r="U37" s="314"/>
      <c r="V37" s="314"/>
      <c r="W37" s="117"/>
    </row>
    <row r="38" spans="2:23" ht="12" customHeight="1" x14ac:dyDescent="0.2">
      <c r="B38" s="144"/>
      <c r="C38" s="146"/>
      <c r="D38" s="146"/>
      <c r="E38" s="142"/>
      <c r="F38" s="142"/>
      <c r="G38" s="117"/>
      <c r="H38" s="117"/>
      <c r="I38" s="383" t="s">
        <v>174</v>
      </c>
      <c r="J38" s="359">
        <v>86993.129780999996</v>
      </c>
      <c r="K38" s="359">
        <v>88267.710802000001</v>
      </c>
      <c r="L38" s="359">
        <v>-1274.581021</v>
      </c>
      <c r="M38" s="117"/>
      <c r="N38" s="117"/>
      <c r="O38" s="149" t="s">
        <v>67</v>
      </c>
      <c r="P38" s="314"/>
      <c r="Q38" s="314"/>
      <c r="R38" s="314"/>
      <c r="S38" s="314"/>
      <c r="T38" s="314"/>
      <c r="U38" s="314"/>
      <c r="V38" s="314"/>
      <c r="W38" s="117"/>
    </row>
    <row r="39" spans="2:23" ht="12" customHeight="1" x14ac:dyDescent="0.2">
      <c r="B39" s="144"/>
      <c r="C39" s="147"/>
      <c r="D39" s="146"/>
      <c r="E39" s="142"/>
      <c r="F39" s="117"/>
      <c r="G39" s="117"/>
      <c r="H39" s="117"/>
      <c r="I39" s="383" t="s">
        <v>175</v>
      </c>
      <c r="J39" s="359">
        <v>24189.066292000003</v>
      </c>
      <c r="K39" s="359">
        <v>21336.497037000001</v>
      </c>
      <c r="L39" s="359">
        <v>2852.5692550000003</v>
      </c>
      <c r="M39" s="117"/>
      <c r="N39" s="117"/>
      <c r="O39" s="177"/>
      <c r="P39" s="177"/>
      <c r="Q39" s="177"/>
      <c r="R39" s="177"/>
      <c r="S39" s="177"/>
      <c r="T39" s="177"/>
      <c r="U39" s="177"/>
      <c r="V39" s="177"/>
      <c r="W39" s="117"/>
    </row>
    <row r="40" spans="2:23" ht="12" customHeight="1" thickBot="1" x14ac:dyDescent="0.25">
      <c r="B40" s="144"/>
      <c r="C40" s="147"/>
      <c r="D40" s="146"/>
      <c r="E40" s="142"/>
      <c r="F40" s="117"/>
      <c r="G40" s="117"/>
      <c r="H40" s="117"/>
      <c r="I40" s="325" t="s">
        <v>176</v>
      </c>
      <c r="J40" s="322">
        <v>3136.7044610000003</v>
      </c>
      <c r="K40" s="322">
        <v>3136.7044610000003</v>
      </c>
      <c r="L40" s="322">
        <v>0</v>
      </c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</row>
    <row r="41" spans="2:23" ht="12" customHeight="1" x14ac:dyDescent="0.2">
      <c r="B41" s="144"/>
      <c r="C41" s="147"/>
      <c r="D41" s="146"/>
      <c r="E41" s="142"/>
      <c r="F41" s="117"/>
      <c r="G41" s="117"/>
      <c r="H41" s="117"/>
      <c r="I41" s="326" t="s">
        <v>52</v>
      </c>
      <c r="J41" s="326"/>
      <c r="K41" s="326"/>
      <c r="L41" s="326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</row>
    <row r="42" spans="2:23" ht="12" customHeight="1" x14ac:dyDescent="0.2">
      <c r="B42" s="144"/>
      <c r="C42" s="153"/>
      <c r="D42" s="146"/>
      <c r="E42" s="142"/>
      <c r="F42" s="117"/>
      <c r="G42" s="117"/>
      <c r="H42" s="117"/>
      <c r="I42" s="155" t="s">
        <v>53</v>
      </c>
      <c r="J42" s="155"/>
      <c r="K42" s="155"/>
      <c r="L42" s="155"/>
      <c r="M42" s="117"/>
      <c r="N42" s="117"/>
      <c r="O42" s="117"/>
      <c r="P42" s="149"/>
      <c r="Q42" s="149"/>
      <c r="R42" s="149"/>
      <c r="S42" s="149"/>
      <c r="T42" s="149"/>
      <c r="U42" s="149"/>
      <c r="V42" s="149"/>
      <c r="W42" s="117"/>
    </row>
    <row r="43" spans="2:23" ht="12" customHeight="1" x14ac:dyDescent="0.2">
      <c r="B43" s="154"/>
      <c r="C43" s="267"/>
      <c r="D43" s="146"/>
      <c r="E43" s="142"/>
      <c r="F43" s="117"/>
      <c r="G43" s="117"/>
      <c r="H43" s="117"/>
      <c r="I43" s="506" t="s">
        <v>67</v>
      </c>
      <c r="J43" s="506"/>
      <c r="K43" s="506"/>
      <c r="L43" s="506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</row>
    <row r="44" spans="2:23" ht="12" customHeight="1" x14ac:dyDescent="0.2">
      <c r="B44" s="154"/>
      <c r="C44" s="154"/>
      <c r="D44" s="146"/>
      <c r="E44" s="142"/>
      <c r="F44" s="117"/>
      <c r="G44" s="117"/>
      <c r="H44" s="117"/>
      <c r="I44" s="117"/>
      <c r="J44" s="117"/>
      <c r="K44" s="117"/>
      <c r="L44" s="117"/>
      <c r="M44" s="155"/>
      <c r="N44" s="117"/>
      <c r="O44" s="117"/>
      <c r="P44" s="117"/>
      <c r="Q44" s="117"/>
      <c r="R44" s="117"/>
      <c r="S44" s="117"/>
      <c r="T44" s="117"/>
      <c r="U44" s="117"/>
      <c r="V44" s="117"/>
      <c r="W44" s="117"/>
    </row>
    <row r="45" spans="2:23" ht="12" customHeight="1" x14ac:dyDescent="0.2">
      <c r="B45" s="507"/>
      <c r="C45" s="507"/>
      <c r="D45" s="146"/>
      <c r="E45" s="142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</row>
    <row r="46" spans="2:23" ht="12" customHeight="1" x14ac:dyDescent="0.2">
      <c r="B46" s="157"/>
      <c r="C46" s="157"/>
      <c r="D46" s="146"/>
      <c r="E46" s="142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</row>
  </sheetData>
  <mergeCells count="9">
    <mergeCell ref="I43:L43"/>
    <mergeCell ref="B45:C45"/>
    <mergeCell ref="E13:F13"/>
    <mergeCell ref="R13:S13"/>
    <mergeCell ref="T13:U13"/>
    <mergeCell ref="B23:C23"/>
    <mergeCell ref="B24:C24"/>
    <mergeCell ref="B25:C25"/>
    <mergeCell ref="B26:C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topLeftCell="L1" zoomScale="120" zoomScaleNormal="120" workbookViewId="0">
      <selection activeCell="V30" sqref="V30"/>
    </sheetView>
  </sheetViews>
  <sheetFormatPr baseColWidth="10" defaultRowHeight="12.75" customHeight="1" x14ac:dyDescent="0.2"/>
  <cols>
    <col min="1" max="1" width="10.85546875" style="171" customWidth="1"/>
    <col min="2" max="3" width="20.7109375" style="171" customWidth="1"/>
    <col min="4" max="5" width="11.5703125" style="171" customWidth="1"/>
    <col min="6" max="6" width="25.7109375" style="171" customWidth="1"/>
    <col min="7" max="7" width="20.7109375" style="171" customWidth="1"/>
    <col min="8" max="8" width="11.5703125" style="171" bestFit="1" customWidth="1"/>
    <col min="9" max="9" width="11.42578125" style="171"/>
    <col min="10" max="10" width="50.7109375" style="171" customWidth="1"/>
    <col min="11" max="12" width="11.5703125" style="171" bestFit="1" customWidth="1"/>
    <col min="13" max="13" width="10.7109375" style="171" customWidth="1"/>
    <col min="14" max="14" width="15.7109375" style="171" customWidth="1"/>
    <col min="15" max="16" width="12.7109375" style="171" customWidth="1"/>
    <col min="17" max="17" width="20.7109375" style="171" customWidth="1"/>
    <col min="18" max="22" width="12.7109375" style="171" customWidth="1"/>
    <col min="23" max="23" width="14.7109375" style="171" customWidth="1"/>
    <col min="24" max="24" width="16" style="171" bestFit="1" customWidth="1"/>
    <col min="25" max="16384" width="11.42578125" style="171"/>
  </cols>
  <sheetData>
    <row r="1" spans="1:24" ht="12.75" customHeight="1" x14ac:dyDescent="0.2">
      <c r="A1" s="117"/>
      <c r="B1" s="147"/>
      <c r="C1" s="146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75"/>
      <c r="O1" s="117"/>
      <c r="P1" s="117"/>
      <c r="Q1" s="176"/>
      <c r="R1" s="117"/>
      <c r="S1" s="117"/>
      <c r="T1" s="117"/>
      <c r="U1" s="117"/>
      <c r="V1" s="117"/>
      <c r="W1" s="117"/>
      <c r="X1" s="117"/>
    </row>
    <row r="2" spans="1:24" ht="12.75" customHeight="1" x14ac:dyDescent="0.2">
      <c r="A2" s="117"/>
      <c r="B2" s="146"/>
      <c r="C2" s="14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75"/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3" spans="1:24" ht="12.75" customHeight="1" x14ac:dyDescent="0.2">
      <c r="A3" s="177"/>
      <c r="B3" s="146"/>
      <c r="C3" s="14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75"/>
      <c r="O3" s="117"/>
      <c r="P3" s="117"/>
      <c r="Q3" s="511" t="s">
        <v>368</v>
      </c>
      <c r="R3" s="511"/>
      <c r="S3" s="511"/>
      <c r="T3" s="511"/>
      <c r="U3" s="511"/>
      <c r="V3" s="511"/>
      <c r="W3" s="117"/>
      <c r="X3" s="117"/>
    </row>
    <row r="4" spans="1:24" ht="12.75" customHeight="1" x14ac:dyDescent="0.2">
      <c r="A4" s="177"/>
      <c r="B4" s="176"/>
      <c r="C4" s="14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75"/>
      <c r="O4" s="117"/>
      <c r="P4" s="117"/>
      <c r="Q4" s="511" t="s">
        <v>132</v>
      </c>
      <c r="R4" s="511"/>
      <c r="S4" s="511"/>
      <c r="T4" s="511"/>
      <c r="U4" s="511"/>
      <c r="V4" s="511"/>
      <c r="W4" s="117"/>
      <c r="X4" s="123"/>
    </row>
    <row r="5" spans="1:24" ht="12.75" customHeight="1" thickBot="1" x14ac:dyDescent="0.25">
      <c r="A5" s="177"/>
      <c r="B5" s="146"/>
      <c r="C5" s="146"/>
      <c r="D5" s="117"/>
      <c r="E5" s="117"/>
      <c r="F5" s="177"/>
      <c r="G5" s="177"/>
      <c r="H5" s="117"/>
      <c r="I5" s="117"/>
      <c r="J5" s="291" t="s">
        <v>368</v>
      </c>
      <c r="K5" s="96"/>
      <c r="L5" s="96"/>
      <c r="M5" s="96"/>
      <c r="N5" s="175"/>
      <c r="O5" s="117"/>
      <c r="P5" s="117"/>
      <c r="Q5" s="511" t="s">
        <v>443</v>
      </c>
      <c r="R5" s="511"/>
      <c r="S5" s="511"/>
      <c r="T5" s="511"/>
      <c r="U5" s="511"/>
      <c r="V5" s="511"/>
      <c r="W5" s="117"/>
      <c r="X5" s="123"/>
    </row>
    <row r="6" spans="1:24" ht="12.75" customHeight="1" thickBot="1" x14ac:dyDescent="0.25">
      <c r="A6" s="177"/>
      <c r="B6" s="117"/>
      <c r="C6" s="117"/>
      <c r="D6" s="117"/>
      <c r="E6" s="117"/>
      <c r="F6" s="508" t="s">
        <v>369</v>
      </c>
      <c r="G6" s="508"/>
      <c r="H6" s="117"/>
      <c r="I6" s="117"/>
      <c r="J6" s="124" t="s">
        <v>136</v>
      </c>
      <c r="K6" s="96"/>
      <c r="L6" s="96"/>
      <c r="M6" s="96"/>
      <c r="N6" s="175"/>
      <c r="O6" s="117"/>
      <c r="P6" s="117"/>
      <c r="Q6" s="125"/>
      <c r="R6" s="126"/>
      <c r="S6" s="127"/>
      <c r="T6" s="127" t="s">
        <v>65</v>
      </c>
      <c r="U6" s="126"/>
      <c r="V6" s="126"/>
      <c r="W6" s="117"/>
      <c r="X6" s="123"/>
    </row>
    <row r="7" spans="1:24" ht="12.75" customHeight="1" thickBot="1" x14ac:dyDescent="0.25">
      <c r="A7" s="177"/>
      <c r="B7" s="515" t="s">
        <v>367</v>
      </c>
      <c r="C7" s="515"/>
      <c r="D7" s="117"/>
      <c r="E7" s="117"/>
      <c r="F7" s="483" t="s">
        <v>177</v>
      </c>
      <c r="G7" s="483"/>
      <c r="H7" s="117"/>
      <c r="I7" s="117"/>
      <c r="J7" s="475" t="s">
        <v>443</v>
      </c>
      <c r="K7" s="96"/>
      <c r="L7" s="96"/>
      <c r="M7" s="96"/>
      <c r="N7" s="175"/>
      <c r="O7" s="117"/>
      <c r="P7" s="117"/>
      <c r="Q7" s="128"/>
      <c r="R7" s="128"/>
      <c r="S7" s="128"/>
      <c r="T7" s="516" t="s">
        <v>109</v>
      </c>
      <c r="U7" s="516"/>
      <c r="V7" s="128"/>
      <c r="W7" s="117"/>
      <c r="X7" s="123"/>
    </row>
    <row r="8" spans="1:24" ht="12.75" customHeight="1" thickBot="1" x14ac:dyDescent="0.25">
      <c r="A8" s="177"/>
      <c r="B8" s="178" t="s">
        <v>119</v>
      </c>
      <c r="C8" s="178"/>
      <c r="D8" s="117"/>
      <c r="E8" s="117"/>
      <c r="F8" s="483" t="s">
        <v>432</v>
      </c>
      <c r="G8" s="483"/>
      <c r="H8" s="117"/>
      <c r="I8" s="117"/>
      <c r="J8" s="125"/>
      <c r="K8" s="512" t="s">
        <v>65</v>
      </c>
      <c r="L8" s="512"/>
      <c r="M8" s="512"/>
      <c r="N8" s="175"/>
      <c r="O8" s="117"/>
      <c r="P8" s="117"/>
      <c r="Q8" s="131" t="s">
        <v>139</v>
      </c>
      <c r="R8" s="128"/>
      <c r="S8" s="132" t="s">
        <v>140</v>
      </c>
      <c r="T8" s="133" t="s">
        <v>130</v>
      </c>
      <c r="U8" s="133" t="s">
        <v>129</v>
      </c>
      <c r="V8" s="134"/>
      <c r="W8" s="117"/>
      <c r="X8" s="123"/>
    </row>
    <row r="9" spans="1:24" ht="12.75" customHeight="1" thickBot="1" x14ac:dyDescent="0.25">
      <c r="A9" s="177"/>
      <c r="B9" s="178" t="s">
        <v>443</v>
      </c>
      <c r="C9" s="178"/>
      <c r="D9" s="117"/>
      <c r="E9" s="117"/>
      <c r="F9" s="513" t="s">
        <v>443</v>
      </c>
      <c r="G9" s="508"/>
      <c r="H9" s="117"/>
      <c r="I9" s="117"/>
      <c r="J9" s="135" t="s">
        <v>64</v>
      </c>
      <c r="K9" s="135" t="s">
        <v>66</v>
      </c>
      <c r="L9" s="133" t="s">
        <v>131</v>
      </c>
      <c r="M9" s="133" t="s">
        <v>140</v>
      </c>
      <c r="N9" s="175"/>
      <c r="O9" s="117"/>
      <c r="P9" s="117"/>
      <c r="Q9" s="134" t="s">
        <v>497</v>
      </c>
      <c r="R9" s="138" t="s">
        <v>8</v>
      </c>
      <c r="S9" s="138" t="s">
        <v>123</v>
      </c>
      <c r="T9" s="135" t="s">
        <v>142</v>
      </c>
      <c r="U9" s="135" t="s">
        <v>142</v>
      </c>
      <c r="V9" s="131" t="s">
        <v>68</v>
      </c>
      <c r="W9" s="117"/>
      <c r="X9" s="117"/>
    </row>
    <row r="10" spans="1:24" ht="12.75" customHeight="1" thickBot="1" x14ac:dyDescent="0.25">
      <c r="A10" s="177"/>
      <c r="B10" s="41" t="s">
        <v>64</v>
      </c>
      <c r="C10" s="41" t="s">
        <v>65</v>
      </c>
      <c r="D10" s="117"/>
      <c r="E10" s="117"/>
      <c r="F10" s="41" t="s">
        <v>64</v>
      </c>
      <c r="G10" s="139" t="s">
        <v>144</v>
      </c>
      <c r="H10" s="117"/>
      <c r="I10" s="117"/>
      <c r="J10" s="128"/>
      <c r="K10" s="135"/>
      <c r="L10" s="135" t="s">
        <v>123</v>
      </c>
      <c r="M10" s="135" t="s">
        <v>145</v>
      </c>
      <c r="N10" s="175"/>
      <c r="O10" s="117"/>
      <c r="P10" s="117"/>
      <c r="Q10" s="128"/>
      <c r="R10" s="138"/>
      <c r="S10" s="138"/>
      <c r="T10" s="132" t="s">
        <v>146</v>
      </c>
      <c r="U10" s="132" t="s">
        <v>146</v>
      </c>
      <c r="V10" s="128"/>
      <c r="W10" s="117"/>
      <c r="X10" s="117"/>
    </row>
    <row r="11" spans="1:24" ht="3" customHeight="1" thickTop="1" thickBot="1" x14ac:dyDescent="0.25">
      <c r="A11" s="177"/>
      <c r="B11" s="179"/>
      <c r="C11" s="180"/>
      <c r="D11" s="117"/>
      <c r="E11" s="117"/>
      <c r="F11" s="159"/>
      <c r="G11" s="200"/>
      <c r="H11" s="117"/>
      <c r="I11" s="117"/>
      <c r="J11" s="116"/>
      <c r="K11" s="116"/>
      <c r="L11" s="116"/>
      <c r="M11" s="116"/>
      <c r="N11" s="175"/>
      <c r="O11" s="117"/>
      <c r="P11" s="117"/>
      <c r="Q11" s="116"/>
      <c r="R11" s="116"/>
      <c r="S11" s="116"/>
      <c r="T11" s="116"/>
      <c r="U11" s="116"/>
      <c r="V11" s="116"/>
      <c r="W11" s="117"/>
      <c r="X11" s="140"/>
    </row>
    <row r="12" spans="1:24" ht="12.75" customHeight="1" thickTop="1" x14ac:dyDescent="0.2">
      <c r="A12" s="177"/>
      <c r="B12" s="350" t="s">
        <v>66</v>
      </c>
      <c r="C12" s="385">
        <v>710774.77488000004</v>
      </c>
      <c r="D12" s="117"/>
      <c r="E12" s="117"/>
      <c r="F12" s="350" t="s">
        <v>66</v>
      </c>
      <c r="G12" s="388">
        <v>1861693</v>
      </c>
      <c r="H12" s="117"/>
      <c r="I12" s="117"/>
      <c r="J12" s="350" t="s">
        <v>66</v>
      </c>
      <c r="K12" s="391">
        <v>710774.77488000004</v>
      </c>
      <c r="L12" s="391">
        <v>692513.22054900008</v>
      </c>
      <c r="M12" s="391">
        <v>18261.554330999999</v>
      </c>
      <c r="N12" s="175"/>
      <c r="O12" s="181"/>
      <c r="P12" s="117"/>
      <c r="Q12" s="363" t="s">
        <v>66</v>
      </c>
      <c r="R12" s="358">
        <v>710774.77487999992</v>
      </c>
      <c r="S12" s="358">
        <v>184549.81453900001</v>
      </c>
      <c r="T12" s="358">
        <v>8951.2482539999983</v>
      </c>
      <c r="U12" s="358">
        <v>9310.3060769999993</v>
      </c>
      <c r="V12" s="358">
        <v>507963.40600999998</v>
      </c>
      <c r="W12" s="117"/>
      <c r="X12" s="140"/>
    </row>
    <row r="13" spans="1:24" ht="12.75" customHeight="1" x14ac:dyDescent="0.2">
      <c r="A13" s="177"/>
      <c r="B13" s="375" t="s">
        <v>149</v>
      </c>
      <c r="C13" s="386">
        <v>692513.22054900008</v>
      </c>
      <c r="D13" s="117"/>
      <c r="E13" s="117"/>
      <c r="F13" s="375" t="s">
        <v>149</v>
      </c>
      <c r="G13" s="389">
        <v>464531</v>
      </c>
      <c r="H13" s="117"/>
      <c r="I13" s="117"/>
      <c r="J13" s="375" t="s">
        <v>150</v>
      </c>
      <c r="K13" s="386">
        <v>-18483.951341</v>
      </c>
      <c r="L13" s="386">
        <v>-16635.786355</v>
      </c>
      <c r="M13" s="386">
        <v>-1848.164986</v>
      </c>
      <c r="N13" s="175"/>
      <c r="O13" s="181"/>
      <c r="P13" s="117"/>
      <c r="Q13" s="364" t="s">
        <v>105</v>
      </c>
      <c r="R13" s="359">
        <v>5818.1553650000005</v>
      </c>
      <c r="S13" s="359">
        <v>1370.014187</v>
      </c>
      <c r="T13" s="359">
        <v>2905.475731</v>
      </c>
      <c r="U13" s="359">
        <v>1542.6654469999999</v>
      </c>
      <c r="V13" s="359">
        <v>0</v>
      </c>
      <c r="W13" s="117"/>
      <c r="X13" s="182"/>
    </row>
    <row r="14" spans="1:24" ht="12.75" customHeight="1" thickBot="1" x14ac:dyDescent="0.25">
      <c r="A14" s="177"/>
      <c r="B14" s="376" t="s">
        <v>151</v>
      </c>
      <c r="C14" s="387">
        <v>18261.554330999999</v>
      </c>
      <c r="D14" s="117"/>
      <c r="E14" s="117"/>
      <c r="F14" s="376" t="s">
        <v>151</v>
      </c>
      <c r="G14" s="390">
        <v>1397162</v>
      </c>
      <c r="H14" s="117"/>
      <c r="I14" s="183"/>
      <c r="J14" s="375" t="s">
        <v>152</v>
      </c>
      <c r="K14" s="386">
        <v>-14882.384000999999</v>
      </c>
      <c r="L14" s="386">
        <v>-14935.929905999999</v>
      </c>
      <c r="M14" s="386">
        <v>53.545904999999998</v>
      </c>
      <c r="N14" s="184"/>
      <c r="O14" s="181"/>
      <c r="P14" s="117"/>
      <c r="Q14" s="364" t="s">
        <v>102</v>
      </c>
      <c r="R14" s="359">
        <v>2225.7055230000001</v>
      </c>
      <c r="S14" s="359">
        <v>-110.045064</v>
      </c>
      <c r="T14" s="359">
        <v>1518.32862</v>
      </c>
      <c r="U14" s="359">
        <v>817.421967</v>
      </c>
      <c r="V14" s="359">
        <v>0</v>
      </c>
      <c r="W14" s="117"/>
      <c r="X14" s="182"/>
    </row>
    <row r="15" spans="1:24" ht="12.75" customHeight="1" x14ac:dyDescent="0.2">
      <c r="A15" s="177"/>
      <c r="B15" s="514" t="s">
        <v>52</v>
      </c>
      <c r="C15" s="514"/>
      <c r="D15" s="117"/>
      <c r="E15" s="117"/>
      <c r="F15" s="514" t="s">
        <v>52</v>
      </c>
      <c r="G15" s="514"/>
      <c r="H15" s="117"/>
      <c r="I15" s="183"/>
      <c r="J15" s="375" t="s">
        <v>154</v>
      </c>
      <c r="K15" s="386">
        <v>1542.7920330000002</v>
      </c>
      <c r="L15" s="386">
        <v>1532.6869140000001</v>
      </c>
      <c r="M15" s="386">
        <v>10.105119</v>
      </c>
      <c r="N15" s="184"/>
      <c r="O15" s="181"/>
      <c r="P15" s="117"/>
      <c r="Q15" s="364" t="s">
        <v>100</v>
      </c>
      <c r="R15" s="359">
        <v>1589.194217</v>
      </c>
      <c r="S15" s="359">
        <v>91.458375000000004</v>
      </c>
      <c r="T15" s="359">
        <v>946.99381099999994</v>
      </c>
      <c r="U15" s="359">
        <v>550.742031</v>
      </c>
      <c r="V15" s="359">
        <v>0</v>
      </c>
      <c r="W15" s="117"/>
      <c r="X15" s="182"/>
    </row>
    <row r="16" spans="1:24" ht="12.75" customHeight="1" x14ac:dyDescent="0.2">
      <c r="A16" s="177"/>
      <c r="B16" s="493" t="s">
        <v>53</v>
      </c>
      <c r="C16" s="493"/>
      <c r="D16" s="117"/>
      <c r="E16" s="117"/>
      <c r="F16" s="43" t="s">
        <v>158</v>
      </c>
      <c r="G16" s="43"/>
      <c r="H16" s="117"/>
      <c r="I16" s="117"/>
      <c r="J16" s="375" t="s">
        <v>156</v>
      </c>
      <c r="K16" s="386">
        <v>32800.633069000003</v>
      </c>
      <c r="L16" s="386">
        <v>31442.220177000003</v>
      </c>
      <c r="M16" s="386">
        <v>1358.4128920000001</v>
      </c>
      <c r="N16" s="184"/>
      <c r="O16" s="181"/>
      <c r="P16" s="117"/>
      <c r="Q16" s="364" t="s">
        <v>98</v>
      </c>
      <c r="R16" s="359">
        <v>1429.3048979999999</v>
      </c>
      <c r="S16" s="359">
        <v>323.41977500000002</v>
      </c>
      <c r="T16" s="359">
        <v>699.239328</v>
      </c>
      <c r="U16" s="359">
        <v>406.64579499999996</v>
      </c>
      <c r="V16" s="359">
        <v>0</v>
      </c>
      <c r="W16" s="117"/>
      <c r="X16" s="182"/>
    </row>
    <row r="17" spans="1:24" ht="12.75" customHeight="1" x14ac:dyDescent="0.2">
      <c r="A17" s="177"/>
      <c r="B17" s="493" t="s">
        <v>67</v>
      </c>
      <c r="C17" s="493"/>
      <c r="D17" s="117"/>
      <c r="E17" s="117"/>
      <c r="F17" s="43" t="s">
        <v>433</v>
      </c>
      <c r="G17" s="43"/>
      <c r="H17" s="117"/>
      <c r="I17" s="117"/>
      <c r="J17" s="375" t="s">
        <v>157</v>
      </c>
      <c r="K17" s="386">
        <v>-194215.59160099999</v>
      </c>
      <c r="L17" s="386">
        <v>-194969.64073699998</v>
      </c>
      <c r="M17" s="386">
        <v>754.04913600000009</v>
      </c>
      <c r="N17" s="184"/>
      <c r="O17" s="181"/>
      <c r="P17" s="117"/>
      <c r="Q17" s="364" t="s">
        <v>96</v>
      </c>
      <c r="R17" s="359">
        <v>8896.56862</v>
      </c>
      <c r="S17" s="359">
        <v>4845.7985770000005</v>
      </c>
      <c r="T17" s="359">
        <v>2065.845734</v>
      </c>
      <c r="U17" s="359">
        <v>1984.924309</v>
      </c>
      <c r="V17" s="359">
        <v>0</v>
      </c>
      <c r="W17" s="117"/>
      <c r="X17" s="182"/>
    </row>
    <row r="18" spans="1:24" ht="12.75" customHeight="1" x14ac:dyDescent="0.2">
      <c r="A18" s="177"/>
      <c r="B18" s="117"/>
      <c r="C18" s="117"/>
      <c r="D18" s="117"/>
      <c r="E18" s="117"/>
      <c r="F18" s="43" t="s">
        <v>178</v>
      </c>
      <c r="G18" s="43"/>
      <c r="H18" s="117"/>
      <c r="I18" s="117"/>
      <c r="J18" s="375" t="s">
        <v>159</v>
      </c>
      <c r="K18" s="386">
        <v>3831.1391320000002</v>
      </c>
      <c r="L18" s="386">
        <v>4200.3124100000005</v>
      </c>
      <c r="M18" s="386">
        <v>-369.17327799999998</v>
      </c>
      <c r="N18" s="184"/>
      <c r="O18" s="181"/>
      <c r="P18" s="117"/>
      <c r="Q18" s="364" t="s">
        <v>93</v>
      </c>
      <c r="R18" s="359">
        <v>7020.0415269999994</v>
      </c>
      <c r="S18" s="359">
        <v>6299.5820439999998</v>
      </c>
      <c r="T18" s="359">
        <v>111.55580799999998</v>
      </c>
      <c r="U18" s="359">
        <v>608.90367500000002</v>
      </c>
      <c r="V18" s="359">
        <v>0</v>
      </c>
      <c r="W18" s="117"/>
      <c r="X18" s="182"/>
    </row>
    <row r="19" spans="1:24" ht="12.75" customHeight="1" x14ac:dyDescent="0.2">
      <c r="A19" s="177"/>
      <c r="B19" s="117"/>
      <c r="C19" s="117"/>
      <c r="D19" s="117"/>
      <c r="E19" s="117"/>
      <c r="F19" s="493" t="s">
        <v>67</v>
      </c>
      <c r="G19" s="493"/>
      <c r="H19" s="117"/>
      <c r="I19" s="117"/>
      <c r="J19" s="375" t="s">
        <v>161</v>
      </c>
      <c r="K19" s="386">
        <v>32295.809754000002</v>
      </c>
      <c r="L19" s="386">
        <v>29647.790452000001</v>
      </c>
      <c r="M19" s="386">
        <v>2648.0193019999997</v>
      </c>
      <c r="N19" s="184"/>
      <c r="O19" s="181"/>
      <c r="P19" s="117"/>
      <c r="Q19" s="364" t="s">
        <v>91</v>
      </c>
      <c r="R19" s="359">
        <v>11469.532629999998</v>
      </c>
      <c r="S19" s="359">
        <v>11068.200472999999</v>
      </c>
      <c r="T19" s="359">
        <v>-74.749610000000004</v>
      </c>
      <c r="U19" s="359">
        <v>476.08176700000001</v>
      </c>
      <c r="V19" s="359">
        <v>0</v>
      </c>
      <c r="W19" s="117"/>
      <c r="X19" s="182"/>
    </row>
    <row r="20" spans="1:24" ht="12.75" customHeight="1" x14ac:dyDescent="0.2">
      <c r="A20" s="185"/>
      <c r="B20" s="117"/>
      <c r="C20" s="117"/>
      <c r="D20" s="117"/>
      <c r="E20" s="117"/>
      <c r="H20" s="117"/>
      <c r="I20" s="117"/>
      <c r="J20" s="351" t="s">
        <v>90</v>
      </c>
      <c r="K20" s="386">
        <v>18882.929522000002</v>
      </c>
      <c r="L20" s="386">
        <v>18498.856347000001</v>
      </c>
      <c r="M20" s="386">
        <v>384.07317499999999</v>
      </c>
      <c r="N20" s="184"/>
      <c r="O20" s="181"/>
      <c r="P20" s="117"/>
      <c r="Q20" s="364" t="s">
        <v>89</v>
      </c>
      <c r="R20" s="359">
        <v>21116.570824999999</v>
      </c>
      <c r="S20" s="359">
        <v>20626.656061000002</v>
      </c>
      <c r="T20" s="359">
        <v>-6.3415510000000008</v>
      </c>
      <c r="U20" s="359">
        <v>496.25631500000003</v>
      </c>
      <c r="V20" s="359">
        <v>0</v>
      </c>
      <c r="W20" s="117"/>
      <c r="X20" s="182"/>
    </row>
    <row r="21" spans="1:24" ht="12.75" customHeight="1" x14ac:dyDescent="0.2">
      <c r="A21" s="185"/>
      <c r="B21" s="117"/>
      <c r="C21" s="117"/>
      <c r="D21" s="117"/>
      <c r="E21" s="117"/>
      <c r="F21" s="117"/>
      <c r="G21" s="117"/>
      <c r="H21" s="117"/>
      <c r="I21" s="117"/>
      <c r="J21" s="375" t="s">
        <v>162</v>
      </c>
      <c r="K21" s="386">
        <v>16564.034127999999</v>
      </c>
      <c r="L21" s="386">
        <v>16372.394279999999</v>
      </c>
      <c r="M21" s="386">
        <v>191.639848</v>
      </c>
      <c r="N21" s="184"/>
      <c r="O21" s="181"/>
      <c r="P21" s="117"/>
      <c r="Q21" s="364" t="s">
        <v>87</v>
      </c>
      <c r="R21" s="359">
        <v>18613.936000999998</v>
      </c>
      <c r="S21" s="359">
        <v>18432.135925999999</v>
      </c>
      <c r="T21" s="359">
        <v>-4.6609440000000006</v>
      </c>
      <c r="U21" s="359">
        <v>186.46101899999999</v>
      </c>
      <c r="V21" s="359">
        <v>0</v>
      </c>
      <c r="W21" s="117"/>
      <c r="X21" s="182"/>
    </row>
    <row r="22" spans="1:24" ht="12.75" customHeight="1" x14ac:dyDescent="0.2">
      <c r="A22" s="141"/>
      <c r="B22" s="117"/>
      <c r="C22" s="117"/>
      <c r="D22" s="117"/>
      <c r="E22" s="146"/>
      <c r="F22" s="146"/>
      <c r="G22" s="146"/>
      <c r="H22" s="146"/>
      <c r="I22" s="117"/>
      <c r="J22" s="375" t="s">
        <v>86</v>
      </c>
      <c r="K22" s="386">
        <v>78751.972831000006</v>
      </c>
      <c r="L22" s="386">
        <v>78611.895149000004</v>
      </c>
      <c r="M22" s="386">
        <v>140.07768200000001</v>
      </c>
      <c r="N22" s="184"/>
      <c r="O22" s="181"/>
      <c r="P22" s="117"/>
      <c r="Q22" s="364" t="s">
        <v>84</v>
      </c>
      <c r="R22" s="359">
        <v>48841.733507000004</v>
      </c>
      <c r="S22" s="359">
        <v>48730.228993000004</v>
      </c>
      <c r="T22" s="359">
        <v>-39.691361000000001</v>
      </c>
      <c r="U22" s="359">
        <v>151.195875</v>
      </c>
      <c r="V22" s="359">
        <v>0</v>
      </c>
      <c r="W22" s="117"/>
      <c r="X22" s="182"/>
    </row>
    <row r="23" spans="1:24" ht="12.75" customHeight="1" x14ac:dyDescent="0.2">
      <c r="A23" s="141"/>
      <c r="B23" s="117"/>
      <c r="C23" s="117"/>
      <c r="D23" s="117"/>
      <c r="E23" s="147"/>
      <c r="F23" s="147"/>
      <c r="G23" s="146"/>
      <c r="H23" s="146"/>
      <c r="I23" s="117"/>
      <c r="J23" s="375" t="s">
        <v>163</v>
      </c>
      <c r="K23" s="386">
        <v>24728.614621000001</v>
      </c>
      <c r="L23" s="386">
        <v>20071.709817999999</v>
      </c>
      <c r="M23" s="386">
        <v>4656.9048030000004</v>
      </c>
      <c r="N23" s="184"/>
      <c r="O23" s="181"/>
      <c r="P23" s="117"/>
      <c r="Q23" s="364" t="s">
        <v>82</v>
      </c>
      <c r="R23" s="359">
        <v>52544.892262000001</v>
      </c>
      <c r="S23" s="359">
        <v>52519.723504000001</v>
      </c>
      <c r="T23" s="359">
        <v>8.8508999999999993</v>
      </c>
      <c r="U23" s="359">
        <v>16.317858000000001</v>
      </c>
      <c r="V23" s="359">
        <v>0</v>
      </c>
      <c r="W23" s="117"/>
      <c r="X23" s="182"/>
    </row>
    <row r="24" spans="1:24" ht="12.75" customHeight="1" thickBot="1" x14ac:dyDescent="0.25">
      <c r="A24" s="141"/>
      <c r="B24" s="117"/>
      <c r="C24" s="117"/>
      <c r="D24" s="117"/>
      <c r="E24" s="147"/>
      <c r="F24" s="147"/>
      <c r="G24" s="146"/>
      <c r="H24" s="146"/>
      <c r="I24" s="117"/>
      <c r="J24" s="375" t="s">
        <v>164</v>
      </c>
      <c r="K24" s="386">
        <v>53371.976395999998</v>
      </c>
      <c r="L24" s="386">
        <v>49563.392876999998</v>
      </c>
      <c r="M24" s="386">
        <v>3808.5835189999998</v>
      </c>
      <c r="N24" s="184"/>
      <c r="O24" s="181"/>
      <c r="P24" s="117"/>
      <c r="Q24" s="365" t="s">
        <v>468</v>
      </c>
      <c r="R24" s="322">
        <v>531209.13950499997</v>
      </c>
      <c r="S24" s="322">
        <v>20352.641687999996</v>
      </c>
      <c r="T24" s="322">
        <v>820.4017879999999</v>
      </c>
      <c r="U24" s="322">
        <v>2072.6900190000001</v>
      </c>
      <c r="V24" s="322">
        <v>507963.40600999998</v>
      </c>
      <c r="W24" s="117"/>
      <c r="X24" s="182"/>
    </row>
    <row r="25" spans="1:24" ht="12.75" customHeight="1" x14ac:dyDescent="0.2">
      <c r="A25" s="141"/>
      <c r="B25" s="117"/>
      <c r="C25" s="117"/>
      <c r="D25" s="117"/>
      <c r="E25" s="146"/>
      <c r="F25" s="146"/>
      <c r="G25" s="146"/>
      <c r="H25" s="146"/>
      <c r="I25" s="117"/>
      <c r="J25" s="375" t="s">
        <v>165</v>
      </c>
      <c r="K25" s="386">
        <v>9600.0463830000008</v>
      </c>
      <c r="L25" s="386">
        <v>9592.2370250000004</v>
      </c>
      <c r="M25" s="386">
        <v>7.8093580000000005</v>
      </c>
      <c r="N25" s="184"/>
      <c r="O25" s="181"/>
      <c r="P25" s="117"/>
      <c r="Q25" s="330" t="s">
        <v>52</v>
      </c>
      <c r="R25" s="330"/>
      <c r="S25" s="330"/>
      <c r="T25" s="330"/>
      <c r="U25" s="330"/>
      <c r="V25" s="330"/>
      <c r="W25" s="117"/>
      <c r="X25" s="182"/>
    </row>
    <row r="26" spans="1:24" ht="12.75" customHeight="1" x14ac:dyDescent="0.2">
      <c r="A26" s="141"/>
      <c r="B26" s="117"/>
      <c r="C26" s="117"/>
      <c r="D26" s="117"/>
      <c r="E26" s="186"/>
      <c r="F26" s="186"/>
      <c r="G26" s="187"/>
      <c r="H26" s="187"/>
      <c r="I26" s="117"/>
      <c r="J26" s="375" t="s">
        <v>166</v>
      </c>
      <c r="K26" s="386">
        <v>101260.14683</v>
      </c>
      <c r="L26" s="386">
        <v>99918.970073000004</v>
      </c>
      <c r="M26" s="386">
        <v>1341.176757</v>
      </c>
      <c r="N26" s="184"/>
      <c r="O26" s="181"/>
      <c r="P26" s="117"/>
      <c r="Q26" s="43" t="s">
        <v>53</v>
      </c>
      <c r="R26" s="43"/>
      <c r="S26" s="43"/>
      <c r="T26" s="43"/>
      <c r="U26" s="43"/>
      <c r="V26" s="43"/>
      <c r="W26" s="188"/>
      <c r="X26" s="182"/>
    </row>
    <row r="27" spans="1:24" ht="12.75" customHeight="1" x14ac:dyDescent="0.2">
      <c r="A27" s="141"/>
      <c r="B27" s="117"/>
      <c r="C27" s="117"/>
      <c r="D27" s="117"/>
      <c r="E27" s="186"/>
      <c r="F27" s="186"/>
      <c r="G27" s="189"/>
      <c r="H27" s="189"/>
      <c r="I27" s="117"/>
      <c r="J27" s="375" t="s">
        <v>167</v>
      </c>
      <c r="K27" s="386">
        <v>1594.2544009999999</v>
      </c>
      <c r="L27" s="386">
        <v>1470.246584</v>
      </c>
      <c r="M27" s="386">
        <v>124.00781700000002</v>
      </c>
      <c r="N27" s="184"/>
      <c r="O27" s="181"/>
      <c r="P27" s="117"/>
      <c r="Q27" s="43" t="s">
        <v>384</v>
      </c>
      <c r="R27" s="43"/>
      <c r="S27" s="43"/>
      <c r="T27" s="43"/>
      <c r="U27" s="43"/>
      <c r="V27" s="43"/>
      <c r="W27" s="190"/>
      <c r="X27" s="182"/>
    </row>
    <row r="28" spans="1:24" ht="12.75" customHeight="1" x14ac:dyDescent="0.2">
      <c r="A28" s="141"/>
      <c r="B28" s="117"/>
      <c r="C28" s="117"/>
      <c r="D28" s="117"/>
      <c r="E28" s="191"/>
      <c r="F28" s="192"/>
      <c r="G28" s="192"/>
      <c r="H28" s="192"/>
      <c r="I28" s="117"/>
      <c r="J28" s="375" t="s">
        <v>168</v>
      </c>
      <c r="K28" s="386">
        <v>6525.2574130000003</v>
      </c>
      <c r="L28" s="386">
        <v>6310.4379740000004</v>
      </c>
      <c r="M28" s="386">
        <v>214.81943900000002</v>
      </c>
      <c r="N28" s="184"/>
      <c r="O28" s="181"/>
      <c r="P28" s="117"/>
      <c r="Q28" s="43" t="s">
        <v>486</v>
      </c>
      <c r="R28" s="43"/>
      <c r="S28" s="43"/>
      <c r="T28" s="43"/>
      <c r="U28" s="43"/>
      <c r="V28" s="43"/>
      <c r="W28" s="190"/>
      <c r="X28" s="182"/>
    </row>
    <row r="29" spans="1:24" ht="12.75" customHeight="1" x14ac:dyDescent="0.2">
      <c r="A29" s="141"/>
      <c r="B29" s="117"/>
      <c r="C29" s="117"/>
      <c r="D29" s="117"/>
      <c r="E29" s="146"/>
      <c r="F29" s="146"/>
      <c r="G29" s="146"/>
      <c r="H29" s="146"/>
      <c r="I29" s="117"/>
      <c r="J29" s="375" t="s">
        <v>169</v>
      </c>
      <c r="K29" s="386">
        <v>2645.0227199999999</v>
      </c>
      <c r="L29" s="386">
        <v>2495.1818450000001</v>
      </c>
      <c r="M29" s="386">
        <v>149.84087500000001</v>
      </c>
      <c r="N29" s="184"/>
      <c r="O29" s="181"/>
      <c r="P29" s="117"/>
      <c r="Q29" s="43" t="s">
        <v>387</v>
      </c>
      <c r="R29" s="43"/>
      <c r="S29" s="43"/>
      <c r="T29" s="43"/>
      <c r="U29" s="43"/>
      <c r="V29" s="43"/>
      <c r="W29" s="193"/>
      <c r="X29" s="182"/>
    </row>
    <row r="30" spans="1:24" ht="12.75" customHeight="1" x14ac:dyDescent="0.2">
      <c r="A30" s="141"/>
      <c r="B30" s="117"/>
      <c r="C30" s="117"/>
      <c r="D30" s="117"/>
      <c r="E30" s="146"/>
      <c r="F30" s="146"/>
      <c r="G30" s="146"/>
      <c r="H30" s="146"/>
      <c r="I30" s="117"/>
      <c r="J30" s="375" t="s">
        <v>170</v>
      </c>
      <c r="K30" s="386">
        <v>15897.413290999999</v>
      </c>
      <c r="L30" s="386">
        <v>14564.713607999998</v>
      </c>
      <c r="M30" s="386">
        <v>1332.6996830000001</v>
      </c>
      <c r="N30" s="184"/>
      <c r="O30" s="181"/>
      <c r="P30" s="117"/>
      <c r="Q30" s="43" t="s">
        <v>171</v>
      </c>
      <c r="R30" s="117"/>
      <c r="S30" s="117"/>
      <c r="T30" s="117"/>
      <c r="U30" s="117"/>
      <c r="V30" s="117"/>
      <c r="W30" s="190"/>
      <c r="X30" s="140"/>
    </row>
    <row r="31" spans="1:24" ht="12.75" customHeight="1" x14ac:dyDescent="0.2">
      <c r="A31" s="141"/>
      <c r="B31" s="117"/>
      <c r="C31" s="117"/>
      <c r="D31" s="117"/>
      <c r="E31" s="146"/>
      <c r="F31" s="146"/>
      <c r="G31" s="146"/>
      <c r="H31" s="146"/>
      <c r="I31" s="117"/>
      <c r="J31" s="375" t="s">
        <v>172</v>
      </c>
      <c r="K31" s="386">
        <v>8588.5108079999991</v>
      </c>
      <c r="L31" s="386">
        <v>7367.1755029999995</v>
      </c>
      <c r="M31" s="386">
        <v>1221.3353050000001</v>
      </c>
      <c r="N31" s="184"/>
      <c r="O31" s="181"/>
      <c r="P31" s="117"/>
      <c r="Q31" s="43" t="s">
        <v>67</v>
      </c>
      <c r="R31" s="43"/>
      <c r="S31" s="43"/>
      <c r="T31" s="43"/>
      <c r="U31" s="43"/>
      <c r="V31" s="43"/>
      <c r="W31" s="117"/>
      <c r="X31" s="140"/>
    </row>
    <row r="32" spans="1:24" ht="12.75" customHeight="1" x14ac:dyDescent="0.2">
      <c r="A32" s="141"/>
      <c r="B32" s="117"/>
      <c r="C32" s="117"/>
      <c r="D32" s="117"/>
      <c r="E32" s="117"/>
      <c r="F32" s="117"/>
      <c r="G32" s="117"/>
      <c r="H32" s="117"/>
      <c r="I32" s="117"/>
      <c r="J32" s="375" t="s">
        <v>174</v>
      </c>
      <c r="K32" s="386">
        <v>14526.233403</v>
      </c>
      <c r="L32" s="386">
        <v>14509.565559000001</v>
      </c>
      <c r="M32" s="386">
        <v>16.667844000000002</v>
      </c>
      <c r="N32" s="184"/>
      <c r="O32" s="181"/>
      <c r="P32" s="117"/>
      <c r="Q32" s="117"/>
      <c r="R32" s="117"/>
      <c r="S32" s="117"/>
      <c r="T32" s="117"/>
      <c r="U32" s="117"/>
      <c r="V32" s="117"/>
      <c r="W32" s="117"/>
      <c r="X32" s="140"/>
    </row>
    <row r="33" spans="1:24" ht="12.75" customHeight="1" x14ac:dyDescent="0.2">
      <c r="A33" s="141"/>
      <c r="B33" s="117"/>
      <c r="C33" s="117"/>
      <c r="D33" s="117"/>
      <c r="E33" s="117"/>
      <c r="F33" s="117"/>
      <c r="G33" s="117"/>
      <c r="H33" s="117"/>
      <c r="I33" s="117"/>
      <c r="J33" s="392" t="s">
        <v>175</v>
      </c>
      <c r="K33" s="386">
        <v>6986.5090779999991</v>
      </c>
      <c r="L33" s="386">
        <v>4921.3849419999997</v>
      </c>
      <c r="M33" s="386">
        <v>2065.1241359999999</v>
      </c>
      <c r="N33" s="184"/>
      <c r="O33" s="181"/>
      <c r="P33" s="117"/>
      <c r="Q33" s="117"/>
      <c r="R33" s="117"/>
      <c r="S33" s="117"/>
      <c r="T33" s="117"/>
      <c r="U33" s="117"/>
      <c r="V33" s="117"/>
      <c r="W33" s="117"/>
      <c r="X33" s="140"/>
    </row>
    <row r="34" spans="1:24" ht="12.75" customHeight="1" thickBot="1" x14ac:dyDescent="0.25">
      <c r="A34" s="141"/>
      <c r="B34" s="117"/>
      <c r="C34" s="117"/>
      <c r="D34" s="117"/>
      <c r="E34" s="117"/>
      <c r="F34" s="117"/>
      <c r="G34" s="117"/>
      <c r="H34" s="117"/>
      <c r="I34" s="117"/>
      <c r="J34" s="376" t="s">
        <v>176</v>
      </c>
      <c r="K34" s="387">
        <v>507963.40600999998</v>
      </c>
      <c r="L34" s="387">
        <v>507963.40600999998</v>
      </c>
      <c r="M34" s="387">
        <v>0</v>
      </c>
      <c r="N34" s="184"/>
      <c r="O34" s="181"/>
      <c r="P34" s="117"/>
      <c r="Q34" s="117"/>
      <c r="R34" s="43"/>
      <c r="S34" s="43"/>
      <c r="T34" s="43"/>
      <c r="U34" s="43"/>
      <c r="V34" s="43"/>
      <c r="W34" s="117"/>
      <c r="X34" s="140"/>
    </row>
    <row r="35" spans="1:24" ht="12.75" customHeight="1" x14ac:dyDescent="0.2">
      <c r="A35" s="141"/>
      <c r="B35" s="117"/>
      <c r="C35" s="117"/>
      <c r="D35" s="117"/>
      <c r="E35" s="117"/>
      <c r="F35" s="117"/>
      <c r="G35" s="117"/>
      <c r="H35" s="117"/>
      <c r="I35" s="117"/>
      <c r="J35" s="42" t="s">
        <v>52</v>
      </c>
      <c r="K35" s="42"/>
      <c r="L35" s="42"/>
      <c r="M35" s="42"/>
      <c r="N35" s="188"/>
      <c r="O35" s="117"/>
      <c r="P35" s="117"/>
      <c r="Q35" s="117"/>
      <c r="R35" s="117"/>
      <c r="S35" s="117"/>
      <c r="T35" s="117"/>
      <c r="U35" s="117"/>
      <c r="V35" s="117"/>
      <c r="W35" s="117"/>
      <c r="X35" s="140"/>
    </row>
    <row r="36" spans="1:24" ht="12.75" customHeight="1" x14ac:dyDescent="0.2">
      <c r="A36" s="141"/>
      <c r="B36" s="117"/>
      <c r="C36" s="117"/>
      <c r="D36" s="117"/>
      <c r="E36" s="117"/>
      <c r="F36" s="117"/>
      <c r="G36" s="117"/>
      <c r="H36" s="117"/>
      <c r="I36" s="117"/>
      <c r="J36" s="43" t="s">
        <v>53</v>
      </c>
      <c r="K36" s="43"/>
      <c r="L36" s="43"/>
      <c r="M36" s="43"/>
      <c r="N36" s="43"/>
      <c r="O36" s="117"/>
      <c r="P36" s="117"/>
      <c r="Q36" s="117"/>
      <c r="R36" s="117"/>
      <c r="S36" s="117"/>
      <c r="T36" s="117"/>
      <c r="U36" s="117"/>
      <c r="V36" s="117"/>
      <c r="W36" s="117"/>
      <c r="X36" s="140"/>
    </row>
    <row r="37" spans="1:24" ht="12.75" customHeight="1" x14ac:dyDescent="0.2">
      <c r="A37" s="141"/>
      <c r="B37" s="117"/>
      <c r="C37" s="117"/>
      <c r="D37" s="117"/>
      <c r="E37" s="117"/>
      <c r="F37" s="117"/>
      <c r="G37" s="117"/>
      <c r="H37" s="117"/>
      <c r="I37" s="117"/>
      <c r="J37" s="493" t="s">
        <v>67</v>
      </c>
      <c r="K37" s="493"/>
      <c r="L37" s="493"/>
      <c r="M37" s="493"/>
      <c r="N37" s="42"/>
      <c r="O37" s="117"/>
      <c r="P37" s="117"/>
      <c r="Q37" s="117"/>
      <c r="R37" s="117"/>
      <c r="S37" s="117"/>
      <c r="T37" s="117"/>
      <c r="U37" s="117"/>
      <c r="V37" s="117"/>
      <c r="W37" s="117"/>
      <c r="X37" s="140"/>
    </row>
    <row r="38" spans="1:24" ht="12.75" customHeight="1" x14ac:dyDescent="0.2">
      <c r="A38" s="141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40"/>
    </row>
    <row r="39" spans="1:24" ht="12.75" customHeight="1" x14ac:dyDescent="0.2">
      <c r="A39" s="141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46"/>
      <c r="R39" s="146"/>
      <c r="S39" s="146"/>
      <c r="T39" s="146"/>
      <c r="U39" s="146"/>
      <c r="V39" s="146"/>
      <c r="W39" s="146"/>
      <c r="X39" s="140"/>
    </row>
    <row r="40" spans="1:24" ht="12.75" customHeight="1" x14ac:dyDescent="0.2">
      <c r="A40" s="141"/>
      <c r="B40" s="117"/>
      <c r="C40" s="117"/>
      <c r="D40" s="117"/>
      <c r="E40" s="117"/>
      <c r="F40" s="117"/>
      <c r="G40" s="117"/>
      <c r="H40" s="117"/>
      <c r="I40" s="117"/>
      <c r="J40" s="194"/>
      <c r="K40" s="117"/>
      <c r="L40" s="117"/>
      <c r="M40" s="117"/>
      <c r="N40" s="117"/>
      <c r="O40" s="117"/>
      <c r="P40" s="117"/>
      <c r="Q40" s="518"/>
      <c r="R40" s="518"/>
      <c r="S40" s="517"/>
      <c r="T40" s="519"/>
      <c r="U40" s="519"/>
      <c r="V40" s="517"/>
      <c r="W40" s="146"/>
      <c r="X40" s="140"/>
    </row>
    <row r="41" spans="1:24" ht="12.75" customHeight="1" x14ac:dyDescent="0.2">
      <c r="A41" s="141"/>
      <c r="B41" s="117"/>
      <c r="C41" s="117"/>
      <c r="D41" s="117"/>
      <c r="E41" s="117"/>
      <c r="F41" s="117"/>
      <c r="G41" s="117"/>
      <c r="H41" s="117"/>
      <c r="I41" s="117"/>
      <c r="J41" s="195"/>
      <c r="K41" s="146"/>
      <c r="L41" s="146"/>
      <c r="M41" s="146"/>
      <c r="N41" s="117"/>
      <c r="O41" s="117"/>
      <c r="P41" s="117"/>
      <c r="Q41" s="518"/>
      <c r="R41" s="518"/>
      <c r="S41" s="517"/>
      <c r="T41" s="196"/>
      <c r="U41" s="196"/>
      <c r="V41" s="517"/>
      <c r="W41" s="146"/>
      <c r="X41" s="140"/>
    </row>
    <row r="42" spans="1:24" ht="12.75" customHeight="1" x14ac:dyDescent="0.2">
      <c r="A42" s="141"/>
      <c r="B42" s="117"/>
      <c r="C42" s="117"/>
      <c r="D42" s="117"/>
      <c r="E42" s="117"/>
      <c r="F42" s="117"/>
      <c r="G42" s="117"/>
      <c r="H42" s="117"/>
      <c r="I42" s="117"/>
      <c r="J42" s="195"/>
      <c r="K42" s="146"/>
      <c r="L42" s="146"/>
      <c r="M42" s="146"/>
      <c r="N42" s="117"/>
      <c r="O42" s="117"/>
      <c r="P42" s="117"/>
      <c r="Q42" s="197"/>
      <c r="R42" s="197"/>
      <c r="S42" s="198"/>
      <c r="T42" s="199"/>
      <c r="U42" s="199"/>
      <c r="V42" s="198"/>
      <c r="W42" s="146"/>
      <c r="X42" s="140"/>
    </row>
    <row r="43" spans="1:24" ht="12.75" customHeight="1" x14ac:dyDescent="0.2">
      <c r="B43" s="146"/>
      <c r="C43" s="146"/>
      <c r="D43" s="146"/>
      <c r="E43" s="146"/>
      <c r="F43" s="147"/>
      <c r="G43" s="147"/>
      <c r="H43" s="146"/>
      <c r="I43" s="146"/>
      <c r="J43" s="146"/>
      <c r="K43" s="146"/>
      <c r="L43" s="146"/>
      <c r="M43" s="146"/>
      <c r="N43" s="156"/>
    </row>
    <row r="44" spans="1:24" ht="12.75" customHeight="1" x14ac:dyDescent="0.2">
      <c r="B44" s="146"/>
      <c r="C44" s="146"/>
      <c r="D44" s="146"/>
      <c r="E44" s="146"/>
      <c r="F44" s="147"/>
      <c r="G44" s="147"/>
      <c r="H44" s="146"/>
      <c r="I44" s="146"/>
      <c r="J44" s="146"/>
      <c r="K44" s="146"/>
      <c r="L44" s="146"/>
      <c r="M44" s="146"/>
      <c r="N44" s="156"/>
    </row>
  </sheetData>
  <mergeCells count="21">
    <mergeCell ref="B17:C17"/>
    <mergeCell ref="F19:G19"/>
    <mergeCell ref="V40:V41"/>
    <mergeCell ref="J37:M37"/>
    <mergeCell ref="Q40:Q41"/>
    <mergeCell ref="R40:R41"/>
    <mergeCell ref="S40:S41"/>
    <mergeCell ref="T40:U40"/>
    <mergeCell ref="Q3:V3"/>
    <mergeCell ref="Q4:V4"/>
    <mergeCell ref="F6:G6"/>
    <mergeCell ref="B7:C7"/>
    <mergeCell ref="F7:G7"/>
    <mergeCell ref="T7:U7"/>
    <mergeCell ref="B16:C16"/>
    <mergeCell ref="Q5:V5"/>
    <mergeCell ref="F8:G8"/>
    <mergeCell ref="K8:M8"/>
    <mergeCell ref="F9:G9"/>
    <mergeCell ref="B15:C15"/>
    <mergeCell ref="F15:G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opLeftCell="D7" zoomScale="120" zoomScaleNormal="120" workbookViewId="0">
      <selection activeCell="G9" sqref="G9:H9"/>
    </sheetView>
  </sheetViews>
  <sheetFormatPr baseColWidth="10" defaultRowHeight="12.75" x14ac:dyDescent="0.2"/>
  <cols>
    <col min="1" max="1" width="10.85546875" style="171" customWidth="1"/>
    <col min="2" max="2" width="30.7109375" style="171" customWidth="1"/>
    <col min="3" max="3" width="16.42578125" style="171" customWidth="1"/>
    <col min="4" max="4" width="15.7109375" style="171" customWidth="1"/>
    <col min="5" max="5" width="10.85546875" style="171" customWidth="1"/>
    <col min="6" max="6" width="12.7109375" style="171" customWidth="1"/>
    <col min="7" max="7" width="47.7109375" style="171" customWidth="1"/>
    <col min="8" max="8" width="15.7109375" style="171" customWidth="1"/>
    <col min="9" max="9" width="11.42578125" style="171"/>
    <col min="10" max="10" width="50.7109375" style="171" customWidth="1"/>
    <col min="11" max="12" width="11.5703125" style="171" bestFit="1" customWidth="1"/>
    <col min="13" max="13" width="10.7109375" style="171" customWidth="1"/>
    <col min="14" max="14" width="15.7109375" style="171" customWidth="1"/>
    <col min="15" max="16" width="12.7109375" style="171" customWidth="1"/>
    <col min="17" max="17" width="20.7109375" style="171" customWidth="1"/>
    <col min="18" max="22" width="12.7109375" style="171" customWidth="1"/>
    <col min="23" max="23" width="14.7109375" style="171" customWidth="1"/>
    <col min="24" max="24" width="16" style="171" bestFit="1" customWidth="1"/>
    <col min="25" max="16384" width="11.42578125" style="171"/>
  </cols>
  <sheetData>
    <row r="1" spans="1:24" ht="13.5" x14ac:dyDescent="0.2">
      <c r="A1" s="152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206"/>
      <c r="O1" s="146"/>
      <c r="P1" s="146"/>
      <c r="Q1" s="520"/>
      <c r="R1" s="520"/>
      <c r="S1" s="520"/>
      <c r="T1" s="520"/>
      <c r="U1" s="520"/>
      <c r="V1" s="520"/>
      <c r="W1" s="146"/>
      <c r="X1" s="146"/>
    </row>
    <row r="2" spans="1:24" ht="13.5" x14ac:dyDescent="0.2">
      <c r="A2" s="152"/>
      <c r="B2" s="17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206"/>
      <c r="O2" s="146"/>
      <c r="P2" s="146"/>
      <c r="Q2" s="520"/>
      <c r="R2" s="520"/>
      <c r="S2" s="520"/>
      <c r="T2" s="520"/>
      <c r="U2" s="520"/>
      <c r="V2" s="520"/>
      <c r="W2" s="146"/>
      <c r="X2" s="156"/>
    </row>
    <row r="3" spans="1:24" ht="13.5" x14ac:dyDescent="0.2">
      <c r="A3" s="152"/>
      <c r="B3" s="146"/>
      <c r="C3" s="146"/>
      <c r="D3" s="146"/>
      <c r="E3" s="146"/>
      <c r="F3" s="152"/>
      <c r="G3" s="152"/>
      <c r="H3" s="146"/>
      <c r="I3" s="146"/>
      <c r="J3" s="120"/>
      <c r="K3" s="121"/>
      <c r="L3" s="121"/>
      <c r="M3" s="121"/>
      <c r="N3" s="206"/>
      <c r="O3" s="146"/>
      <c r="P3" s="146"/>
      <c r="Q3" s="207"/>
      <c r="R3" s="207"/>
      <c r="S3" s="207"/>
      <c r="T3" s="207"/>
      <c r="U3" s="207"/>
      <c r="V3" s="207"/>
      <c r="W3" s="146"/>
      <c r="X3" s="156"/>
    </row>
    <row r="4" spans="1:24" ht="13.5" x14ac:dyDescent="0.2">
      <c r="A4" s="152"/>
      <c r="B4" s="146"/>
      <c r="C4" s="146"/>
      <c r="D4" s="146"/>
      <c r="E4" s="146"/>
      <c r="F4" s="521"/>
      <c r="G4" s="521"/>
      <c r="H4" s="146"/>
      <c r="I4" s="146"/>
      <c r="J4" s="120"/>
      <c r="K4" s="121"/>
      <c r="L4" s="121"/>
      <c r="M4" s="121"/>
      <c r="N4" s="206"/>
      <c r="O4" s="146"/>
      <c r="P4" s="146"/>
      <c r="Q4" s="147"/>
      <c r="R4" s="147"/>
      <c r="S4" s="172"/>
      <c r="T4" s="172"/>
      <c r="U4" s="147"/>
      <c r="V4" s="147"/>
      <c r="W4" s="146"/>
      <c r="X4" s="156"/>
    </row>
    <row r="5" spans="1:24" ht="13.5" x14ac:dyDescent="0.2">
      <c r="A5" s="152"/>
      <c r="B5" s="117"/>
      <c r="C5" s="117"/>
      <c r="D5" s="117"/>
      <c r="E5" s="117"/>
      <c r="F5" s="117"/>
      <c r="G5" s="119"/>
      <c r="H5" s="43"/>
      <c r="I5" s="146"/>
      <c r="J5" s="121"/>
      <c r="K5" s="121"/>
      <c r="L5" s="121"/>
      <c r="M5" s="121"/>
      <c r="N5" s="206"/>
      <c r="O5" s="146"/>
      <c r="P5" s="146"/>
      <c r="Q5" s="147"/>
      <c r="R5" s="147"/>
      <c r="S5" s="147"/>
      <c r="T5" s="522"/>
      <c r="U5" s="522"/>
      <c r="V5" s="147"/>
      <c r="W5" s="146"/>
      <c r="X5" s="156"/>
    </row>
    <row r="6" spans="1:24" x14ac:dyDescent="0.2">
      <c r="A6" s="152"/>
      <c r="B6" s="117"/>
      <c r="C6" s="117"/>
      <c r="D6" s="117"/>
      <c r="E6" s="119"/>
      <c r="F6" s="119"/>
      <c r="I6" s="146"/>
      <c r="J6" s="147"/>
      <c r="K6" s="522"/>
      <c r="L6" s="522"/>
      <c r="M6" s="522"/>
      <c r="N6" s="206"/>
      <c r="O6" s="146"/>
      <c r="P6" s="146"/>
      <c r="Q6" s="162"/>
      <c r="R6" s="147"/>
      <c r="S6" s="163"/>
      <c r="T6" s="164"/>
      <c r="U6" s="164"/>
      <c r="V6" s="165"/>
      <c r="W6" s="146"/>
      <c r="X6" s="156"/>
    </row>
    <row r="7" spans="1:24" ht="13.5" x14ac:dyDescent="0.2">
      <c r="A7" s="152"/>
      <c r="B7" s="515" t="s">
        <v>370</v>
      </c>
      <c r="C7" s="515"/>
      <c r="D7" s="117"/>
      <c r="E7" s="117"/>
      <c r="F7" s="117"/>
      <c r="G7" s="515" t="s">
        <v>372</v>
      </c>
      <c r="H7" s="515"/>
      <c r="I7" s="146"/>
      <c r="J7" s="172"/>
      <c r="K7" s="172"/>
      <c r="L7" s="164"/>
      <c r="M7" s="164"/>
      <c r="N7" s="206"/>
      <c r="O7" s="146"/>
      <c r="P7" s="146"/>
      <c r="Q7" s="165"/>
      <c r="R7" s="166"/>
      <c r="S7" s="166"/>
      <c r="T7" s="172"/>
      <c r="U7" s="172"/>
      <c r="V7" s="162"/>
      <c r="W7" s="146"/>
      <c r="X7" s="146"/>
    </row>
    <row r="8" spans="1:24" ht="13.5" x14ac:dyDescent="0.2">
      <c r="A8" s="152"/>
      <c r="B8" s="291" t="s">
        <v>371</v>
      </c>
      <c r="C8" s="178"/>
      <c r="D8" s="117"/>
      <c r="E8" s="117"/>
      <c r="F8" s="117"/>
      <c r="G8" s="515" t="s">
        <v>179</v>
      </c>
      <c r="H8" s="515"/>
      <c r="I8" s="146"/>
      <c r="J8" s="147"/>
      <c r="K8" s="172"/>
      <c r="L8" s="172"/>
      <c r="M8" s="172"/>
      <c r="N8" s="206"/>
      <c r="O8" s="146"/>
      <c r="P8" s="146"/>
      <c r="Q8" s="147"/>
      <c r="R8" s="166"/>
      <c r="S8" s="166"/>
      <c r="T8" s="163"/>
      <c r="U8" s="163"/>
      <c r="V8" s="147"/>
      <c r="W8" s="146"/>
      <c r="X8" s="146"/>
    </row>
    <row r="9" spans="1:24" ht="13.5" customHeight="1" thickBot="1" x14ac:dyDescent="0.25">
      <c r="A9" s="152"/>
      <c r="B9" s="349" t="s">
        <v>443</v>
      </c>
      <c r="C9" s="178"/>
      <c r="D9" s="117"/>
      <c r="E9" s="117"/>
      <c r="F9" s="117"/>
      <c r="G9" s="513" t="s">
        <v>443</v>
      </c>
      <c r="H9" s="513"/>
      <c r="I9" s="146"/>
      <c r="J9" s="146"/>
      <c r="K9" s="146"/>
      <c r="L9" s="146"/>
      <c r="M9" s="146"/>
      <c r="N9" s="206"/>
      <c r="O9" s="146"/>
      <c r="P9" s="146"/>
      <c r="Q9" s="146"/>
      <c r="R9" s="146"/>
      <c r="S9" s="146"/>
      <c r="T9" s="146"/>
      <c r="U9" s="146"/>
      <c r="V9" s="146"/>
      <c r="W9" s="146"/>
      <c r="X9" s="146"/>
    </row>
    <row r="10" spans="1:24" ht="13.5" thickBot="1" x14ac:dyDescent="0.25">
      <c r="A10" s="152"/>
      <c r="B10" s="41" t="s">
        <v>64</v>
      </c>
      <c r="C10" s="139" t="s">
        <v>65</v>
      </c>
      <c r="D10" s="117"/>
      <c r="E10" s="117"/>
      <c r="F10" s="117"/>
      <c r="G10" s="41" t="s">
        <v>64</v>
      </c>
      <c r="H10" s="139" t="s">
        <v>65</v>
      </c>
      <c r="I10" s="146"/>
      <c r="J10" s="167"/>
      <c r="K10" s="201"/>
      <c r="L10" s="201"/>
      <c r="M10" s="201"/>
      <c r="N10" s="206"/>
      <c r="O10" s="209"/>
      <c r="P10" s="146"/>
      <c r="Q10" s="168"/>
      <c r="R10" s="167"/>
      <c r="S10" s="167"/>
      <c r="T10" s="167"/>
      <c r="U10" s="167"/>
      <c r="V10" s="167"/>
      <c r="W10" s="146"/>
      <c r="X10" s="146"/>
    </row>
    <row r="11" spans="1:24" ht="3" customHeight="1" thickBot="1" x14ac:dyDescent="0.25">
      <c r="A11" s="152"/>
      <c r="B11" s="159"/>
      <c r="C11" s="200"/>
      <c r="D11" s="117"/>
      <c r="E11" s="117"/>
      <c r="F11" s="117"/>
      <c r="G11" s="159"/>
      <c r="H11" s="200"/>
      <c r="I11" s="146"/>
      <c r="J11" s="145"/>
      <c r="K11" s="210"/>
      <c r="L11" s="210"/>
      <c r="M11" s="210"/>
      <c r="N11" s="206"/>
      <c r="O11" s="209"/>
      <c r="P11" s="146"/>
      <c r="Q11" s="170"/>
      <c r="R11" s="169"/>
      <c r="S11" s="169"/>
      <c r="T11" s="169"/>
      <c r="U11" s="169"/>
      <c r="V11" s="169"/>
      <c r="W11" s="146"/>
      <c r="X11" s="156"/>
    </row>
    <row r="12" spans="1:24" x14ac:dyDescent="0.2">
      <c r="A12" s="152"/>
      <c r="B12" s="350" t="s">
        <v>66</v>
      </c>
      <c r="C12" s="391">
        <v>344690.3268380001</v>
      </c>
      <c r="D12" s="117"/>
      <c r="E12" s="117"/>
      <c r="F12" s="117"/>
      <c r="G12" s="350" t="s">
        <v>66</v>
      </c>
      <c r="H12" s="391">
        <v>344690.32683800004</v>
      </c>
      <c r="I12" s="211"/>
      <c r="J12" s="145"/>
      <c r="K12" s="210"/>
      <c r="L12" s="210"/>
      <c r="M12" s="210"/>
      <c r="N12" s="212"/>
      <c r="O12" s="209"/>
      <c r="P12" s="146"/>
      <c r="Q12" s="170"/>
      <c r="R12" s="169"/>
      <c r="S12" s="169"/>
      <c r="T12" s="169"/>
      <c r="U12" s="169"/>
      <c r="V12" s="169"/>
      <c r="W12" s="146"/>
      <c r="X12" s="156"/>
    </row>
    <row r="13" spans="1:24" x14ac:dyDescent="0.2">
      <c r="A13" s="152"/>
      <c r="B13" s="375" t="s">
        <v>180</v>
      </c>
      <c r="C13" s="393">
        <v>218944.04080300001</v>
      </c>
      <c r="D13" s="117"/>
      <c r="E13" s="117"/>
      <c r="F13" s="117"/>
      <c r="G13" s="375" t="s">
        <v>150</v>
      </c>
      <c r="H13" s="386">
        <v>-1908.043177</v>
      </c>
      <c r="I13" s="211"/>
      <c r="J13" s="145"/>
      <c r="K13" s="210"/>
      <c r="L13" s="210"/>
      <c r="M13" s="210"/>
      <c r="N13" s="212"/>
      <c r="O13" s="209"/>
      <c r="P13" s="146"/>
      <c r="Q13" s="170"/>
      <c r="R13" s="169"/>
      <c r="S13" s="169"/>
      <c r="T13" s="169"/>
      <c r="U13" s="169"/>
      <c r="V13" s="169"/>
      <c r="W13" s="146"/>
      <c r="X13" s="156"/>
    </row>
    <row r="14" spans="1:24" x14ac:dyDescent="0.2">
      <c r="A14" s="152"/>
      <c r="B14" s="394" t="s">
        <v>181</v>
      </c>
      <c r="C14" s="393">
        <v>34281.926808999997</v>
      </c>
      <c r="D14" s="117"/>
      <c r="E14" s="117"/>
      <c r="F14" s="117"/>
      <c r="G14" s="375" t="s">
        <v>152</v>
      </c>
      <c r="H14" s="386">
        <v>-550.21639000000005</v>
      </c>
      <c r="I14" s="146"/>
      <c r="J14" s="145"/>
      <c r="K14" s="210"/>
      <c r="L14" s="210"/>
      <c r="M14" s="210"/>
      <c r="N14" s="212"/>
      <c r="O14" s="209"/>
      <c r="P14" s="146"/>
      <c r="Q14" s="170"/>
      <c r="R14" s="169"/>
      <c r="S14" s="169"/>
      <c r="T14" s="169"/>
      <c r="U14" s="169"/>
      <c r="V14" s="169"/>
      <c r="W14" s="146"/>
      <c r="X14" s="156"/>
    </row>
    <row r="15" spans="1:24" x14ac:dyDescent="0.2">
      <c r="A15" s="152"/>
      <c r="B15" s="394" t="s">
        <v>182</v>
      </c>
      <c r="C15" s="393">
        <v>12543.773310999999</v>
      </c>
      <c r="D15" s="117"/>
      <c r="E15" s="117"/>
      <c r="F15" s="117"/>
      <c r="G15" s="375" t="s">
        <v>154</v>
      </c>
      <c r="H15" s="386">
        <v>-45.368679</v>
      </c>
      <c r="I15" s="146"/>
      <c r="J15" s="145"/>
      <c r="K15" s="210"/>
      <c r="L15" s="210"/>
      <c r="M15" s="210"/>
      <c r="N15" s="212"/>
      <c r="O15" s="209"/>
      <c r="P15" s="146"/>
      <c r="Q15" s="170"/>
      <c r="R15" s="169"/>
      <c r="S15" s="169"/>
      <c r="T15" s="169"/>
      <c r="U15" s="169"/>
      <c r="V15" s="169"/>
      <c r="W15" s="146"/>
      <c r="X15" s="156"/>
    </row>
    <row r="16" spans="1:24" x14ac:dyDescent="0.2">
      <c r="A16" s="152"/>
      <c r="B16" s="394" t="s">
        <v>183</v>
      </c>
      <c r="C16" s="393">
        <v>31376.162791999999</v>
      </c>
      <c r="D16" s="117"/>
      <c r="E16" s="117"/>
      <c r="F16" s="117"/>
      <c r="G16" s="375" t="s">
        <v>156</v>
      </c>
      <c r="H16" s="386">
        <v>-128.69009300000002</v>
      </c>
      <c r="I16" s="146"/>
      <c r="J16" s="145"/>
      <c r="K16" s="210"/>
      <c r="L16" s="210"/>
      <c r="M16" s="210"/>
      <c r="N16" s="212"/>
      <c r="O16" s="209"/>
      <c r="P16" s="146"/>
      <c r="Q16" s="170"/>
      <c r="R16" s="169"/>
      <c r="S16" s="169"/>
      <c r="T16" s="169"/>
      <c r="U16" s="169"/>
      <c r="V16" s="169"/>
      <c r="W16" s="146"/>
      <c r="X16" s="156"/>
    </row>
    <row r="17" spans="1:24" x14ac:dyDescent="0.2">
      <c r="A17" s="152"/>
      <c r="B17" s="375" t="s">
        <v>184</v>
      </c>
      <c r="C17" s="393">
        <v>2087.4742860000001</v>
      </c>
      <c r="D17" s="117"/>
      <c r="E17" s="117"/>
      <c r="F17" s="117"/>
      <c r="G17" s="375" t="s">
        <v>157</v>
      </c>
      <c r="H17" s="386">
        <v>165561.05305700001</v>
      </c>
      <c r="I17" s="146"/>
      <c r="J17" s="145"/>
      <c r="K17" s="210"/>
      <c r="L17" s="210"/>
      <c r="M17" s="210"/>
      <c r="N17" s="212"/>
      <c r="O17" s="209"/>
      <c r="P17" s="146"/>
      <c r="Q17" s="170"/>
      <c r="R17" s="169"/>
      <c r="S17" s="169"/>
      <c r="T17" s="169"/>
      <c r="U17" s="169"/>
      <c r="V17" s="169"/>
      <c r="W17" s="146"/>
      <c r="X17" s="156"/>
    </row>
    <row r="18" spans="1:24" x14ac:dyDescent="0.2">
      <c r="A18" s="213"/>
      <c r="B18" s="375" t="s">
        <v>185</v>
      </c>
      <c r="C18" s="393">
        <v>4485.5490239999999</v>
      </c>
      <c r="D18" s="117"/>
      <c r="E18" s="117"/>
      <c r="F18" s="117"/>
      <c r="G18" s="375" t="s">
        <v>159</v>
      </c>
      <c r="H18" s="386">
        <v>18648.913011999997</v>
      </c>
      <c r="I18" s="146"/>
      <c r="J18" s="202"/>
      <c r="K18" s="210"/>
      <c r="L18" s="210"/>
      <c r="M18" s="210"/>
      <c r="N18" s="212"/>
      <c r="O18" s="209"/>
      <c r="P18" s="146"/>
      <c r="Q18" s="170"/>
      <c r="R18" s="169"/>
      <c r="S18" s="169"/>
      <c r="T18" s="169"/>
      <c r="U18" s="169"/>
      <c r="V18" s="169"/>
      <c r="W18" s="146"/>
      <c r="X18" s="156"/>
    </row>
    <row r="19" spans="1:24" x14ac:dyDescent="0.2">
      <c r="A19" s="213"/>
      <c r="B19" s="375" t="s">
        <v>450</v>
      </c>
      <c r="C19" s="393">
        <v>10.247483000000001</v>
      </c>
      <c r="D19" s="117"/>
      <c r="E19" s="117"/>
      <c r="F19" s="117"/>
      <c r="G19" s="375" t="s">
        <v>161</v>
      </c>
      <c r="H19" s="386">
        <v>-1801.0678070000001</v>
      </c>
      <c r="I19" s="146"/>
      <c r="J19" s="145"/>
      <c r="K19" s="210"/>
      <c r="L19" s="210"/>
      <c r="M19" s="210"/>
      <c r="N19" s="212"/>
      <c r="O19" s="209"/>
      <c r="P19" s="146"/>
      <c r="Q19" s="170"/>
      <c r="R19" s="169"/>
      <c r="S19" s="169"/>
      <c r="T19" s="169"/>
      <c r="U19" s="169"/>
      <c r="V19" s="169"/>
      <c r="W19" s="146"/>
      <c r="X19" s="156"/>
    </row>
    <row r="20" spans="1:24" x14ac:dyDescent="0.2">
      <c r="A20" s="173"/>
      <c r="B20" s="394" t="s">
        <v>186</v>
      </c>
      <c r="C20" s="393">
        <v>20434.504107999997</v>
      </c>
      <c r="D20" s="117"/>
      <c r="E20" s="117"/>
      <c r="F20" s="117"/>
      <c r="G20" s="351" t="s">
        <v>90</v>
      </c>
      <c r="H20" s="386">
        <v>-10799.105056000002</v>
      </c>
      <c r="I20" s="146"/>
      <c r="J20" s="145"/>
      <c r="K20" s="210"/>
      <c r="L20" s="210"/>
      <c r="M20" s="210"/>
      <c r="N20" s="212"/>
      <c r="O20" s="209"/>
      <c r="P20" s="146"/>
      <c r="Q20" s="170"/>
      <c r="R20" s="169"/>
      <c r="S20" s="169"/>
      <c r="T20" s="169"/>
      <c r="U20" s="169"/>
      <c r="V20" s="169"/>
      <c r="W20" s="146"/>
      <c r="X20" s="156"/>
    </row>
    <row r="21" spans="1:24" x14ac:dyDescent="0.2">
      <c r="A21" s="173"/>
      <c r="B21" s="375" t="s">
        <v>187</v>
      </c>
      <c r="C21" s="393">
        <v>16105.310186000001</v>
      </c>
      <c r="D21" s="117"/>
      <c r="E21" s="117"/>
      <c r="F21" s="117"/>
      <c r="G21" s="375" t="s">
        <v>162</v>
      </c>
      <c r="H21" s="386">
        <v>4233.2931379999991</v>
      </c>
      <c r="I21" s="146"/>
      <c r="J21" s="145"/>
      <c r="K21" s="210"/>
      <c r="L21" s="210"/>
      <c r="M21" s="210"/>
      <c r="N21" s="212"/>
      <c r="O21" s="209"/>
      <c r="P21" s="146"/>
      <c r="Q21" s="170"/>
      <c r="R21" s="169"/>
      <c r="S21" s="169"/>
      <c r="T21" s="169"/>
      <c r="U21" s="169"/>
      <c r="V21" s="169"/>
      <c r="W21" s="146"/>
      <c r="X21" s="156"/>
    </row>
    <row r="22" spans="1:24" x14ac:dyDescent="0.2">
      <c r="A22" s="173"/>
      <c r="B22" s="375" t="s">
        <v>188</v>
      </c>
      <c r="C22" s="393">
        <v>506.94703299999998</v>
      </c>
      <c r="D22" s="117"/>
      <c r="E22" s="117"/>
      <c r="F22" s="117"/>
      <c r="G22" s="375" t="s">
        <v>86</v>
      </c>
      <c r="H22" s="386">
        <v>-0.80078500000000008</v>
      </c>
      <c r="I22" s="146"/>
      <c r="J22" s="145"/>
      <c r="K22" s="210"/>
      <c r="L22" s="210"/>
      <c r="M22" s="210"/>
      <c r="N22" s="212"/>
      <c r="O22" s="209"/>
      <c r="P22" s="146"/>
      <c r="Q22" s="174"/>
      <c r="R22" s="169"/>
      <c r="S22" s="169"/>
      <c r="T22" s="169"/>
      <c r="U22" s="169"/>
      <c r="V22" s="169"/>
      <c r="W22" s="146"/>
      <c r="X22" s="156"/>
    </row>
    <row r="23" spans="1:24" ht="13.5" thickBot="1" x14ac:dyDescent="0.25">
      <c r="A23" s="173"/>
      <c r="B23" s="376" t="s">
        <v>189</v>
      </c>
      <c r="C23" s="395">
        <v>3914.3910030000002</v>
      </c>
      <c r="D23" s="117"/>
      <c r="E23" s="117"/>
      <c r="F23" s="117"/>
      <c r="G23" s="375" t="s">
        <v>163</v>
      </c>
      <c r="H23" s="386">
        <v>-8.9232420000000001</v>
      </c>
      <c r="I23" s="146"/>
      <c r="J23" s="145"/>
      <c r="K23" s="210"/>
      <c r="L23" s="210"/>
      <c r="M23" s="210"/>
      <c r="N23" s="212"/>
      <c r="O23" s="209"/>
      <c r="P23" s="146"/>
      <c r="Q23" s="203"/>
      <c r="R23" s="203"/>
      <c r="S23" s="203"/>
      <c r="T23" s="203"/>
      <c r="U23" s="203"/>
      <c r="V23" s="203"/>
      <c r="W23" s="146"/>
      <c r="X23" s="156"/>
    </row>
    <row r="24" spans="1:24" x14ac:dyDescent="0.2">
      <c r="A24" s="173"/>
      <c r="B24" s="514" t="s">
        <v>52</v>
      </c>
      <c r="C24" s="514"/>
      <c r="D24" s="117"/>
      <c r="E24" s="117"/>
      <c r="F24" s="117"/>
      <c r="G24" s="375" t="s">
        <v>164</v>
      </c>
      <c r="H24" s="386">
        <v>-78.223495</v>
      </c>
      <c r="I24" s="146"/>
      <c r="J24" s="145"/>
      <c r="K24" s="210"/>
      <c r="L24" s="210"/>
      <c r="M24" s="210"/>
      <c r="N24" s="212"/>
      <c r="O24" s="209"/>
      <c r="P24" s="146"/>
      <c r="Q24" s="145"/>
      <c r="R24" s="145"/>
      <c r="S24" s="145"/>
      <c r="T24" s="145"/>
      <c r="U24" s="145"/>
      <c r="V24" s="145"/>
      <c r="W24" s="214"/>
      <c r="X24" s="156"/>
    </row>
    <row r="25" spans="1:24" x14ac:dyDescent="0.2">
      <c r="A25" s="173"/>
      <c r="B25" s="493" t="s">
        <v>53</v>
      </c>
      <c r="C25" s="493"/>
      <c r="D25" s="117"/>
      <c r="E25" s="117"/>
      <c r="F25" s="117"/>
      <c r="G25" s="375" t="s">
        <v>165</v>
      </c>
      <c r="H25" s="386">
        <v>6.0432E-2</v>
      </c>
      <c r="I25" s="146"/>
      <c r="J25" s="145"/>
      <c r="K25" s="210"/>
      <c r="L25" s="210"/>
      <c r="M25" s="210"/>
      <c r="N25" s="212"/>
      <c r="O25" s="209"/>
      <c r="P25" s="146"/>
      <c r="Q25" s="145"/>
      <c r="R25" s="145"/>
      <c r="S25" s="145"/>
      <c r="T25" s="145"/>
      <c r="U25" s="145"/>
      <c r="V25" s="145"/>
      <c r="W25" s="203"/>
      <c r="X25" s="156"/>
    </row>
    <row r="26" spans="1:24" x14ac:dyDescent="0.2">
      <c r="A26" s="173"/>
      <c r="B26" s="493" t="s">
        <v>67</v>
      </c>
      <c r="C26" s="493"/>
      <c r="D26" s="117"/>
      <c r="E26" s="117"/>
      <c r="F26" s="117"/>
      <c r="G26" s="375" t="s">
        <v>166</v>
      </c>
      <c r="H26" s="386">
        <v>3525.8628469999994</v>
      </c>
      <c r="I26" s="146"/>
      <c r="J26" s="145"/>
      <c r="K26" s="210"/>
      <c r="L26" s="210"/>
      <c r="M26" s="210"/>
      <c r="N26" s="212"/>
      <c r="O26" s="209"/>
      <c r="P26" s="146"/>
      <c r="Q26" s="145"/>
      <c r="R26" s="145"/>
      <c r="S26" s="145"/>
      <c r="T26" s="145"/>
      <c r="U26" s="145"/>
      <c r="V26" s="145"/>
      <c r="W26" s="203"/>
      <c r="X26" s="156"/>
    </row>
    <row r="27" spans="1:24" x14ac:dyDescent="0.2">
      <c r="A27" s="173"/>
      <c r="B27" s="117"/>
      <c r="C27" s="117"/>
      <c r="D27" s="117"/>
      <c r="E27" s="117"/>
      <c r="F27" s="117"/>
      <c r="G27" s="375" t="s">
        <v>167</v>
      </c>
      <c r="H27" s="386">
        <v>0.78659599999999996</v>
      </c>
      <c r="I27" s="146"/>
      <c r="J27" s="145"/>
      <c r="K27" s="210"/>
      <c r="L27" s="210"/>
      <c r="M27" s="210"/>
      <c r="N27" s="212"/>
      <c r="O27" s="209"/>
      <c r="P27" s="146"/>
      <c r="Q27" s="145"/>
      <c r="R27" s="145"/>
      <c r="S27" s="145"/>
      <c r="T27" s="145"/>
      <c r="U27" s="145"/>
      <c r="V27" s="145"/>
      <c r="W27" s="204"/>
      <c r="X27" s="156"/>
    </row>
    <row r="28" spans="1:24" x14ac:dyDescent="0.2">
      <c r="A28" s="173"/>
      <c r="B28" s="117"/>
      <c r="C28" s="117"/>
      <c r="D28" s="117"/>
      <c r="E28" s="117"/>
      <c r="F28" s="117"/>
      <c r="G28" s="375" t="s">
        <v>168</v>
      </c>
      <c r="H28" s="386">
        <v>1.0040179999999999</v>
      </c>
      <c r="I28" s="146"/>
      <c r="J28" s="145"/>
      <c r="K28" s="210"/>
      <c r="L28" s="210"/>
      <c r="M28" s="210"/>
      <c r="N28" s="212"/>
      <c r="O28" s="209"/>
      <c r="P28" s="146"/>
      <c r="Q28" s="145"/>
      <c r="R28" s="146"/>
      <c r="S28" s="146"/>
      <c r="T28" s="146"/>
      <c r="U28" s="146"/>
      <c r="V28" s="146"/>
      <c r="W28" s="203"/>
      <c r="X28" s="146"/>
    </row>
    <row r="29" spans="1:24" x14ac:dyDescent="0.2">
      <c r="A29" s="173"/>
      <c r="B29" s="117"/>
      <c r="C29" s="117"/>
      <c r="D29" s="117"/>
      <c r="E29" s="117"/>
      <c r="F29" s="117"/>
      <c r="G29" s="375" t="s">
        <v>169</v>
      </c>
      <c r="H29" s="386">
        <v>1906.1581249999999</v>
      </c>
      <c r="I29" s="146"/>
      <c r="J29" s="145"/>
      <c r="K29" s="210"/>
      <c r="L29" s="210"/>
      <c r="M29" s="210"/>
      <c r="N29" s="212"/>
      <c r="O29" s="209"/>
      <c r="P29" s="146"/>
      <c r="Q29" s="145"/>
      <c r="R29" s="145"/>
      <c r="S29" s="145"/>
      <c r="T29" s="145"/>
      <c r="U29" s="145"/>
      <c r="V29" s="145"/>
      <c r="W29" s="146"/>
      <c r="X29" s="146"/>
    </row>
    <row r="30" spans="1:24" x14ac:dyDescent="0.2">
      <c r="A30" s="173"/>
      <c r="B30" s="117"/>
      <c r="C30" s="117"/>
      <c r="D30" s="117"/>
      <c r="E30" s="117"/>
      <c r="F30" s="117"/>
      <c r="G30" s="375" t="s">
        <v>170</v>
      </c>
      <c r="H30" s="386">
        <v>108.101169</v>
      </c>
      <c r="I30" s="146"/>
      <c r="J30" s="145"/>
      <c r="K30" s="210"/>
      <c r="L30" s="210"/>
      <c r="M30" s="210"/>
      <c r="N30" s="212"/>
      <c r="O30" s="209"/>
      <c r="P30" s="146"/>
      <c r="Q30" s="146"/>
      <c r="R30" s="146"/>
      <c r="S30" s="146"/>
      <c r="T30" s="146"/>
      <c r="U30" s="146"/>
      <c r="V30" s="146"/>
      <c r="W30" s="146"/>
      <c r="X30" s="146"/>
    </row>
    <row r="31" spans="1:24" x14ac:dyDescent="0.2">
      <c r="A31" s="173"/>
      <c r="B31" s="117"/>
      <c r="C31" s="117"/>
      <c r="D31" s="117"/>
      <c r="E31" s="117"/>
      <c r="F31" s="117"/>
      <c r="G31" s="375" t="s">
        <v>172</v>
      </c>
      <c r="H31" s="386">
        <v>107.43556699999999</v>
      </c>
      <c r="I31" s="146"/>
      <c r="J31" s="205"/>
      <c r="K31" s="210"/>
      <c r="L31" s="210"/>
      <c r="M31" s="210"/>
      <c r="N31" s="212"/>
      <c r="O31" s="209"/>
      <c r="P31" s="146"/>
      <c r="Q31" s="146"/>
      <c r="R31" s="146"/>
      <c r="S31" s="146"/>
      <c r="T31" s="146"/>
      <c r="U31" s="146"/>
      <c r="V31" s="146"/>
      <c r="W31" s="146"/>
      <c r="X31" s="146"/>
    </row>
    <row r="32" spans="1:24" x14ac:dyDescent="0.2">
      <c r="A32" s="173"/>
      <c r="B32" s="117"/>
      <c r="C32" s="117"/>
      <c r="D32" s="117"/>
      <c r="E32" s="117"/>
      <c r="F32" s="117"/>
      <c r="G32" s="375" t="s">
        <v>174</v>
      </c>
      <c r="H32" s="386">
        <v>1.2665040000000001</v>
      </c>
      <c r="I32" s="146"/>
      <c r="J32" s="145"/>
      <c r="K32" s="210"/>
      <c r="L32" s="210"/>
      <c r="M32" s="210"/>
      <c r="N32" s="212"/>
      <c r="O32" s="209"/>
      <c r="P32" s="146"/>
      <c r="Q32" s="146"/>
      <c r="R32" s="145"/>
      <c r="S32" s="145"/>
      <c r="T32" s="145"/>
      <c r="U32" s="145"/>
      <c r="V32" s="145"/>
      <c r="W32" s="146"/>
      <c r="X32" s="146"/>
    </row>
    <row r="33" spans="1:24" x14ac:dyDescent="0.2">
      <c r="A33" s="173"/>
      <c r="B33" s="146"/>
      <c r="C33" s="146"/>
      <c r="D33" s="146"/>
      <c r="E33" s="117"/>
      <c r="F33" s="117"/>
      <c r="G33" s="392" t="s">
        <v>175</v>
      </c>
      <c r="H33" s="386">
        <v>751.20542599999999</v>
      </c>
      <c r="I33" s="146"/>
      <c r="J33" s="145"/>
      <c r="K33" s="145"/>
      <c r="L33" s="145"/>
      <c r="M33" s="145"/>
      <c r="N33" s="214"/>
      <c r="O33" s="146"/>
      <c r="P33" s="146"/>
      <c r="Q33" s="146"/>
      <c r="R33" s="146"/>
      <c r="S33" s="146"/>
      <c r="T33" s="146"/>
      <c r="U33" s="146"/>
      <c r="V33" s="146"/>
      <c r="W33" s="146"/>
      <c r="X33" s="146"/>
    </row>
    <row r="34" spans="1:24" ht="13.5" thickBot="1" x14ac:dyDescent="0.25">
      <c r="A34" s="173"/>
      <c r="B34" s="523"/>
      <c r="C34" s="523"/>
      <c r="D34" s="146"/>
      <c r="E34" s="117"/>
      <c r="F34" s="117"/>
      <c r="G34" s="376" t="s">
        <v>176</v>
      </c>
      <c r="H34" s="387">
        <v>165165.62567100002</v>
      </c>
      <c r="I34" s="146"/>
      <c r="J34" s="145"/>
      <c r="K34" s="145"/>
      <c r="L34" s="145"/>
      <c r="M34" s="145"/>
      <c r="N34" s="145"/>
      <c r="O34" s="146"/>
      <c r="P34" s="146"/>
      <c r="Q34" s="146"/>
      <c r="R34" s="146"/>
      <c r="S34" s="146"/>
      <c r="T34" s="146"/>
      <c r="U34" s="146"/>
      <c r="V34" s="146"/>
      <c r="W34" s="146"/>
      <c r="X34" s="146"/>
    </row>
    <row r="35" spans="1:24" x14ac:dyDescent="0.2">
      <c r="A35" s="173"/>
      <c r="B35" s="523"/>
      <c r="C35" s="523"/>
      <c r="D35" s="146"/>
      <c r="E35" s="117"/>
      <c r="F35" s="117"/>
      <c r="G35" s="514" t="s">
        <v>52</v>
      </c>
      <c r="H35" s="514"/>
      <c r="I35" s="146"/>
      <c r="J35" s="524"/>
      <c r="K35" s="524"/>
      <c r="L35" s="524"/>
      <c r="M35" s="524"/>
      <c r="N35" s="145"/>
      <c r="O35" s="146"/>
      <c r="P35" s="146"/>
      <c r="Q35" s="146"/>
      <c r="R35" s="146"/>
      <c r="S35" s="146"/>
      <c r="T35" s="146"/>
      <c r="U35" s="146"/>
      <c r="V35" s="146"/>
      <c r="W35" s="146"/>
      <c r="X35" s="146"/>
    </row>
    <row r="36" spans="1:24" x14ac:dyDescent="0.2">
      <c r="A36" s="173"/>
      <c r="B36" s="523"/>
      <c r="C36" s="523"/>
      <c r="D36" s="146"/>
      <c r="E36" s="117"/>
      <c r="F36" s="117"/>
      <c r="G36" s="493" t="s">
        <v>53</v>
      </c>
      <c r="H36" s="493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</row>
    <row r="37" spans="1:24" x14ac:dyDescent="0.2">
      <c r="A37" s="173"/>
      <c r="B37" s="212"/>
      <c r="C37" s="216"/>
      <c r="D37" s="146"/>
      <c r="E37" s="117"/>
      <c r="F37" s="117"/>
      <c r="G37" s="493" t="s">
        <v>190</v>
      </c>
      <c r="H37" s="493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</row>
    <row r="38" spans="1:24" ht="13.5" x14ac:dyDescent="0.2">
      <c r="A38" s="173"/>
      <c r="B38" s="146"/>
      <c r="C38" s="152"/>
      <c r="D38" s="217"/>
      <c r="E38" s="117"/>
      <c r="F38" s="117"/>
      <c r="G38" s="117"/>
      <c r="H38" s="117"/>
      <c r="I38" s="146"/>
      <c r="J38" s="195"/>
      <c r="K38" s="146"/>
      <c r="L38" s="146"/>
      <c r="M38" s="146"/>
      <c r="N38" s="146"/>
      <c r="O38" s="146"/>
      <c r="P38" s="146"/>
      <c r="Q38" s="518"/>
      <c r="R38" s="518"/>
      <c r="S38" s="517"/>
      <c r="T38" s="519"/>
      <c r="U38" s="519"/>
      <c r="V38" s="517"/>
      <c r="W38" s="146"/>
      <c r="X38" s="146"/>
    </row>
    <row r="39" spans="1:24" ht="13.5" x14ac:dyDescent="0.2">
      <c r="A39" s="173"/>
      <c r="B39" s="146"/>
      <c r="C39" s="152"/>
      <c r="D39" s="217"/>
      <c r="E39" s="117"/>
      <c r="F39" s="117"/>
      <c r="G39" s="117"/>
      <c r="H39" s="117"/>
      <c r="I39" s="146"/>
      <c r="J39" s="195"/>
      <c r="K39" s="146"/>
      <c r="L39" s="146"/>
      <c r="M39" s="146"/>
      <c r="N39" s="146"/>
      <c r="O39" s="146"/>
      <c r="P39" s="146"/>
      <c r="Q39" s="518"/>
      <c r="R39" s="518"/>
      <c r="S39" s="517"/>
      <c r="T39" s="196"/>
      <c r="U39" s="196"/>
      <c r="V39" s="517"/>
      <c r="W39" s="146"/>
      <c r="X39" s="146"/>
    </row>
    <row r="40" spans="1:24" x14ac:dyDescent="0.2">
      <c r="A40" s="173"/>
      <c r="B40" s="146"/>
      <c r="C40" s="146"/>
      <c r="D40" s="146"/>
      <c r="E40" s="146"/>
      <c r="F40" s="146"/>
      <c r="G40" s="146"/>
      <c r="H40" s="146"/>
      <c r="I40" s="146"/>
      <c r="J40" s="195"/>
      <c r="K40" s="146"/>
      <c r="L40" s="146"/>
      <c r="M40" s="146"/>
      <c r="N40" s="146"/>
      <c r="O40" s="146"/>
      <c r="P40" s="146"/>
      <c r="Q40" s="197"/>
      <c r="R40" s="197"/>
      <c r="S40" s="198"/>
      <c r="T40" s="199"/>
      <c r="U40" s="199"/>
      <c r="V40" s="198"/>
      <c r="W40" s="146"/>
      <c r="X40" s="146"/>
    </row>
    <row r="41" spans="1:24" x14ac:dyDescent="0.2">
      <c r="B41" s="146"/>
      <c r="C41" s="146"/>
      <c r="D41" s="146"/>
      <c r="E41" s="146"/>
      <c r="F41" s="147"/>
      <c r="G41" s="147"/>
      <c r="H41" s="146"/>
      <c r="I41" s="146"/>
      <c r="J41" s="146"/>
      <c r="K41" s="146"/>
      <c r="L41" s="146"/>
      <c r="M41" s="146"/>
      <c r="N41" s="156"/>
    </row>
    <row r="42" spans="1:24" x14ac:dyDescent="0.2">
      <c r="B42" s="146"/>
      <c r="C42" s="146"/>
      <c r="D42" s="146"/>
      <c r="E42" s="146"/>
      <c r="F42" s="147"/>
      <c r="G42" s="147"/>
      <c r="H42" s="146"/>
      <c r="I42" s="146"/>
      <c r="J42" s="146"/>
      <c r="K42" s="146"/>
      <c r="L42" s="146"/>
      <c r="M42" s="146"/>
      <c r="N42" s="156"/>
    </row>
  </sheetData>
  <mergeCells count="24">
    <mergeCell ref="V38:V39"/>
    <mergeCell ref="B35:C35"/>
    <mergeCell ref="G35:H35"/>
    <mergeCell ref="B36:C36"/>
    <mergeCell ref="G36:H36"/>
    <mergeCell ref="G37:H37"/>
    <mergeCell ref="J35:M35"/>
    <mergeCell ref="Q38:Q39"/>
    <mergeCell ref="R38:R39"/>
    <mergeCell ref="S38:S39"/>
    <mergeCell ref="T38:U38"/>
    <mergeCell ref="B25:C25"/>
    <mergeCell ref="B26:C26"/>
    <mergeCell ref="B34:C34"/>
    <mergeCell ref="K6:M6"/>
    <mergeCell ref="B7:C7"/>
    <mergeCell ref="G7:H7"/>
    <mergeCell ref="G8:H8"/>
    <mergeCell ref="G9:H9"/>
    <mergeCell ref="Q1:V1"/>
    <mergeCell ref="Q2:V2"/>
    <mergeCell ref="F4:G4"/>
    <mergeCell ref="T5:U5"/>
    <mergeCell ref="B24:C2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GridLines="0" topLeftCell="J1" zoomScale="120" zoomScaleNormal="120" workbookViewId="0">
      <selection activeCell="B27" sqref="B27"/>
    </sheetView>
  </sheetViews>
  <sheetFormatPr baseColWidth="10" defaultRowHeight="12.75" x14ac:dyDescent="0.2"/>
  <cols>
    <col min="1" max="1" width="10.85546875" style="171" customWidth="1"/>
    <col min="2" max="2" width="50.7109375" style="171" customWidth="1"/>
    <col min="3" max="3" width="18.140625" style="171" customWidth="1"/>
    <col min="4" max="5" width="12.7109375" style="171" customWidth="1"/>
    <col min="6" max="6" width="50.7109375" style="171" customWidth="1"/>
    <col min="7" max="7" width="15.7109375" style="171" customWidth="1"/>
    <col min="8" max="9" width="12.7109375" style="171" customWidth="1"/>
    <col min="10" max="10" width="50.7109375" style="171" customWidth="1"/>
    <col min="11" max="11" width="15.7109375" style="171" customWidth="1"/>
    <col min="12" max="13" width="12.7109375" style="171" customWidth="1"/>
    <col min="14" max="14" width="50.7109375" style="171" customWidth="1"/>
    <col min="15" max="15" width="15.7109375" style="171" customWidth="1"/>
    <col min="16" max="16" width="12.7109375" style="171" customWidth="1"/>
    <col min="17" max="17" width="20.7109375" style="171" customWidth="1"/>
    <col min="18" max="22" width="12.7109375" style="171" customWidth="1"/>
    <col min="23" max="23" width="14.7109375" style="171" customWidth="1"/>
    <col min="24" max="24" width="16" style="171" bestFit="1" customWidth="1"/>
    <col min="25" max="16384" width="11.42578125" style="171"/>
  </cols>
  <sheetData>
    <row r="1" spans="1:24" ht="13.5" x14ac:dyDescent="0.2">
      <c r="A1" s="152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206"/>
      <c r="O1" s="146"/>
      <c r="P1" s="146"/>
      <c r="Q1" s="520"/>
      <c r="R1" s="520"/>
      <c r="S1" s="520"/>
      <c r="T1" s="520"/>
      <c r="U1" s="520"/>
      <c r="V1" s="520"/>
      <c r="W1" s="146"/>
      <c r="X1" s="146"/>
    </row>
    <row r="2" spans="1:24" ht="13.5" x14ac:dyDescent="0.2">
      <c r="A2" s="152"/>
      <c r="B2" s="17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206"/>
      <c r="O2" s="146"/>
      <c r="P2" s="146"/>
      <c r="Q2" s="520"/>
      <c r="R2" s="520"/>
      <c r="S2" s="520"/>
      <c r="T2" s="520"/>
      <c r="U2" s="520"/>
      <c r="V2" s="520"/>
      <c r="W2" s="146"/>
      <c r="X2" s="156"/>
    </row>
    <row r="3" spans="1:24" ht="13.5" x14ac:dyDescent="0.2">
      <c r="A3" s="152"/>
      <c r="B3" s="146"/>
      <c r="C3" s="146"/>
      <c r="D3" s="146"/>
      <c r="E3" s="146"/>
      <c r="F3" s="152"/>
      <c r="G3" s="152"/>
      <c r="H3" s="146"/>
      <c r="I3" s="146"/>
      <c r="J3" s="120"/>
      <c r="K3" s="121"/>
      <c r="L3" s="121"/>
      <c r="M3" s="121"/>
      <c r="N3" s="206"/>
      <c r="O3" s="146"/>
      <c r="P3" s="146"/>
      <c r="Q3" s="207"/>
      <c r="R3" s="207"/>
      <c r="S3" s="207"/>
      <c r="T3" s="207"/>
      <c r="U3" s="207"/>
      <c r="V3" s="207"/>
      <c r="W3" s="146"/>
      <c r="X3" s="156"/>
    </row>
    <row r="4" spans="1:24" x14ac:dyDescent="0.2">
      <c r="A4" s="15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46"/>
      <c r="Q4" s="162"/>
      <c r="R4" s="147"/>
      <c r="S4" s="163"/>
      <c r="T4" s="164"/>
      <c r="U4" s="164"/>
      <c r="V4" s="165"/>
      <c r="W4" s="146"/>
      <c r="X4" s="156"/>
    </row>
    <row r="5" spans="1:24" x14ac:dyDescent="0.2">
      <c r="A5" s="152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46"/>
      <c r="Q5" s="165"/>
      <c r="R5" s="166"/>
      <c r="S5" s="166"/>
      <c r="T5" s="172"/>
      <c r="U5" s="172"/>
      <c r="V5" s="162"/>
      <c r="W5" s="146"/>
      <c r="X5" s="146"/>
    </row>
    <row r="6" spans="1:24" ht="15" x14ac:dyDescent="0.2">
      <c r="A6" s="152"/>
      <c r="B6" s="117"/>
      <c r="C6" s="117"/>
      <c r="D6" s="117"/>
      <c r="E6" s="117"/>
      <c r="F6" s="525" t="s">
        <v>373</v>
      </c>
      <c r="G6" s="525"/>
      <c r="H6" s="117"/>
      <c r="I6" s="117"/>
      <c r="J6" s="525" t="s">
        <v>398</v>
      </c>
      <c r="K6" s="525"/>
      <c r="L6" s="117"/>
      <c r="M6" s="117"/>
      <c r="N6" s="215" t="s">
        <v>374</v>
      </c>
      <c r="O6" s="215"/>
      <c r="P6" s="146"/>
      <c r="Q6" s="147"/>
      <c r="R6" s="166"/>
      <c r="S6" s="166"/>
      <c r="T6" s="163"/>
      <c r="U6" s="163"/>
      <c r="V6" s="147"/>
      <c r="W6" s="146"/>
      <c r="X6" s="146"/>
    </row>
    <row r="7" spans="1:24" ht="13.5" customHeight="1" x14ac:dyDescent="0.2">
      <c r="A7" s="152"/>
      <c r="B7" s="526" t="s">
        <v>394</v>
      </c>
      <c r="C7" s="526"/>
      <c r="D7" s="117"/>
      <c r="E7" s="117"/>
      <c r="F7" s="477" t="s">
        <v>443</v>
      </c>
      <c r="G7" s="208"/>
      <c r="H7" s="117"/>
      <c r="I7" s="117"/>
      <c r="J7" s="477" t="s">
        <v>443</v>
      </c>
      <c r="K7" s="208"/>
      <c r="L7" s="117"/>
      <c r="M7" s="117"/>
      <c r="N7" s="310" t="s">
        <v>399</v>
      </c>
      <c r="O7" s="215"/>
      <c r="P7" s="146"/>
      <c r="Q7" s="146"/>
      <c r="R7" s="146"/>
      <c r="S7" s="146"/>
      <c r="T7" s="146"/>
      <c r="U7" s="146"/>
      <c r="V7" s="146"/>
      <c r="W7" s="146"/>
      <c r="X7" s="146"/>
    </row>
    <row r="8" spans="1:24" ht="14.25" thickBot="1" x14ac:dyDescent="0.25">
      <c r="A8" s="152"/>
      <c r="B8" s="526" t="s">
        <v>443</v>
      </c>
      <c r="C8" s="526"/>
      <c r="D8" s="117"/>
      <c r="E8" s="117"/>
      <c r="F8" s="292" t="s">
        <v>2</v>
      </c>
      <c r="G8" s="208"/>
      <c r="H8" s="117"/>
      <c r="I8" s="117"/>
      <c r="J8" s="292" t="s">
        <v>2</v>
      </c>
      <c r="K8" s="208"/>
      <c r="L8" s="117"/>
      <c r="M8" s="117"/>
      <c r="N8" s="294" t="s">
        <v>443</v>
      </c>
      <c r="O8" s="294"/>
      <c r="P8" s="146"/>
      <c r="Q8" s="168"/>
      <c r="R8" s="167"/>
      <c r="S8" s="167"/>
      <c r="T8" s="167"/>
      <c r="U8" s="167"/>
      <c r="V8" s="167"/>
      <c r="W8" s="146"/>
      <c r="X8" s="146"/>
    </row>
    <row r="9" spans="1:24" ht="13.5" customHeight="1" thickBot="1" x14ac:dyDescent="0.25">
      <c r="A9" s="152"/>
      <c r="B9" s="346" t="s">
        <v>64</v>
      </c>
      <c r="C9" s="346" t="s">
        <v>417</v>
      </c>
      <c r="D9" s="117"/>
      <c r="E9" s="117"/>
      <c r="F9" s="218" t="s">
        <v>64</v>
      </c>
      <c r="G9" s="219" t="s">
        <v>65</v>
      </c>
      <c r="H9" s="117"/>
      <c r="I9" s="117"/>
      <c r="J9" s="220" t="s">
        <v>64</v>
      </c>
      <c r="K9" s="219" t="s">
        <v>65</v>
      </c>
      <c r="L9" s="117"/>
      <c r="M9" s="117"/>
      <c r="N9" s="341" t="s">
        <v>64</v>
      </c>
      <c r="O9" s="131" t="s">
        <v>418</v>
      </c>
      <c r="P9" s="146"/>
      <c r="Q9" s="170"/>
      <c r="R9" s="169"/>
      <c r="S9" s="169"/>
      <c r="T9" s="169"/>
      <c r="U9" s="169"/>
      <c r="V9" s="169"/>
      <c r="W9" s="146"/>
      <c r="X9" s="156"/>
    </row>
    <row r="10" spans="1:24" ht="3" customHeight="1" thickBot="1" x14ac:dyDescent="0.25">
      <c r="A10" s="152"/>
      <c r="B10" s="116"/>
      <c r="C10" s="116"/>
      <c r="D10" s="117"/>
      <c r="E10" s="117"/>
      <c r="F10" s="116"/>
      <c r="G10" s="116"/>
      <c r="H10" s="117"/>
      <c r="I10" s="117"/>
      <c r="J10" s="116"/>
      <c r="K10" s="116"/>
      <c r="L10" s="117"/>
      <c r="M10" s="117"/>
      <c r="N10" s="293"/>
      <c r="O10" s="293"/>
      <c r="P10" s="146"/>
      <c r="Q10" s="170"/>
      <c r="R10" s="169"/>
      <c r="S10" s="169"/>
      <c r="T10" s="169"/>
      <c r="U10" s="169"/>
      <c r="V10" s="169"/>
      <c r="W10" s="146"/>
      <c r="X10" s="156"/>
    </row>
    <row r="11" spans="1:24" x14ac:dyDescent="0.2">
      <c r="A11" s="152"/>
      <c r="B11" s="396" t="s">
        <v>66</v>
      </c>
      <c r="C11" s="397">
        <v>25802334</v>
      </c>
      <c r="D11" s="117"/>
      <c r="E11" s="117"/>
      <c r="F11" s="396" t="s">
        <v>66</v>
      </c>
      <c r="G11" s="385">
        <v>6779.4</v>
      </c>
      <c r="H11" s="117"/>
      <c r="I11" s="117"/>
      <c r="J11" s="396" t="s">
        <v>66</v>
      </c>
      <c r="K11" s="385">
        <v>19049.992373680001</v>
      </c>
      <c r="L11" s="117"/>
      <c r="M11" s="117"/>
      <c r="N11" s="396" t="s">
        <v>66</v>
      </c>
      <c r="O11" s="397">
        <v>5333995</v>
      </c>
      <c r="P11" s="146"/>
      <c r="Q11" s="170"/>
      <c r="R11" s="169"/>
      <c r="S11" s="169"/>
      <c r="T11" s="169"/>
      <c r="U11" s="169"/>
      <c r="V11" s="169"/>
      <c r="W11" s="146"/>
      <c r="X11" s="156"/>
    </row>
    <row r="12" spans="1:24" x14ac:dyDescent="0.2">
      <c r="A12" s="152"/>
      <c r="B12" s="392" t="s">
        <v>124</v>
      </c>
      <c r="C12" s="386">
        <v>991608</v>
      </c>
      <c r="D12" s="117"/>
      <c r="E12" s="117"/>
      <c r="F12" s="399" t="s">
        <v>191</v>
      </c>
      <c r="G12" s="386">
        <v>2250.6999999999998</v>
      </c>
      <c r="H12" s="117"/>
      <c r="I12" s="117"/>
      <c r="J12" s="399" t="s">
        <v>191</v>
      </c>
      <c r="K12" s="401">
        <v>12861.427034</v>
      </c>
      <c r="L12" s="117"/>
      <c r="M12" s="117"/>
      <c r="N12" s="392" t="s">
        <v>192</v>
      </c>
      <c r="O12" s="403">
        <v>24474</v>
      </c>
      <c r="P12" s="146"/>
      <c r="Q12" s="170"/>
      <c r="R12" s="169"/>
      <c r="S12" s="169"/>
      <c r="T12" s="169"/>
      <c r="U12" s="169"/>
      <c r="V12" s="169"/>
      <c r="W12" s="146"/>
      <c r="X12" s="156"/>
    </row>
    <row r="13" spans="1:24" x14ac:dyDescent="0.2">
      <c r="A13" s="152"/>
      <c r="B13" s="392" t="s">
        <v>193</v>
      </c>
      <c r="C13" s="386">
        <v>1661296</v>
      </c>
      <c r="D13" s="117"/>
      <c r="E13" s="117"/>
      <c r="F13" s="392" t="s">
        <v>194</v>
      </c>
      <c r="G13" s="386">
        <v>4465.8</v>
      </c>
      <c r="H13" s="117"/>
      <c r="I13" s="117"/>
      <c r="J13" s="392" t="s">
        <v>194</v>
      </c>
      <c r="K13" s="401">
        <v>5947.518771</v>
      </c>
      <c r="L13" s="117"/>
      <c r="M13" s="117"/>
      <c r="N13" s="392" t="s">
        <v>152</v>
      </c>
      <c r="O13" s="403">
        <v>3146</v>
      </c>
      <c r="P13" s="146"/>
      <c r="Q13" s="170"/>
      <c r="R13" s="169"/>
      <c r="S13" s="169"/>
      <c r="T13" s="169"/>
      <c r="U13" s="169"/>
      <c r="V13" s="169"/>
      <c r="W13" s="146"/>
      <c r="X13" s="156"/>
    </row>
    <row r="14" spans="1:24" ht="13.5" thickBot="1" x14ac:dyDescent="0.25">
      <c r="A14" s="152"/>
      <c r="B14" s="398" t="s">
        <v>195</v>
      </c>
      <c r="C14" s="387">
        <v>23149430</v>
      </c>
      <c r="D14" s="117"/>
      <c r="E14" s="221"/>
      <c r="F14" s="400" t="s">
        <v>196</v>
      </c>
      <c r="G14" s="387">
        <v>62.9</v>
      </c>
      <c r="H14" s="117"/>
      <c r="I14" s="221"/>
      <c r="J14" s="398" t="s">
        <v>196</v>
      </c>
      <c r="K14" s="402">
        <v>241.04656868000001</v>
      </c>
      <c r="L14" s="117"/>
      <c r="M14" s="221"/>
      <c r="N14" s="392" t="s">
        <v>101</v>
      </c>
      <c r="O14" s="403">
        <v>2441</v>
      </c>
      <c r="P14" s="146"/>
      <c r="Q14" s="170"/>
      <c r="R14" s="169"/>
      <c r="S14" s="169"/>
      <c r="T14" s="169"/>
      <c r="U14" s="169"/>
      <c r="V14" s="169"/>
      <c r="W14" s="146"/>
      <c r="X14" s="156"/>
    </row>
    <row r="15" spans="1:24" x14ac:dyDescent="0.2">
      <c r="A15" s="152"/>
      <c r="B15" s="331" t="s">
        <v>52</v>
      </c>
      <c r="C15" s="331"/>
      <c r="D15" s="221"/>
      <c r="E15" s="221"/>
      <c r="F15" s="331" t="s">
        <v>52</v>
      </c>
      <c r="G15" s="331"/>
      <c r="H15" s="117"/>
      <c r="I15" s="221"/>
      <c r="J15" s="333" t="s">
        <v>52</v>
      </c>
      <c r="K15" s="333"/>
      <c r="L15" s="117"/>
      <c r="M15" s="221"/>
      <c r="N15" s="392" t="s">
        <v>99</v>
      </c>
      <c r="O15" s="403">
        <v>153859</v>
      </c>
      <c r="P15" s="146"/>
      <c r="Q15" s="170"/>
      <c r="R15" s="169"/>
      <c r="S15" s="169"/>
      <c r="T15" s="169"/>
      <c r="U15" s="169"/>
      <c r="V15" s="169"/>
      <c r="W15" s="146"/>
      <c r="X15" s="156"/>
    </row>
    <row r="16" spans="1:24" x14ac:dyDescent="0.2">
      <c r="A16" s="213"/>
      <c r="B16" s="332" t="s">
        <v>197</v>
      </c>
      <c r="C16" s="332"/>
      <c r="D16" s="221"/>
      <c r="E16" s="221"/>
      <c r="F16" s="332" t="s">
        <v>53</v>
      </c>
      <c r="G16" s="332"/>
      <c r="H16" s="221"/>
      <c r="I16" s="221"/>
      <c r="J16" s="334" t="s">
        <v>53</v>
      </c>
      <c r="K16" s="334"/>
      <c r="L16" s="117"/>
      <c r="M16" s="221"/>
      <c r="N16" s="392" t="s">
        <v>97</v>
      </c>
      <c r="O16" s="403">
        <v>438863</v>
      </c>
      <c r="P16" s="146"/>
      <c r="Q16" s="170"/>
      <c r="R16" s="169"/>
      <c r="S16" s="169"/>
      <c r="T16" s="169"/>
      <c r="U16" s="169"/>
      <c r="V16" s="169"/>
      <c r="W16" s="146"/>
      <c r="X16" s="156"/>
    </row>
    <row r="17" spans="1:24" x14ac:dyDescent="0.2">
      <c r="A17" s="213"/>
      <c r="B17" s="332" t="s">
        <v>199</v>
      </c>
      <c r="C17" s="332"/>
      <c r="D17" s="221"/>
      <c r="E17" s="221"/>
      <c r="F17" s="332" t="s">
        <v>67</v>
      </c>
      <c r="G17" s="332"/>
      <c r="H17" s="221"/>
      <c r="I17" s="221"/>
      <c r="J17" s="334" t="s">
        <v>198</v>
      </c>
      <c r="K17" s="334"/>
      <c r="L17" s="117"/>
      <c r="M17" s="221"/>
      <c r="N17" s="392" t="s">
        <v>95</v>
      </c>
      <c r="O17" s="403">
        <v>187226</v>
      </c>
      <c r="P17" s="146"/>
      <c r="Q17" s="170"/>
      <c r="R17" s="169"/>
      <c r="S17" s="169"/>
      <c r="T17" s="169"/>
      <c r="U17" s="169"/>
      <c r="V17" s="169"/>
      <c r="W17" s="146"/>
      <c r="X17" s="156"/>
    </row>
    <row r="18" spans="1:24" x14ac:dyDescent="0.2">
      <c r="A18" s="173"/>
      <c r="B18" s="332" t="s">
        <v>190</v>
      </c>
      <c r="C18" s="332"/>
      <c r="D18" s="221"/>
      <c r="E18" s="221"/>
      <c r="F18" s="317"/>
      <c r="G18" s="317"/>
      <c r="H18" s="221"/>
      <c r="I18" s="221"/>
      <c r="J18" s="334" t="s">
        <v>200</v>
      </c>
      <c r="K18" s="334"/>
      <c r="L18" s="221"/>
      <c r="M18" s="221"/>
      <c r="N18" s="392" t="s">
        <v>92</v>
      </c>
      <c r="O18" s="403">
        <v>2244309</v>
      </c>
      <c r="P18" s="146"/>
      <c r="Q18" s="170"/>
      <c r="R18" s="169"/>
      <c r="S18" s="169"/>
      <c r="T18" s="169"/>
      <c r="U18" s="169"/>
      <c r="V18" s="169"/>
      <c r="W18" s="146"/>
      <c r="X18" s="156"/>
    </row>
    <row r="19" spans="1:24" x14ac:dyDescent="0.2">
      <c r="A19" s="173"/>
      <c r="D19" s="221"/>
      <c r="E19" s="221"/>
      <c r="F19" s="221"/>
      <c r="G19" s="221"/>
      <c r="H19" s="221"/>
      <c r="I19" s="221"/>
      <c r="J19" s="334" t="s">
        <v>201</v>
      </c>
      <c r="K19" s="334"/>
      <c r="L19" s="221"/>
      <c r="M19" s="221"/>
      <c r="N19" s="392" t="s">
        <v>90</v>
      </c>
      <c r="O19" s="403">
        <v>711851</v>
      </c>
      <c r="P19" s="146"/>
      <c r="Q19" s="170"/>
      <c r="R19" s="169"/>
      <c r="S19" s="169"/>
      <c r="T19" s="169"/>
      <c r="U19" s="169"/>
      <c r="V19" s="169"/>
      <c r="W19" s="146"/>
      <c r="X19" s="156"/>
    </row>
    <row r="20" spans="1:24" x14ac:dyDescent="0.2">
      <c r="A20" s="173"/>
      <c r="B20" s="221"/>
      <c r="C20" s="221"/>
      <c r="D20" s="221"/>
      <c r="E20" s="221"/>
      <c r="F20" s="221"/>
      <c r="G20" s="221"/>
      <c r="H20" s="221"/>
      <c r="I20" s="221"/>
      <c r="J20" s="334" t="s">
        <v>202</v>
      </c>
      <c r="K20" s="334"/>
      <c r="L20" s="221"/>
      <c r="M20" s="221"/>
      <c r="N20" s="392" t="s">
        <v>88</v>
      </c>
      <c r="O20" s="403">
        <v>42506</v>
      </c>
      <c r="P20" s="146"/>
      <c r="Q20" s="174"/>
      <c r="R20" s="169"/>
      <c r="S20" s="169"/>
      <c r="T20" s="169"/>
      <c r="U20" s="169"/>
      <c r="V20" s="169"/>
      <c r="W20" s="146"/>
      <c r="X20" s="156"/>
    </row>
    <row r="21" spans="1:24" x14ac:dyDescent="0.2">
      <c r="A21" s="173"/>
      <c r="B21" s="221"/>
      <c r="C21" s="221"/>
      <c r="D21" s="221"/>
      <c r="E21" s="221"/>
      <c r="F21" s="221"/>
      <c r="G21" s="221"/>
      <c r="H21" s="221"/>
      <c r="I21" s="221"/>
      <c r="J21" s="334" t="s">
        <v>203</v>
      </c>
      <c r="K21" s="334"/>
      <c r="L21" s="221"/>
      <c r="M21" s="221"/>
      <c r="N21" s="392" t="s">
        <v>86</v>
      </c>
      <c r="O21" s="403">
        <v>6145</v>
      </c>
      <c r="P21" s="146"/>
      <c r="Q21" s="203"/>
      <c r="R21" s="203"/>
      <c r="S21" s="203"/>
      <c r="T21" s="203"/>
      <c r="U21" s="203"/>
      <c r="V21" s="203"/>
      <c r="W21" s="146"/>
      <c r="X21" s="156"/>
    </row>
    <row r="22" spans="1:24" x14ac:dyDescent="0.2">
      <c r="A22" s="173"/>
      <c r="B22" s="221"/>
      <c r="C22" s="221"/>
      <c r="D22" s="221"/>
      <c r="E22" s="221"/>
      <c r="F22" s="221"/>
      <c r="G22" s="221"/>
      <c r="H22" s="221"/>
      <c r="I22" s="221"/>
      <c r="J22" s="334" t="s">
        <v>204</v>
      </c>
      <c r="K22" s="334"/>
      <c r="L22" s="221"/>
      <c r="M22" s="221"/>
      <c r="N22" s="392" t="s">
        <v>83</v>
      </c>
      <c r="O22" s="403">
        <v>60517</v>
      </c>
      <c r="P22" s="146"/>
      <c r="Q22" s="145"/>
      <c r="R22" s="145"/>
      <c r="S22" s="145"/>
      <c r="T22" s="145"/>
      <c r="U22" s="145"/>
      <c r="V22" s="145"/>
      <c r="W22" s="214"/>
      <c r="X22" s="156"/>
    </row>
    <row r="23" spans="1:24" x14ac:dyDescent="0.2">
      <c r="A23" s="173"/>
      <c r="B23" s="221"/>
      <c r="C23" s="221"/>
      <c r="D23" s="221"/>
      <c r="E23" s="221"/>
      <c r="F23" s="221"/>
      <c r="G23" s="221"/>
      <c r="H23" s="221"/>
      <c r="I23" s="221"/>
      <c r="J23" s="334" t="s">
        <v>205</v>
      </c>
      <c r="K23" s="334"/>
      <c r="L23" s="221"/>
      <c r="M23" s="221"/>
      <c r="N23" s="392" t="s">
        <v>81</v>
      </c>
      <c r="O23" s="403">
        <v>351295</v>
      </c>
      <c r="P23" s="146"/>
      <c r="Q23" s="145"/>
      <c r="R23" s="145"/>
      <c r="S23" s="145"/>
      <c r="T23" s="145"/>
      <c r="U23" s="145"/>
      <c r="V23" s="145"/>
      <c r="W23" s="203"/>
      <c r="X23" s="156"/>
    </row>
    <row r="24" spans="1:24" x14ac:dyDescent="0.2">
      <c r="A24" s="173"/>
      <c r="B24" s="221"/>
      <c r="C24" s="221"/>
      <c r="D24" s="221"/>
      <c r="E24" s="221"/>
      <c r="F24" s="221"/>
      <c r="G24" s="221"/>
      <c r="H24" s="221"/>
      <c r="I24" s="221"/>
      <c r="J24" s="334" t="s">
        <v>206</v>
      </c>
      <c r="K24" s="334"/>
      <c r="L24" s="221"/>
      <c r="M24" s="221"/>
      <c r="N24" s="392" t="s">
        <v>80</v>
      </c>
      <c r="O24" s="403">
        <v>30</v>
      </c>
      <c r="P24" s="146"/>
      <c r="Q24" s="145"/>
      <c r="R24" s="145"/>
      <c r="S24" s="145"/>
      <c r="T24" s="145"/>
      <c r="U24" s="145"/>
      <c r="V24" s="145"/>
      <c r="W24" s="203"/>
      <c r="X24" s="156"/>
    </row>
    <row r="25" spans="1:24" x14ac:dyDescent="0.2">
      <c r="A25" s="173"/>
      <c r="B25" s="221"/>
      <c r="C25" s="221"/>
      <c r="D25" s="221"/>
      <c r="E25" s="221"/>
      <c r="F25" s="221"/>
      <c r="G25" s="221"/>
      <c r="H25" s="221"/>
      <c r="I25" s="221"/>
      <c r="J25" s="334" t="s">
        <v>207</v>
      </c>
      <c r="K25" s="334"/>
      <c r="L25" s="221"/>
      <c r="M25" s="221"/>
      <c r="N25" s="392" t="s">
        <v>79</v>
      </c>
      <c r="O25" s="403">
        <v>144230</v>
      </c>
      <c r="P25" s="146"/>
      <c r="Q25" s="145"/>
      <c r="R25" s="145"/>
      <c r="S25" s="145"/>
      <c r="T25" s="145"/>
      <c r="U25" s="145"/>
      <c r="V25" s="145"/>
      <c r="W25" s="204"/>
      <c r="X25" s="156"/>
    </row>
    <row r="26" spans="1:24" x14ac:dyDescent="0.2">
      <c r="A26" s="173"/>
      <c r="B26" s="221"/>
      <c r="C26" s="221"/>
      <c r="D26" s="221"/>
      <c r="E26" s="221"/>
      <c r="F26" s="221"/>
      <c r="G26" s="221"/>
      <c r="H26" s="221"/>
      <c r="I26" s="221"/>
      <c r="J26" s="334" t="s">
        <v>208</v>
      </c>
      <c r="K26" s="334"/>
      <c r="L26" s="221"/>
      <c r="M26" s="221"/>
      <c r="N26" s="392" t="s">
        <v>78</v>
      </c>
      <c r="O26" s="403">
        <v>29721</v>
      </c>
      <c r="P26" s="146"/>
      <c r="Q26" s="145"/>
      <c r="R26" s="146"/>
      <c r="S26" s="146"/>
      <c r="T26" s="146"/>
      <c r="U26" s="146"/>
      <c r="V26" s="146"/>
      <c r="W26" s="203"/>
      <c r="X26" s="146"/>
    </row>
    <row r="27" spans="1:24" x14ac:dyDescent="0.2">
      <c r="A27" s="173"/>
      <c r="B27" s="221"/>
      <c r="C27" s="221"/>
      <c r="D27" s="221"/>
      <c r="E27" s="221"/>
      <c r="F27" s="221"/>
      <c r="G27" s="221"/>
      <c r="H27" s="221"/>
      <c r="I27" s="221"/>
      <c r="J27" s="334" t="s">
        <v>209</v>
      </c>
      <c r="K27" s="334"/>
      <c r="L27" s="221"/>
      <c r="M27" s="221"/>
      <c r="N27" s="392" t="s">
        <v>210</v>
      </c>
      <c r="O27" s="403">
        <v>23466</v>
      </c>
      <c r="P27" s="146"/>
      <c r="Q27" s="145"/>
      <c r="R27" s="145"/>
      <c r="S27" s="145"/>
      <c r="T27" s="145"/>
      <c r="U27" s="145"/>
      <c r="V27" s="145"/>
      <c r="W27" s="146"/>
      <c r="X27" s="146"/>
    </row>
    <row r="28" spans="1:24" x14ac:dyDescent="0.2">
      <c r="A28" s="173"/>
      <c r="B28" s="221"/>
      <c r="C28" s="221"/>
      <c r="D28" s="221"/>
      <c r="E28" s="221"/>
      <c r="F28" s="221"/>
      <c r="G28" s="221"/>
      <c r="H28" s="221"/>
      <c r="I28" s="221"/>
      <c r="J28" s="334" t="s">
        <v>211</v>
      </c>
      <c r="K28" s="334"/>
      <c r="L28" s="221"/>
      <c r="M28" s="221"/>
      <c r="N28" s="392" t="s">
        <v>212</v>
      </c>
      <c r="O28" s="403">
        <v>43342</v>
      </c>
      <c r="P28" s="146"/>
      <c r="Q28" s="146"/>
      <c r="R28" s="146"/>
      <c r="S28" s="146"/>
      <c r="T28" s="146"/>
      <c r="U28" s="146"/>
      <c r="V28" s="146"/>
      <c r="W28" s="146"/>
      <c r="X28" s="146"/>
    </row>
    <row r="29" spans="1:24" x14ac:dyDescent="0.2">
      <c r="A29" s="173"/>
      <c r="B29" s="221"/>
      <c r="C29" s="221"/>
      <c r="D29" s="221"/>
      <c r="E29" s="221"/>
      <c r="F29" s="221"/>
      <c r="G29" s="221"/>
      <c r="H29" s="221"/>
      <c r="I29" s="221"/>
      <c r="J29" s="42" t="s">
        <v>213</v>
      </c>
      <c r="K29" s="117"/>
      <c r="L29" s="221"/>
      <c r="M29" s="221"/>
      <c r="N29" s="392" t="s">
        <v>74</v>
      </c>
      <c r="O29" s="403">
        <v>197770</v>
      </c>
      <c r="P29" s="146"/>
      <c r="Q29" s="146"/>
      <c r="R29" s="146"/>
      <c r="S29" s="146"/>
      <c r="T29" s="146"/>
      <c r="U29" s="146"/>
      <c r="V29" s="146"/>
      <c r="W29" s="146"/>
      <c r="X29" s="146"/>
    </row>
    <row r="30" spans="1:24" x14ac:dyDescent="0.2">
      <c r="A30" s="173"/>
      <c r="B30" s="221"/>
      <c r="C30" s="221"/>
      <c r="D30" s="221"/>
      <c r="E30" s="221"/>
      <c r="F30" s="221"/>
      <c r="G30" s="221"/>
      <c r="H30" s="221"/>
      <c r="I30" s="221"/>
      <c r="J30" s="43" t="s">
        <v>214</v>
      </c>
      <c r="K30" s="221"/>
      <c r="L30" s="221"/>
      <c r="M30" s="221"/>
      <c r="N30" s="392" t="s">
        <v>72</v>
      </c>
      <c r="O30" s="403">
        <v>581461</v>
      </c>
      <c r="P30" s="146"/>
      <c r="Q30" s="146"/>
      <c r="R30" s="145"/>
      <c r="S30" s="145"/>
      <c r="T30" s="145"/>
      <c r="U30" s="145"/>
      <c r="V30" s="145"/>
      <c r="W30" s="146"/>
      <c r="X30" s="146"/>
    </row>
    <row r="31" spans="1:24" x14ac:dyDescent="0.2">
      <c r="A31" s="213"/>
      <c r="B31" s="221"/>
      <c r="C31" s="221"/>
      <c r="D31" s="221"/>
      <c r="E31" s="221"/>
      <c r="F31" s="221"/>
      <c r="G31" s="221"/>
      <c r="H31" s="221"/>
      <c r="I31" s="221"/>
      <c r="J31" s="42" t="s">
        <v>215</v>
      </c>
      <c r="K31" s="221"/>
      <c r="L31" s="221"/>
      <c r="M31" s="221"/>
      <c r="N31" s="392" t="s">
        <v>70</v>
      </c>
      <c r="O31" s="403">
        <v>4144</v>
      </c>
      <c r="P31" s="146"/>
      <c r="Q31" s="146"/>
      <c r="R31" s="146"/>
      <c r="S31" s="146"/>
      <c r="T31" s="146"/>
      <c r="U31" s="146"/>
      <c r="V31" s="146"/>
      <c r="W31" s="146"/>
      <c r="X31" s="146"/>
    </row>
    <row r="32" spans="1:24" ht="13.5" thickBot="1" x14ac:dyDescent="0.25">
      <c r="A32" s="173"/>
      <c r="B32" s="221"/>
      <c r="C32" s="221"/>
      <c r="D32" s="221"/>
      <c r="E32" s="221"/>
      <c r="F32" s="221"/>
      <c r="G32" s="221"/>
      <c r="H32" s="221"/>
      <c r="I32" s="221"/>
      <c r="J32" s="334" t="s">
        <v>67</v>
      </c>
      <c r="K32" s="334"/>
      <c r="L32" s="221"/>
      <c r="M32" s="221"/>
      <c r="N32" s="398" t="s">
        <v>175</v>
      </c>
      <c r="O32" s="404">
        <v>83199</v>
      </c>
      <c r="P32" s="146"/>
      <c r="Q32" s="146"/>
      <c r="R32" s="146"/>
      <c r="S32" s="146"/>
      <c r="T32" s="146"/>
      <c r="U32" s="146"/>
      <c r="V32" s="146"/>
      <c r="W32" s="146"/>
      <c r="X32" s="146"/>
    </row>
    <row r="33" spans="1:24" x14ac:dyDescent="0.2">
      <c r="A33" s="173"/>
      <c r="B33" s="221"/>
      <c r="C33" s="221"/>
      <c r="D33" s="221"/>
      <c r="E33" s="221"/>
      <c r="F33" s="221"/>
      <c r="G33" s="221"/>
      <c r="H33" s="221"/>
      <c r="I33" s="221"/>
      <c r="J33" s="117"/>
      <c r="K33" s="117"/>
      <c r="L33" s="221"/>
      <c r="M33" s="221"/>
      <c r="N33" s="333" t="s">
        <v>52</v>
      </c>
      <c r="O33" s="333"/>
      <c r="P33" s="146"/>
      <c r="Q33" s="146"/>
      <c r="R33" s="146"/>
      <c r="S33" s="146"/>
      <c r="T33" s="146"/>
      <c r="U33" s="146"/>
      <c r="V33" s="146"/>
      <c r="W33" s="146"/>
      <c r="X33" s="146"/>
    </row>
    <row r="34" spans="1:24" x14ac:dyDescent="0.2">
      <c r="A34" s="173"/>
      <c r="B34" s="222"/>
      <c r="C34" s="222"/>
      <c r="D34" s="222"/>
      <c r="E34" s="222"/>
      <c r="F34" s="222"/>
      <c r="G34" s="221"/>
      <c r="H34" s="222"/>
      <c r="I34" s="222"/>
      <c r="J34" s="222"/>
      <c r="K34" s="117"/>
      <c r="L34" s="222"/>
      <c r="M34" s="222"/>
      <c r="N34" s="443" t="s">
        <v>53</v>
      </c>
      <c r="P34" s="146"/>
      <c r="Q34" s="146"/>
      <c r="R34" s="146"/>
      <c r="S34" s="146"/>
      <c r="T34" s="146"/>
      <c r="U34" s="146"/>
      <c r="V34" s="146"/>
      <c r="W34" s="146"/>
      <c r="X34" s="146"/>
    </row>
    <row r="35" spans="1:24" x14ac:dyDescent="0.2">
      <c r="A35" s="173"/>
      <c r="B35" s="42"/>
      <c r="C35" s="42"/>
      <c r="D35" s="42"/>
      <c r="E35" s="42"/>
      <c r="F35" s="42"/>
      <c r="G35" s="221"/>
      <c r="H35" s="42"/>
      <c r="I35" s="42"/>
      <c r="J35" s="42"/>
      <c r="K35" s="117"/>
      <c r="L35" s="42"/>
      <c r="M35" s="42"/>
      <c r="N35" s="334" t="s">
        <v>216</v>
      </c>
      <c r="O35" s="334"/>
      <c r="P35" s="146"/>
      <c r="Q35" s="146"/>
      <c r="R35" s="146"/>
      <c r="S35" s="146"/>
      <c r="T35" s="146"/>
      <c r="U35" s="146"/>
      <c r="V35" s="146"/>
      <c r="W35" s="146"/>
      <c r="X35" s="146"/>
    </row>
    <row r="36" spans="1:24" x14ac:dyDescent="0.2">
      <c r="A36" s="173"/>
      <c r="B36" s="43"/>
      <c r="C36" s="43"/>
      <c r="D36" s="43"/>
      <c r="E36" s="43"/>
      <c r="F36" s="43"/>
      <c r="G36" s="43"/>
      <c r="H36" s="43"/>
      <c r="I36" s="43"/>
      <c r="J36" s="43"/>
      <c r="K36" s="117"/>
      <c r="L36" s="43"/>
      <c r="M36" s="43"/>
      <c r="N36" s="334" t="s">
        <v>67</v>
      </c>
      <c r="O36" s="334"/>
      <c r="P36" s="146"/>
      <c r="Q36" s="518"/>
      <c r="R36" s="518"/>
      <c r="S36" s="517"/>
      <c r="T36" s="519"/>
      <c r="U36" s="519"/>
      <c r="V36" s="517"/>
      <c r="W36" s="146"/>
      <c r="X36" s="146"/>
    </row>
    <row r="37" spans="1:24" x14ac:dyDescent="0.2">
      <c r="A37" s="173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146"/>
      <c r="Q37" s="518"/>
      <c r="R37" s="518"/>
      <c r="S37" s="517"/>
      <c r="T37" s="196"/>
      <c r="U37" s="196"/>
      <c r="V37" s="517"/>
      <c r="W37" s="146"/>
      <c r="X37" s="146"/>
    </row>
    <row r="38" spans="1:24" x14ac:dyDescent="0.2">
      <c r="A38" s="173"/>
      <c r="B38" s="146"/>
      <c r="C38" s="146"/>
      <c r="D38" s="146"/>
      <c r="E38" s="146"/>
      <c r="F38" s="146"/>
      <c r="G38" s="146"/>
      <c r="H38" s="146"/>
      <c r="I38" s="146"/>
      <c r="J38" s="195"/>
      <c r="K38" s="146"/>
      <c r="L38" s="146"/>
      <c r="M38" s="146"/>
      <c r="N38" s="146"/>
      <c r="O38" s="146"/>
      <c r="P38" s="146"/>
      <c r="Q38" s="197"/>
      <c r="R38" s="197"/>
      <c r="S38" s="198"/>
      <c r="T38" s="199"/>
      <c r="U38" s="199"/>
      <c r="V38" s="198"/>
      <c r="W38" s="146"/>
      <c r="X38" s="146"/>
    </row>
    <row r="39" spans="1:24" x14ac:dyDescent="0.2">
      <c r="B39" s="146"/>
      <c r="C39" s="146"/>
      <c r="D39" s="146"/>
      <c r="E39" s="146"/>
      <c r="F39" s="147"/>
      <c r="G39" s="147"/>
      <c r="H39" s="146"/>
      <c r="I39" s="146"/>
      <c r="J39" s="146"/>
      <c r="K39" s="146"/>
      <c r="L39" s="146"/>
      <c r="M39" s="146"/>
      <c r="N39" s="156"/>
    </row>
    <row r="40" spans="1:24" x14ac:dyDescent="0.2">
      <c r="B40" s="146"/>
      <c r="C40" s="146"/>
      <c r="D40" s="146"/>
      <c r="E40" s="146"/>
      <c r="F40" s="147"/>
      <c r="G40" s="147"/>
      <c r="H40" s="146"/>
      <c r="I40" s="146"/>
      <c r="J40" s="146"/>
      <c r="K40" s="146"/>
      <c r="L40" s="146"/>
      <c r="M40" s="146"/>
      <c r="N40" s="156"/>
    </row>
  </sheetData>
  <mergeCells count="11">
    <mergeCell ref="B7:C7"/>
    <mergeCell ref="B8:C8"/>
    <mergeCell ref="Q36:Q37"/>
    <mergeCell ref="R36:R37"/>
    <mergeCell ref="S36:S37"/>
    <mergeCell ref="T36:U36"/>
    <mergeCell ref="V36:V37"/>
    <mergeCell ref="F6:G6"/>
    <mergeCell ref="Q1:V1"/>
    <mergeCell ref="Q2:V2"/>
    <mergeCell ref="J6:K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showGridLines="0" topLeftCell="A4" zoomScale="120" zoomScaleNormal="120" workbookViewId="0">
      <selection activeCell="C21" sqref="C21"/>
    </sheetView>
  </sheetViews>
  <sheetFormatPr baseColWidth="10" defaultRowHeight="12.75" x14ac:dyDescent="0.2"/>
  <cols>
    <col min="1" max="1" width="10.85546875" style="171" customWidth="1"/>
    <col min="2" max="2" width="58.42578125" style="171" customWidth="1"/>
    <col min="3" max="5" width="12.7109375" style="171" customWidth="1"/>
    <col min="6" max="6" width="50.7109375" style="171" customWidth="1"/>
    <col min="7" max="7" width="15.7109375" style="171" customWidth="1"/>
    <col min="8" max="9" width="12.7109375" style="171" customWidth="1"/>
    <col min="10" max="10" width="50.7109375" style="171" customWidth="1"/>
    <col min="11" max="11" width="15.7109375" style="171" customWidth="1"/>
    <col min="12" max="13" width="12.7109375" style="171" customWidth="1"/>
    <col min="14" max="14" width="50.7109375" style="171" customWidth="1"/>
    <col min="15" max="15" width="15.7109375" style="171" customWidth="1"/>
    <col min="16" max="16" width="12.7109375" style="171" customWidth="1"/>
    <col min="17" max="17" width="20.7109375" style="171" customWidth="1"/>
    <col min="18" max="22" width="12.7109375" style="171" customWidth="1"/>
    <col min="23" max="23" width="14.7109375" style="171" customWidth="1"/>
    <col min="24" max="24" width="16" style="171" bestFit="1" customWidth="1"/>
    <col min="25" max="16384" width="11.42578125" style="171"/>
  </cols>
  <sheetData>
    <row r="1" spans="1:24" ht="13.5" x14ac:dyDescent="0.2">
      <c r="A1" s="152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206"/>
      <c r="O1" s="146"/>
      <c r="P1" s="146"/>
      <c r="Q1" s="520"/>
      <c r="R1" s="520"/>
      <c r="S1" s="520"/>
      <c r="T1" s="520"/>
      <c r="U1" s="520"/>
      <c r="V1" s="520"/>
      <c r="W1" s="146"/>
      <c r="X1" s="146"/>
    </row>
    <row r="2" spans="1:24" ht="13.5" x14ac:dyDescent="0.2">
      <c r="A2" s="152"/>
      <c r="B2" s="17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206"/>
      <c r="O2" s="146"/>
      <c r="P2" s="146"/>
      <c r="Q2" s="520"/>
      <c r="R2" s="520"/>
      <c r="S2" s="520"/>
      <c r="T2" s="520"/>
      <c r="U2" s="520"/>
      <c r="V2" s="520"/>
      <c r="W2" s="146"/>
      <c r="X2" s="156"/>
    </row>
    <row r="3" spans="1:24" ht="13.5" x14ac:dyDescent="0.2">
      <c r="A3" s="152"/>
      <c r="B3" s="146"/>
      <c r="C3" s="146"/>
      <c r="D3" s="146"/>
      <c r="E3" s="146"/>
      <c r="F3" s="152"/>
      <c r="G3" s="152"/>
      <c r="H3" s="146"/>
      <c r="I3" s="146"/>
      <c r="J3" s="120"/>
      <c r="K3" s="121"/>
      <c r="L3" s="121"/>
      <c r="M3" s="121"/>
      <c r="N3" s="206"/>
      <c r="O3" s="146"/>
      <c r="P3" s="146"/>
      <c r="Q3" s="207"/>
      <c r="R3" s="207"/>
      <c r="S3" s="207"/>
      <c r="T3" s="207"/>
      <c r="U3" s="207"/>
      <c r="V3" s="207"/>
      <c r="W3" s="146"/>
      <c r="X3" s="156"/>
    </row>
    <row r="4" spans="1:24" x14ac:dyDescent="0.2">
      <c r="A4" s="15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62"/>
      <c r="R4" s="147"/>
      <c r="S4" s="163"/>
      <c r="T4" s="164"/>
      <c r="U4" s="164"/>
      <c r="V4" s="165"/>
      <c r="W4" s="146"/>
      <c r="X4" s="156"/>
    </row>
    <row r="5" spans="1:24" x14ac:dyDescent="0.2">
      <c r="A5" s="152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65"/>
      <c r="R5" s="166"/>
      <c r="S5" s="166"/>
      <c r="T5" s="172"/>
      <c r="U5" s="172"/>
      <c r="V5" s="162"/>
      <c r="W5" s="146"/>
      <c r="X5" s="146"/>
    </row>
    <row r="6" spans="1:24" ht="13.5" x14ac:dyDescent="0.2">
      <c r="A6" s="152"/>
      <c r="B6" s="146"/>
      <c r="C6" s="146"/>
      <c r="D6" s="146"/>
      <c r="E6" s="146"/>
      <c r="F6" s="525"/>
      <c r="G6" s="525"/>
      <c r="H6" s="146"/>
      <c r="I6" s="146"/>
      <c r="J6" s="525"/>
      <c r="K6" s="525"/>
      <c r="L6" s="146"/>
      <c r="M6" s="146"/>
      <c r="N6" s="215"/>
      <c r="O6" s="215"/>
      <c r="P6" s="146"/>
      <c r="Q6" s="147"/>
      <c r="R6" s="166"/>
      <c r="S6" s="166"/>
      <c r="T6" s="163"/>
      <c r="U6" s="163"/>
      <c r="V6" s="147"/>
      <c r="W6" s="146"/>
      <c r="X6" s="146"/>
    </row>
    <row r="7" spans="1:24" ht="13.5" customHeight="1" x14ac:dyDescent="0.2">
      <c r="A7" s="152"/>
      <c r="B7" s="527" t="s">
        <v>217</v>
      </c>
      <c r="C7" s="527"/>
      <c r="D7" s="146"/>
      <c r="E7" s="146"/>
      <c r="F7" s="208"/>
      <c r="G7" s="208"/>
      <c r="H7" s="146"/>
      <c r="I7" s="146"/>
      <c r="J7" s="208"/>
      <c r="K7" s="208"/>
      <c r="L7" s="146"/>
      <c r="M7" s="146"/>
      <c r="N7" s="215"/>
      <c r="O7" s="215"/>
      <c r="P7" s="146"/>
      <c r="Q7" s="146"/>
      <c r="R7" s="146"/>
      <c r="S7" s="146"/>
      <c r="T7" s="146"/>
      <c r="U7" s="146"/>
      <c r="V7" s="146"/>
      <c r="W7" s="146"/>
      <c r="X7" s="146"/>
    </row>
    <row r="8" spans="1:24" ht="13.5" x14ac:dyDescent="0.2">
      <c r="A8" s="152"/>
      <c r="B8" s="305" t="s">
        <v>443</v>
      </c>
      <c r="C8" s="305"/>
      <c r="D8" s="146"/>
      <c r="E8" s="146"/>
      <c r="F8" s="208"/>
      <c r="G8" s="208"/>
      <c r="H8" s="146"/>
      <c r="I8" s="146"/>
      <c r="J8" s="208"/>
      <c r="K8" s="208"/>
      <c r="L8" s="146"/>
      <c r="M8" s="146"/>
      <c r="N8" s="228"/>
      <c r="O8" s="228"/>
      <c r="P8" s="146"/>
      <c r="Q8" s="168"/>
      <c r="R8" s="167"/>
      <c r="S8" s="167"/>
      <c r="T8" s="167"/>
      <c r="U8" s="167"/>
      <c r="V8" s="167"/>
      <c r="W8" s="146"/>
      <c r="X8" s="146"/>
    </row>
    <row r="9" spans="1:24" ht="13.5" customHeight="1" thickBot="1" x14ac:dyDescent="0.25">
      <c r="A9" s="152"/>
      <c r="B9" s="306" t="s">
        <v>2</v>
      </c>
      <c r="C9" s="305"/>
      <c r="D9" s="146"/>
      <c r="E9" s="146"/>
      <c r="F9" s="229"/>
      <c r="G9" s="230"/>
      <c r="H9" s="146"/>
      <c r="I9" s="146"/>
      <c r="J9" s="231"/>
      <c r="K9" s="230"/>
      <c r="L9" s="146"/>
      <c r="M9" s="146"/>
      <c r="N9" s="146"/>
      <c r="O9" s="146"/>
      <c r="P9" s="146"/>
      <c r="Q9" s="170"/>
      <c r="R9" s="169"/>
      <c r="S9" s="169"/>
      <c r="T9" s="169"/>
      <c r="U9" s="169"/>
      <c r="V9" s="169"/>
      <c r="W9" s="146"/>
      <c r="X9" s="156"/>
    </row>
    <row r="10" spans="1:24" ht="13.5" thickBot="1" x14ac:dyDescent="0.25">
      <c r="A10" s="152"/>
      <c r="B10" s="232" t="s">
        <v>64</v>
      </c>
      <c r="C10" s="233" t="s">
        <v>65</v>
      </c>
      <c r="D10" s="146"/>
      <c r="E10" s="146"/>
      <c r="F10" s="223"/>
      <c r="G10" s="201"/>
      <c r="H10" s="146"/>
      <c r="I10" s="146"/>
      <c r="J10" s="223"/>
      <c r="K10" s="201"/>
      <c r="L10" s="146"/>
      <c r="M10" s="146"/>
      <c r="N10" s="205"/>
      <c r="O10" s="224"/>
      <c r="P10" s="146"/>
      <c r="Q10" s="170"/>
      <c r="R10" s="169"/>
      <c r="S10" s="169"/>
      <c r="T10" s="169"/>
      <c r="U10" s="169"/>
      <c r="V10" s="169"/>
      <c r="W10" s="146"/>
      <c r="X10" s="156"/>
    </row>
    <row r="11" spans="1:24" ht="3" customHeight="1" thickBot="1" x14ac:dyDescent="0.25">
      <c r="A11" s="152"/>
      <c r="B11" s="116"/>
      <c r="C11" s="116"/>
      <c r="D11" s="146"/>
      <c r="E11" s="146"/>
      <c r="F11" s="225"/>
      <c r="G11" s="210"/>
      <c r="H11" s="146"/>
      <c r="I11" s="146"/>
      <c r="J11" s="225"/>
      <c r="K11" s="210"/>
      <c r="L11" s="146"/>
      <c r="M11" s="146"/>
      <c r="N11" s="205"/>
      <c r="O11" s="224"/>
      <c r="P11" s="146"/>
      <c r="Q11" s="170"/>
      <c r="R11" s="169"/>
      <c r="S11" s="169"/>
      <c r="T11" s="169"/>
      <c r="U11" s="169"/>
      <c r="V11" s="169"/>
      <c r="W11" s="146"/>
      <c r="X11" s="156"/>
    </row>
    <row r="12" spans="1:24" x14ac:dyDescent="0.2">
      <c r="A12" s="152"/>
      <c r="B12" s="437" t="s">
        <v>66</v>
      </c>
      <c r="C12" s="358">
        <f>SUM(C14:C21)</f>
        <v>65050.620238000003</v>
      </c>
      <c r="D12" s="146"/>
      <c r="E12" s="146"/>
      <c r="F12" s="205"/>
      <c r="G12" s="210"/>
      <c r="H12" s="146"/>
      <c r="I12" s="146"/>
      <c r="J12" s="205"/>
      <c r="K12" s="210"/>
      <c r="L12" s="146"/>
      <c r="M12" s="146"/>
      <c r="N12" s="205"/>
      <c r="O12" s="224"/>
      <c r="P12" s="146"/>
      <c r="Q12" s="170"/>
      <c r="R12" s="169"/>
      <c r="S12" s="169"/>
      <c r="T12" s="169"/>
      <c r="U12" s="169"/>
      <c r="V12" s="169"/>
      <c r="W12" s="146"/>
      <c r="X12" s="156"/>
    </row>
    <row r="13" spans="1:24" x14ac:dyDescent="0.2">
      <c r="A13" s="152"/>
      <c r="B13" s="438" t="s">
        <v>419</v>
      </c>
      <c r="C13" s="439"/>
      <c r="D13" s="146"/>
      <c r="E13" s="210"/>
      <c r="F13" s="205"/>
      <c r="G13" s="210"/>
      <c r="H13" s="146"/>
      <c r="I13" s="210"/>
      <c r="J13" s="205"/>
      <c r="K13" s="210"/>
      <c r="L13" s="146"/>
      <c r="M13" s="210"/>
      <c r="N13" s="205"/>
      <c r="O13" s="224"/>
      <c r="P13" s="146"/>
      <c r="Q13" s="170"/>
      <c r="R13" s="169"/>
      <c r="S13" s="169"/>
      <c r="T13" s="169"/>
      <c r="U13" s="169"/>
      <c r="V13" s="169"/>
      <c r="W13" s="146"/>
      <c r="X13" s="156"/>
    </row>
    <row r="14" spans="1:24" x14ac:dyDescent="0.2">
      <c r="A14" s="152"/>
      <c r="B14" s="360" t="s">
        <v>420</v>
      </c>
      <c r="C14" s="439">
        <v>27390.555013000001</v>
      </c>
      <c r="D14" s="210"/>
      <c r="E14" s="210"/>
      <c r="F14" s="226"/>
      <c r="G14" s="226"/>
      <c r="H14" s="146"/>
      <c r="I14" s="210"/>
      <c r="J14" s="227"/>
      <c r="K14" s="227"/>
      <c r="L14" s="146"/>
      <c r="M14" s="210"/>
      <c r="N14" s="205"/>
      <c r="O14" s="224"/>
      <c r="P14" s="146"/>
      <c r="Q14" s="170"/>
      <c r="R14" s="169"/>
      <c r="S14" s="169"/>
      <c r="T14" s="169"/>
      <c r="U14" s="169"/>
      <c r="V14" s="169"/>
      <c r="W14" s="146"/>
      <c r="X14" s="156"/>
    </row>
    <row r="15" spans="1:24" x14ac:dyDescent="0.2">
      <c r="A15" s="213"/>
      <c r="B15" s="440" t="s">
        <v>218</v>
      </c>
      <c r="C15" s="439">
        <v>15803.576365999999</v>
      </c>
      <c r="D15" s="210"/>
      <c r="E15" s="210"/>
      <c r="F15" s="226"/>
      <c r="G15" s="226"/>
      <c r="H15" s="210"/>
      <c r="I15" s="210"/>
      <c r="J15" s="227"/>
      <c r="K15" s="227"/>
      <c r="L15" s="146"/>
      <c r="M15" s="210"/>
      <c r="N15" s="205"/>
      <c r="O15" s="224"/>
      <c r="P15" s="146"/>
      <c r="Q15" s="170"/>
      <c r="R15" s="169"/>
      <c r="S15" s="169"/>
      <c r="T15" s="169"/>
      <c r="U15" s="169"/>
      <c r="V15" s="169"/>
      <c r="W15" s="146"/>
      <c r="X15" s="156"/>
    </row>
    <row r="16" spans="1:24" x14ac:dyDescent="0.2">
      <c r="A16" s="213"/>
      <c r="B16" s="440" t="s">
        <v>219</v>
      </c>
      <c r="C16" s="439">
        <v>6819.0357569999996</v>
      </c>
      <c r="D16" s="210"/>
      <c r="E16" s="210"/>
      <c r="F16" s="226"/>
      <c r="G16" s="226"/>
      <c r="H16" s="210"/>
      <c r="I16" s="210"/>
      <c r="J16" s="227"/>
      <c r="K16" s="227"/>
      <c r="L16" s="146"/>
      <c r="M16" s="210"/>
      <c r="N16" s="205"/>
      <c r="O16" s="224"/>
      <c r="P16" s="146"/>
      <c r="Q16" s="170"/>
      <c r="R16" s="169"/>
      <c r="S16" s="169"/>
      <c r="T16" s="169"/>
      <c r="U16" s="169"/>
      <c r="V16" s="169"/>
      <c r="W16" s="146"/>
      <c r="X16" s="156"/>
    </row>
    <row r="17" spans="1:24" x14ac:dyDescent="0.2">
      <c r="A17" s="173"/>
      <c r="B17" s="440" t="s">
        <v>469</v>
      </c>
      <c r="C17" s="439">
        <v>3419.4470849999998</v>
      </c>
      <c r="D17" s="210"/>
      <c r="E17" s="210"/>
      <c r="F17" s="210"/>
      <c r="G17" s="210"/>
      <c r="H17" s="210"/>
      <c r="I17" s="210"/>
      <c r="J17" s="227"/>
      <c r="K17" s="227"/>
      <c r="L17" s="210"/>
      <c r="M17" s="210"/>
      <c r="N17" s="205"/>
      <c r="O17" s="224"/>
      <c r="P17" s="146"/>
      <c r="Q17" s="170"/>
      <c r="R17" s="169"/>
      <c r="S17" s="169"/>
      <c r="T17" s="169"/>
      <c r="U17" s="169"/>
      <c r="V17" s="169"/>
      <c r="W17" s="146"/>
      <c r="X17" s="156"/>
    </row>
    <row r="18" spans="1:24" x14ac:dyDescent="0.2">
      <c r="A18" s="173"/>
      <c r="B18" s="440" t="s">
        <v>391</v>
      </c>
      <c r="C18" s="439">
        <v>1445.8041860000001</v>
      </c>
      <c r="D18" s="210"/>
      <c r="E18" s="210"/>
      <c r="F18" s="210"/>
      <c r="G18" s="210"/>
      <c r="H18" s="210"/>
      <c r="I18" s="210"/>
      <c r="J18" s="227"/>
      <c r="K18" s="227"/>
      <c r="L18" s="210"/>
      <c r="M18" s="210"/>
      <c r="N18" s="205"/>
      <c r="O18" s="224"/>
      <c r="P18" s="146"/>
      <c r="Q18" s="170"/>
      <c r="R18" s="169"/>
      <c r="S18" s="169"/>
      <c r="T18" s="169"/>
      <c r="U18" s="169"/>
      <c r="V18" s="169"/>
      <c r="W18" s="146"/>
      <c r="X18" s="156"/>
    </row>
    <row r="19" spans="1:24" x14ac:dyDescent="0.2">
      <c r="A19" s="173"/>
      <c r="B19" s="440" t="s">
        <v>220</v>
      </c>
      <c r="C19" s="439">
        <v>878.92605800000001</v>
      </c>
      <c r="D19" s="210"/>
      <c r="E19" s="210"/>
      <c r="F19" s="210"/>
      <c r="G19" s="210"/>
      <c r="H19" s="210"/>
      <c r="I19" s="210"/>
      <c r="J19" s="227"/>
      <c r="K19" s="227"/>
      <c r="L19" s="210"/>
      <c r="M19" s="210"/>
      <c r="N19" s="205"/>
      <c r="O19" s="224"/>
      <c r="P19" s="146"/>
      <c r="Q19" s="174"/>
      <c r="R19" s="169"/>
      <c r="S19" s="169"/>
      <c r="T19" s="169"/>
      <c r="U19" s="169"/>
      <c r="V19" s="169"/>
      <c r="W19" s="146"/>
      <c r="X19" s="156"/>
    </row>
    <row r="20" spans="1:24" x14ac:dyDescent="0.2">
      <c r="A20" s="173"/>
      <c r="B20" s="440" t="s">
        <v>470</v>
      </c>
      <c r="C20" s="439">
        <v>800.00052900000003</v>
      </c>
      <c r="D20" s="210"/>
      <c r="E20" s="210"/>
      <c r="F20" s="210"/>
      <c r="G20" s="210"/>
      <c r="H20" s="210"/>
      <c r="I20" s="210"/>
      <c r="J20" s="227"/>
      <c r="K20" s="227"/>
      <c r="L20" s="210"/>
      <c r="M20" s="210"/>
      <c r="N20" s="205"/>
      <c r="O20" s="224"/>
      <c r="P20" s="146"/>
      <c r="Q20" s="145"/>
      <c r="R20" s="145"/>
      <c r="S20" s="145"/>
      <c r="T20" s="145"/>
      <c r="U20" s="145"/>
      <c r="V20" s="145"/>
      <c r="W20" s="214"/>
      <c r="X20" s="156"/>
    </row>
    <row r="21" spans="1:24" ht="13.5" thickBot="1" x14ac:dyDescent="0.25">
      <c r="A21" s="173"/>
      <c r="B21" s="441" t="s">
        <v>69</v>
      </c>
      <c r="C21" s="442">
        <v>8493.2752440000113</v>
      </c>
      <c r="D21" s="210"/>
      <c r="E21" s="210"/>
      <c r="F21" s="210"/>
      <c r="G21" s="210"/>
      <c r="H21" s="210"/>
      <c r="I21" s="210"/>
      <c r="J21" s="227"/>
      <c r="K21" s="227"/>
      <c r="L21" s="210"/>
      <c r="M21" s="210"/>
      <c r="N21" s="205"/>
      <c r="O21" s="224"/>
      <c r="P21" s="146"/>
      <c r="Q21" s="145"/>
      <c r="R21" s="145"/>
      <c r="S21" s="145"/>
      <c r="T21" s="145"/>
      <c r="U21" s="145"/>
      <c r="V21" s="145"/>
      <c r="W21" s="203"/>
      <c r="X21" s="156"/>
    </row>
    <row r="22" spans="1:24" x14ac:dyDescent="0.2">
      <c r="A22" s="173"/>
      <c r="B22" s="342" t="s">
        <v>52</v>
      </c>
      <c r="C22" s="117"/>
      <c r="D22" s="210"/>
      <c r="E22" s="210"/>
      <c r="F22" s="210"/>
      <c r="G22" s="210"/>
      <c r="H22" s="210"/>
      <c r="I22" s="210"/>
      <c r="J22" s="227"/>
      <c r="K22" s="227"/>
      <c r="L22" s="210"/>
      <c r="M22" s="210"/>
      <c r="N22" s="205"/>
      <c r="O22" s="224"/>
      <c r="P22" s="146"/>
      <c r="Q22" s="145"/>
      <c r="R22" s="145"/>
      <c r="S22" s="145"/>
      <c r="T22" s="145"/>
      <c r="U22" s="145"/>
      <c r="V22" s="145"/>
      <c r="W22" s="203"/>
      <c r="X22" s="156"/>
    </row>
    <row r="23" spans="1:24" x14ac:dyDescent="0.2">
      <c r="A23" s="173"/>
      <c r="B23" s="342" t="s">
        <v>53</v>
      </c>
      <c r="C23" s="342"/>
      <c r="D23" s="210"/>
      <c r="E23" s="210"/>
      <c r="F23" s="210"/>
      <c r="G23" s="210"/>
      <c r="H23" s="210"/>
      <c r="I23" s="210"/>
      <c r="J23" s="227"/>
      <c r="K23" s="227"/>
      <c r="L23" s="210"/>
      <c r="M23" s="210"/>
      <c r="N23" s="205"/>
      <c r="O23" s="224"/>
      <c r="P23" s="146"/>
      <c r="Q23" s="145"/>
      <c r="R23" s="145"/>
      <c r="S23" s="145"/>
      <c r="T23" s="145"/>
      <c r="U23" s="145"/>
      <c r="V23" s="145"/>
      <c r="W23" s="204"/>
      <c r="X23" s="156"/>
    </row>
    <row r="24" spans="1:24" x14ac:dyDescent="0.2">
      <c r="A24" s="173"/>
      <c r="B24" s="342" t="s">
        <v>67</v>
      </c>
      <c r="C24" s="342"/>
      <c r="D24" s="210"/>
      <c r="E24" s="210"/>
      <c r="F24" s="210"/>
      <c r="G24" s="210"/>
      <c r="H24" s="210"/>
      <c r="I24" s="210"/>
      <c r="J24" s="227"/>
      <c r="K24" s="227"/>
      <c r="L24" s="210"/>
      <c r="M24" s="210"/>
      <c r="N24" s="205"/>
      <c r="O24" s="224"/>
      <c r="P24" s="146"/>
      <c r="Q24" s="145"/>
      <c r="R24" s="146"/>
      <c r="S24" s="146"/>
      <c r="T24" s="146"/>
      <c r="U24" s="146"/>
      <c r="V24" s="146"/>
      <c r="W24" s="203"/>
      <c r="X24" s="146"/>
    </row>
    <row r="25" spans="1:24" x14ac:dyDescent="0.2">
      <c r="A25" s="173"/>
      <c r="B25" s="210"/>
      <c r="C25" s="210"/>
      <c r="D25" s="210"/>
      <c r="E25" s="210"/>
      <c r="F25" s="210"/>
      <c r="G25" s="210"/>
      <c r="H25" s="210"/>
      <c r="I25" s="210"/>
      <c r="J25" s="227"/>
      <c r="K25" s="227"/>
      <c r="L25" s="210"/>
      <c r="M25" s="210"/>
      <c r="N25" s="205"/>
      <c r="O25" s="224"/>
      <c r="P25" s="146"/>
      <c r="Q25" s="145"/>
      <c r="R25" s="145"/>
      <c r="S25" s="145"/>
      <c r="T25" s="145"/>
      <c r="U25" s="145"/>
      <c r="V25" s="145"/>
      <c r="W25" s="146"/>
      <c r="X25" s="146"/>
    </row>
    <row r="26" spans="1:24" x14ac:dyDescent="0.2">
      <c r="A26" s="173"/>
      <c r="B26" s="210"/>
      <c r="C26" s="210"/>
      <c r="D26" s="210"/>
      <c r="E26" s="210"/>
      <c r="F26" s="210"/>
      <c r="G26" s="210"/>
      <c r="H26" s="210"/>
      <c r="I26" s="210"/>
      <c r="J26" s="227"/>
      <c r="K26" s="227"/>
      <c r="L26" s="210"/>
      <c r="M26" s="210"/>
      <c r="N26" s="205"/>
      <c r="O26" s="224"/>
      <c r="P26" s="146"/>
      <c r="Q26" s="146"/>
      <c r="R26" s="146"/>
      <c r="S26" s="146"/>
      <c r="T26" s="146"/>
      <c r="U26" s="146"/>
      <c r="V26" s="146"/>
      <c r="W26" s="146"/>
      <c r="X26" s="146"/>
    </row>
    <row r="27" spans="1:24" x14ac:dyDescent="0.2">
      <c r="A27" s="173"/>
      <c r="B27" s="210"/>
      <c r="C27" s="210"/>
      <c r="D27" s="210"/>
      <c r="E27" s="210"/>
      <c r="F27" s="210"/>
      <c r="G27" s="210"/>
      <c r="H27" s="210"/>
      <c r="I27" s="210"/>
      <c r="J27" s="145"/>
      <c r="K27" s="146"/>
      <c r="L27" s="210"/>
      <c r="M27" s="210"/>
      <c r="N27" s="205"/>
      <c r="O27" s="224"/>
      <c r="P27" s="146"/>
      <c r="Q27" s="146"/>
      <c r="R27" s="146"/>
      <c r="S27" s="146"/>
      <c r="T27" s="146"/>
      <c r="U27" s="146"/>
      <c r="V27" s="146"/>
      <c r="W27" s="146"/>
      <c r="X27" s="146"/>
    </row>
    <row r="28" spans="1:24" x14ac:dyDescent="0.2">
      <c r="A28" s="173"/>
      <c r="B28" s="210"/>
      <c r="C28" s="210"/>
      <c r="D28" s="210"/>
      <c r="E28" s="210"/>
      <c r="F28" s="210"/>
      <c r="G28" s="210"/>
      <c r="H28" s="210"/>
      <c r="I28" s="210"/>
      <c r="J28" s="145"/>
      <c r="K28" s="210"/>
      <c r="L28" s="210"/>
      <c r="M28" s="210"/>
      <c r="N28" s="205"/>
      <c r="O28" s="224"/>
      <c r="P28" s="146"/>
      <c r="Q28" s="146"/>
      <c r="R28" s="145"/>
      <c r="S28" s="145"/>
      <c r="T28" s="145"/>
      <c r="U28" s="145"/>
      <c r="V28" s="145"/>
      <c r="W28" s="146"/>
      <c r="X28" s="146"/>
    </row>
    <row r="29" spans="1:24" x14ac:dyDescent="0.2">
      <c r="A29" s="173"/>
      <c r="B29" s="210"/>
      <c r="C29" s="210"/>
      <c r="D29" s="210"/>
      <c r="E29" s="210"/>
      <c r="F29" s="210"/>
      <c r="G29" s="210"/>
      <c r="H29" s="210"/>
      <c r="I29" s="210"/>
      <c r="J29" s="145"/>
      <c r="K29" s="210"/>
      <c r="L29" s="210"/>
      <c r="M29" s="210"/>
      <c r="N29" s="205"/>
      <c r="O29" s="224"/>
      <c r="P29" s="146"/>
      <c r="Q29" s="146"/>
      <c r="R29" s="146"/>
      <c r="S29" s="146"/>
      <c r="T29" s="146"/>
      <c r="U29" s="146"/>
      <c r="V29" s="146"/>
      <c r="W29" s="146"/>
      <c r="X29" s="146"/>
    </row>
    <row r="30" spans="1:24" x14ac:dyDescent="0.2">
      <c r="A30" s="173"/>
      <c r="B30" s="210"/>
      <c r="C30" s="210"/>
      <c r="D30" s="210"/>
      <c r="E30" s="210"/>
      <c r="F30" s="210"/>
      <c r="G30" s="210"/>
      <c r="H30" s="210"/>
      <c r="I30" s="210"/>
      <c r="J30" s="227"/>
      <c r="K30" s="227"/>
      <c r="L30" s="210"/>
      <c r="M30" s="210"/>
      <c r="N30" s="227"/>
      <c r="O30" s="227"/>
      <c r="P30" s="146"/>
      <c r="Q30" s="146"/>
      <c r="R30" s="146"/>
      <c r="S30" s="146"/>
      <c r="T30" s="146"/>
      <c r="U30" s="146"/>
      <c r="V30" s="146"/>
      <c r="W30" s="146"/>
      <c r="X30" s="146"/>
    </row>
    <row r="31" spans="1:24" x14ac:dyDescent="0.2">
      <c r="A31" s="173"/>
      <c r="B31" s="210"/>
      <c r="C31" s="210"/>
      <c r="D31" s="210"/>
      <c r="E31" s="210"/>
      <c r="F31" s="210"/>
      <c r="G31" s="210"/>
      <c r="H31" s="210"/>
      <c r="I31" s="210"/>
      <c r="J31" s="146"/>
      <c r="K31" s="146"/>
      <c r="L31" s="210"/>
      <c r="M31" s="210"/>
      <c r="N31" s="227"/>
      <c r="O31" s="227"/>
      <c r="P31" s="146"/>
      <c r="Q31" s="146"/>
      <c r="R31" s="146"/>
      <c r="S31" s="146"/>
      <c r="T31" s="146"/>
      <c r="U31" s="146"/>
      <c r="V31" s="146"/>
      <c r="W31" s="146"/>
      <c r="X31" s="146"/>
    </row>
    <row r="32" spans="1:24" x14ac:dyDescent="0.2">
      <c r="A32" s="173"/>
      <c r="B32" s="210"/>
      <c r="C32" s="210"/>
      <c r="D32" s="210"/>
      <c r="E32" s="210"/>
      <c r="F32" s="210"/>
      <c r="G32" s="210"/>
      <c r="H32" s="210"/>
      <c r="I32" s="210"/>
      <c r="J32" s="210"/>
      <c r="K32" s="146"/>
      <c r="L32" s="210"/>
      <c r="M32" s="210"/>
      <c r="N32" s="227"/>
      <c r="O32" s="227"/>
      <c r="P32" s="146"/>
      <c r="Q32" s="146"/>
      <c r="R32" s="146"/>
      <c r="S32" s="146"/>
      <c r="T32" s="146"/>
      <c r="U32" s="146"/>
      <c r="V32" s="146"/>
      <c r="W32" s="146"/>
      <c r="X32" s="146"/>
    </row>
    <row r="33" spans="1:24" x14ac:dyDescent="0.2">
      <c r="A33" s="173"/>
      <c r="B33" s="145"/>
      <c r="C33" s="145"/>
      <c r="D33" s="145"/>
      <c r="E33" s="145"/>
      <c r="F33" s="145"/>
      <c r="G33" s="210"/>
      <c r="H33" s="145"/>
      <c r="I33" s="145"/>
      <c r="J33" s="145"/>
      <c r="K33" s="146"/>
      <c r="L33" s="145"/>
      <c r="M33" s="145"/>
      <c r="N33" s="227"/>
      <c r="O33" s="227"/>
      <c r="P33" s="146"/>
      <c r="Q33" s="146"/>
      <c r="R33" s="146"/>
      <c r="S33" s="146"/>
      <c r="T33" s="146"/>
      <c r="U33" s="146"/>
      <c r="V33" s="146"/>
      <c r="W33" s="146"/>
      <c r="X33" s="146"/>
    </row>
    <row r="34" spans="1:24" x14ac:dyDescent="0.2">
      <c r="A34" s="173"/>
      <c r="B34" s="145"/>
      <c r="C34" s="145"/>
      <c r="D34" s="145"/>
      <c r="E34" s="145"/>
      <c r="F34" s="145"/>
      <c r="G34" s="145"/>
      <c r="H34" s="145"/>
      <c r="I34" s="145"/>
      <c r="J34" s="145"/>
      <c r="K34" s="146"/>
      <c r="L34" s="145"/>
      <c r="M34" s="145"/>
      <c r="P34" s="146"/>
      <c r="Q34" s="518"/>
      <c r="R34" s="518"/>
      <c r="S34" s="517"/>
      <c r="T34" s="519"/>
      <c r="U34" s="519"/>
      <c r="V34" s="517"/>
      <c r="W34" s="146"/>
      <c r="X34" s="146"/>
    </row>
    <row r="35" spans="1:24" x14ac:dyDescent="0.2">
      <c r="A35" s="173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6"/>
      <c r="Q35" s="518"/>
      <c r="R35" s="518"/>
      <c r="S35" s="517"/>
      <c r="T35" s="196"/>
      <c r="U35" s="196"/>
      <c r="V35" s="517"/>
      <c r="W35" s="146"/>
      <c r="X35" s="146"/>
    </row>
    <row r="36" spans="1:24" x14ac:dyDescent="0.2">
      <c r="A36" s="173"/>
      <c r="B36" s="146"/>
      <c r="C36" s="146"/>
      <c r="D36" s="146"/>
      <c r="E36" s="146"/>
      <c r="F36" s="146"/>
      <c r="G36" s="146"/>
      <c r="H36" s="146"/>
      <c r="I36" s="146"/>
      <c r="J36" s="195"/>
      <c r="K36" s="146"/>
      <c r="L36" s="146"/>
      <c r="M36" s="146"/>
      <c r="N36" s="146"/>
      <c r="O36" s="146"/>
      <c r="P36" s="146"/>
      <c r="Q36" s="197"/>
      <c r="R36" s="197"/>
      <c r="S36" s="198"/>
      <c r="T36" s="199"/>
      <c r="U36" s="199"/>
      <c r="V36" s="198"/>
      <c r="W36" s="146"/>
      <c r="X36" s="146"/>
    </row>
    <row r="37" spans="1:24" x14ac:dyDescent="0.2">
      <c r="B37" s="146"/>
      <c r="C37" s="146"/>
      <c r="D37" s="146"/>
      <c r="E37" s="146"/>
      <c r="F37" s="147"/>
      <c r="G37" s="147"/>
      <c r="H37" s="146"/>
      <c r="I37" s="146"/>
      <c r="J37" s="146"/>
      <c r="K37" s="146"/>
      <c r="L37" s="146"/>
      <c r="M37" s="146"/>
      <c r="N37" s="156"/>
    </row>
    <row r="38" spans="1:24" x14ac:dyDescent="0.2">
      <c r="B38" s="146"/>
      <c r="C38" s="146"/>
      <c r="D38" s="146"/>
      <c r="E38" s="146"/>
      <c r="F38" s="147"/>
      <c r="G38" s="147"/>
      <c r="H38" s="146"/>
      <c r="I38" s="146"/>
      <c r="J38" s="146"/>
      <c r="K38" s="146"/>
      <c r="L38" s="146"/>
      <c r="M38" s="146"/>
      <c r="N38" s="156"/>
    </row>
  </sheetData>
  <sortState ref="B14:C20">
    <sortCondition descending="1" ref="C14:C20"/>
  </sortState>
  <mergeCells count="10">
    <mergeCell ref="Q34:Q35"/>
    <mergeCell ref="R34:R35"/>
    <mergeCell ref="S34:S35"/>
    <mergeCell ref="T34:U34"/>
    <mergeCell ref="V34:V35"/>
    <mergeCell ref="Q1:V1"/>
    <mergeCell ref="Q2:V2"/>
    <mergeCell ref="F6:G6"/>
    <mergeCell ref="J6:K6"/>
    <mergeCell ref="B7:C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63"/>
  <sheetViews>
    <sheetView showGridLines="0" zoomScale="110" zoomScaleNormal="110" workbookViewId="0">
      <selection activeCell="B5" sqref="B5"/>
    </sheetView>
  </sheetViews>
  <sheetFormatPr baseColWidth="10" defaultRowHeight="12.95" customHeight="1" x14ac:dyDescent="0.2"/>
  <cols>
    <col min="2" max="2" width="33.5703125" customWidth="1"/>
    <col min="3" max="7" width="9.7109375" customWidth="1"/>
  </cols>
  <sheetData>
    <row r="7" spans="2:7" ht="12.95" customHeight="1" x14ac:dyDescent="0.2">
      <c r="B7" s="528" t="s">
        <v>446</v>
      </c>
      <c r="C7" s="528"/>
      <c r="D7" s="528"/>
      <c r="E7" s="528"/>
      <c r="F7" s="528"/>
      <c r="G7" s="528"/>
    </row>
    <row r="8" spans="2:7" ht="12.95" customHeight="1" thickBot="1" x14ac:dyDescent="0.25">
      <c r="B8" s="529" t="s">
        <v>2</v>
      </c>
      <c r="C8" s="529"/>
      <c r="D8" s="529"/>
      <c r="E8" s="529"/>
      <c r="F8" s="529"/>
      <c r="G8" s="529"/>
    </row>
    <row r="9" spans="2:7" ht="12.95" customHeight="1" thickBot="1" x14ac:dyDescent="0.25">
      <c r="B9" s="234"/>
      <c r="C9" s="218">
        <v>2018</v>
      </c>
      <c r="D9" s="530" t="s">
        <v>412</v>
      </c>
      <c r="E9" s="530"/>
      <c r="F9" s="530"/>
      <c r="G9" s="235" t="s">
        <v>221</v>
      </c>
    </row>
    <row r="10" spans="2:7" ht="12.95" customHeight="1" thickBot="1" x14ac:dyDescent="0.25">
      <c r="B10" s="236" t="s">
        <v>64</v>
      </c>
      <c r="C10" s="237"/>
      <c r="D10" s="347" t="s">
        <v>222</v>
      </c>
      <c r="E10" s="348" t="s">
        <v>223</v>
      </c>
      <c r="F10" s="348" t="s">
        <v>6</v>
      </c>
      <c r="G10" s="238" t="s">
        <v>224</v>
      </c>
    </row>
    <row r="11" spans="2:7" ht="3" customHeight="1" thickBot="1" x14ac:dyDescent="0.25">
      <c r="B11" s="239"/>
      <c r="C11" s="240"/>
      <c r="D11" s="241"/>
      <c r="E11" s="240"/>
      <c r="F11" s="240"/>
      <c r="G11" s="242"/>
    </row>
    <row r="12" spans="2:7" ht="12.95" customHeight="1" x14ac:dyDescent="0.2">
      <c r="B12" s="405" t="s">
        <v>66</v>
      </c>
      <c r="C12" s="406">
        <v>2430960.9752109372</v>
      </c>
      <c r="D12" s="406">
        <v>2647892.8201551978</v>
      </c>
      <c r="E12" s="406">
        <v>2559238.9451334113</v>
      </c>
      <c r="F12" s="406">
        <v>-88653.875021786429</v>
      </c>
      <c r="G12" s="406">
        <v>1.3504968835121218</v>
      </c>
    </row>
    <row r="13" spans="2:7" ht="12.95" customHeight="1" x14ac:dyDescent="0.2">
      <c r="B13" s="407" t="s">
        <v>121</v>
      </c>
      <c r="C13" s="406">
        <v>2125950.5547165903</v>
      </c>
      <c r="D13" s="406">
        <v>2330840.2959751976</v>
      </c>
      <c r="E13" s="406">
        <v>2290615.9005240002</v>
      </c>
      <c r="F13" s="406">
        <v>-40224.395451197583</v>
      </c>
      <c r="G13" s="406">
        <v>3.7270782218991059</v>
      </c>
    </row>
    <row r="14" spans="2:7" ht="12.95" customHeight="1" x14ac:dyDescent="0.2">
      <c r="B14" s="408" t="s">
        <v>225</v>
      </c>
      <c r="C14" s="409">
        <v>1092951.500515</v>
      </c>
      <c r="D14" s="409">
        <v>1160391.8530738484</v>
      </c>
      <c r="E14" s="409">
        <v>1155793.3845139998</v>
      </c>
      <c r="F14" s="409">
        <v>-4598.4685598486103</v>
      </c>
      <c r="G14" s="409">
        <v>1.8057592098296595</v>
      </c>
    </row>
    <row r="15" spans="2:7" ht="12.95" customHeight="1" x14ac:dyDescent="0.2">
      <c r="B15" s="410" t="s">
        <v>226</v>
      </c>
      <c r="C15" s="409">
        <v>701031.56737109995</v>
      </c>
      <c r="D15" s="409">
        <v>753901.28427590907</v>
      </c>
      <c r="E15" s="409">
        <v>705297.09866400016</v>
      </c>
      <c r="F15" s="409">
        <v>-48604.185611908906</v>
      </c>
      <c r="G15" s="409">
        <v>-3.1437710540633788</v>
      </c>
    </row>
    <row r="16" spans="2:7" ht="12.95" customHeight="1" x14ac:dyDescent="0.2">
      <c r="B16" s="408" t="s">
        <v>227</v>
      </c>
      <c r="C16" s="411">
        <v>249325.63597600002</v>
      </c>
      <c r="D16" s="411">
        <v>330290.63565498963</v>
      </c>
      <c r="E16" s="411">
        <v>340578.173221</v>
      </c>
      <c r="F16" s="411">
        <v>10287.537566010236</v>
      </c>
      <c r="G16" s="409">
        <v>31.505194969075745</v>
      </c>
    </row>
    <row r="17" spans="2:7" ht="12.95" customHeight="1" x14ac:dyDescent="0.2">
      <c r="B17" s="412" t="s">
        <v>228</v>
      </c>
      <c r="C17" s="409">
        <v>109550.35107799999</v>
      </c>
      <c r="D17" s="409">
        <v>185777.01950963002</v>
      </c>
      <c r="E17" s="409">
        <v>198088.20168</v>
      </c>
      <c r="F17" s="409">
        <v>12311.182170369982</v>
      </c>
      <c r="G17" s="409">
        <v>74.075587237653565</v>
      </c>
    </row>
    <row r="18" spans="2:7" ht="12.95" customHeight="1" x14ac:dyDescent="0.2">
      <c r="B18" s="412" t="s">
        <v>229</v>
      </c>
      <c r="C18" s="409">
        <v>20118.747332999999</v>
      </c>
      <c r="D18" s="409">
        <v>20312.108395032679</v>
      </c>
      <c r="E18" s="409">
        <v>19398.427062999999</v>
      </c>
      <c r="F18" s="409">
        <v>-913.68133203268007</v>
      </c>
      <c r="G18" s="409">
        <v>-7.1763561153359348</v>
      </c>
    </row>
    <row r="19" spans="2:7" ht="12.95" customHeight="1" x14ac:dyDescent="0.2">
      <c r="B19" s="413" t="s">
        <v>181</v>
      </c>
      <c r="C19" s="409">
        <v>31196.333326999997</v>
      </c>
      <c r="D19" s="409">
        <v>31286.015867568763</v>
      </c>
      <c r="E19" s="409">
        <v>34527.925894999993</v>
      </c>
      <c r="F19" s="409">
        <v>3241.9100274312295</v>
      </c>
      <c r="G19" s="409">
        <v>6.5515991663905879</v>
      </c>
    </row>
    <row r="20" spans="2:7" ht="12.95" customHeight="1" x14ac:dyDescent="0.2">
      <c r="B20" s="412" t="s">
        <v>451</v>
      </c>
      <c r="C20" s="409">
        <v>12405.598988999998</v>
      </c>
      <c r="D20" s="409">
        <v>12962.300909702702</v>
      </c>
      <c r="E20" s="409">
        <v>13189.227871014953</v>
      </c>
      <c r="F20" s="409">
        <v>226.92696131225057</v>
      </c>
      <c r="G20" s="409">
        <v>2.3516071527812414</v>
      </c>
    </row>
    <row r="21" spans="2:7" ht="12.95" customHeight="1" x14ac:dyDescent="0.2">
      <c r="B21" s="413" t="s">
        <v>183</v>
      </c>
      <c r="C21" s="409">
        <v>29372.866101000003</v>
      </c>
      <c r="D21" s="409">
        <v>30890.175836775819</v>
      </c>
      <c r="E21" s="409">
        <v>30445.987643177014</v>
      </c>
      <c r="F21" s="409">
        <v>-444.18819359880581</v>
      </c>
      <c r="G21" s="409">
        <v>-0.21235472163631641</v>
      </c>
    </row>
    <row r="22" spans="2:7" ht="12.95" customHeight="1" x14ac:dyDescent="0.2">
      <c r="B22" s="413" t="s">
        <v>230</v>
      </c>
      <c r="C22" s="409">
        <v>-2.4844999999999997</v>
      </c>
      <c r="D22" s="409">
        <v>3.4916306456911466</v>
      </c>
      <c r="E22" s="409">
        <v>8.4921569999999988</v>
      </c>
      <c r="F22" s="409">
        <v>5.0005263543088523</v>
      </c>
      <c r="G22" s="409" t="s">
        <v>242</v>
      </c>
    </row>
    <row r="23" spans="2:7" ht="12.95" customHeight="1" x14ac:dyDescent="0.2">
      <c r="B23" s="412" t="s">
        <v>185</v>
      </c>
      <c r="C23" s="409">
        <v>4366.310571</v>
      </c>
      <c r="D23" s="409">
        <v>4636.6384131739833</v>
      </c>
      <c r="E23" s="409">
        <v>4489.7314980000001</v>
      </c>
      <c r="F23" s="409">
        <v>-146.90691517398318</v>
      </c>
      <c r="G23" s="409">
        <v>-1.0083007256885281</v>
      </c>
    </row>
    <row r="24" spans="2:7" ht="12.95" customHeight="1" x14ac:dyDescent="0.2">
      <c r="B24" s="412" t="s">
        <v>186</v>
      </c>
      <c r="C24" s="409">
        <v>19345.562109999999</v>
      </c>
      <c r="D24" s="409">
        <v>20780.472360447478</v>
      </c>
      <c r="E24" s="409">
        <v>19958.176421</v>
      </c>
      <c r="F24" s="409">
        <v>-822.2959394474783</v>
      </c>
      <c r="G24" s="409">
        <v>-0.68095445343696781</v>
      </c>
    </row>
    <row r="25" spans="2:7" ht="12.95" customHeight="1" x14ac:dyDescent="0.2">
      <c r="B25" s="412" t="s">
        <v>231</v>
      </c>
      <c r="C25" s="409">
        <v>17918.067875000001</v>
      </c>
      <c r="D25" s="409">
        <v>18407.716737811763</v>
      </c>
      <c r="E25" s="409">
        <v>16101.117972000002</v>
      </c>
      <c r="F25" s="409">
        <v>-2306.598765811761</v>
      </c>
      <c r="G25" s="409">
        <v>-13.491678025928223</v>
      </c>
    </row>
    <row r="26" spans="2:7" ht="12.95" customHeight="1" x14ac:dyDescent="0.2">
      <c r="B26" s="412" t="s">
        <v>188</v>
      </c>
      <c r="C26" s="409">
        <v>546.74232299999994</v>
      </c>
      <c r="D26" s="409">
        <v>577.09756848129177</v>
      </c>
      <c r="E26" s="409">
        <v>468.72002200000003</v>
      </c>
      <c r="F26" s="409">
        <v>-108.37754648129174</v>
      </c>
      <c r="G26" s="409">
        <v>-17.467719599458135</v>
      </c>
    </row>
    <row r="27" spans="2:7" ht="12.95" customHeight="1" x14ac:dyDescent="0.2">
      <c r="B27" s="412" t="s">
        <v>189</v>
      </c>
      <c r="C27" s="409">
        <v>4498.9632280000005</v>
      </c>
      <c r="D27" s="409">
        <v>4657.598425719566</v>
      </c>
      <c r="E27" s="409">
        <v>3891.5416329999998</v>
      </c>
      <c r="F27" s="409">
        <v>-766.05679271956615</v>
      </c>
      <c r="G27" s="409">
        <v>-16.727371988063723</v>
      </c>
    </row>
    <row r="28" spans="2:7" ht="12.95" customHeight="1" x14ac:dyDescent="0.2">
      <c r="B28" s="412" t="s">
        <v>388</v>
      </c>
      <c r="C28" s="409">
        <v>8.5775410000000001</v>
      </c>
      <c r="D28" s="409">
        <v>0</v>
      </c>
      <c r="E28" s="409">
        <v>10.623365808031604</v>
      </c>
      <c r="F28" s="409">
        <v>10.623365808031604</v>
      </c>
      <c r="G28" s="409">
        <v>19.231873201542982</v>
      </c>
    </row>
    <row r="29" spans="2:7" ht="12.95" customHeight="1" x14ac:dyDescent="0.2">
      <c r="B29" s="408" t="s">
        <v>232</v>
      </c>
      <c r="C29" s="409">
        <v>44300.242457</v>
      </c>
      <c r="D29" s="409">
        <v>50311.153376128743</v>
      </c>
      <c r="E29" s="409">
        <v>48431.677396999999</v>
      </c>
      <c r="F29" s="409">
        <v>-1879.4759791287433</v>
      </c>
      <c r="G29" s="409">
        <v>5.2486274614137898</v>
      </c>
    </row>
    <row r="30" spans="2:7" ht="12.95" customHeight="1" x14ac:dyDescent="0.2">
      <c r="B30" s="412" t="s">
        <v>233</v>
      </c>
      <c r="C30" s="409">
        <v>44300.061031999998</v>
      </c>
      <c r="D30" s="409">
        <v>50311.153376128743</v>
      </c>
      <c r="E30" s="409">
        <v>48431.141265999999</v>
      </c>
      <c r="F30" s="409">
        <v>-1880.0121101287441</v>
      </c>
      <c r="G30" s="409">
        <v>5.2478934027382422</v>
      </c>
    </row>
    <row r="31" spans="2:7" ht="12.95" customHeight="1" x14ac:dyDescent="0.2">
      <c r="B31" s="412" t="s">
        <v>234</v>
      </c>
      <c r="C31" s="409">
        <v>0.181425</v>
      </c>
      <c r="D31" s="409">
        <v>0</v>
      </c>
      <c r="E31" s="409">
        <v>0.53613100000000002</v>
      </c>
      <c r="F31" s="409">
        <v>0.53613100000000002</v>
      </c>
      <c r="G31" s="409">
        <v>184.48987937438864</v>
      </c>
    </row>
    <row r="32" spans="2:7" ht="12.95" customHeight="1" x14ac:dyDescent="0.2">
      <c r="B32" s="408" t="s">
        <v>473</v>
      </c>
      <c r="C32" s="409">
        <v>10073.240096</v>
      </c>
      <c r="D32" s="409">
        <v>9939.0861114661675</v>
      </c>
      <c r="E32" s="409">
        <v>9720.7954499999996</v>
      </c>
      <c r="F32" s="409">
        <v>-218.29066146616788</v>
      </c>
      <c r="G32" s="409">
        <v>-7.0978740544619114</v>
      </c>
    </row>
    <row r="33" spans="2:7" ht="12.95" customHeight="1" x14ac:dyDescent="0.2">
      <c r="B33" s="408" t="s">
        <v>235</v>
      </c>
      <c r="C33" s="409">
        <v>20.128679000000002</v>
      </c>
      <c r="D33" s="409">
        <v>0</v>
      </c>
      <c r="E33" s="409">
        <v>15.166849999999998</v>
      </c>
      <c r="F33" s="409">
        <v>15.166849999999998</v>
      </c>
      <c r="G33" s="409">
        <v>-27.460734989743102</v>
      </c>
    </row>
    <row r="34" spans="2:7" ht="12.95" customHeight="1" x14ac:dyDescent="0.2">
      <c r="B34" s="413" t="s">
        <v>236</v>
      </c>
      <c r="C34" s="409">
        <v>3.64E-3</v>
      </c>
      <c r="D34" s="409">
        <v>0</v>
      </c>
      <c r="E34" s="409">
        <v>0</v>
      </c>
      <c r="F34" s="409">
        <v>0</v>
      </c>
      <c r="G34" s="409" t="s">
        <v>242</v>
      </c>
    </row>
    <row r="35" spans="2:7" ht="12.95" customHeight="1" x14ac:dyDescent="0.2">
      <c r="B35" s="413" t="s">
        <v>468</v>
      </c>
      <c r="C35" s="409">
        <v>20.125039000000001</v>
      </c>
      <c r="D35" s="409">
        <v>0</v>
      </c>
      <c r="E35" s="409">
        <v>15.166849999999998</v>
      </c>
      <c r="F35" s="409">
        <v>15.166849999999998</v>
      </c>
      <c r="G35" s="409">
        <v>-27.447614869844841</v>
      </c>
    </row>
    <row r="36" spans="2:7" ht="12.95" customHeight="1" x14ac:dyDescent="0.2">
      <c r="B36" s="408" t="s">
        <v>237</v>
      </c>
      <c r="C36" s="409">
        <v>26152.235099568592</v>
      </c>
      <c r="D36" s="409">
        <v>24128.472837584381</v>
      </c>
      <c r="E36" s="409">
        <v>29062.011063999998</v>
      </c>
      <c r="F36" s="409">
        <v>4933.5382264156178</v>
      </c>
      <c r="G36" s="409">
        <v>6.9817961994843074</v>
      </c>
    </row>
    <row r="37" spans="2:7" ht="12.95" customHeight="1" x14ac:dyDescent="0.2">
      <c r="B37" s="408" t="s">
        <v>474</v>
      </c>
      <c r="C37" s="409">
        <v>-385.87450580000018</v>
      </c>
      <c r="D37" s="409">
        <v>-481.60016781419063</v>
      </c>
      <c r="E37" s="409">
        <v>-817.33552900000018</v>
      </c>
      <c r="F37" s="409">
        <v>-335.73536118580955</v>
      </c>
      <c r="G37" s="409">
        <v>103.91413190431297</v>
      </c>
    </row>
    <row r="38" spans="2:7" ht="12.95" customHeight="1" x14ac:dyDescent="0.2">
      <c r="B38" s="408" t="s">
        <v>238</v>
      </c>
      <c r="C38" s="409">
        <v>2481.8790287221682</v>
      </c>
      <c r="D38" s="409">
        <v>2359.4108130851992</v>
      </c>
      <c r="E38" s="409">
        <v>2534.9288930000007</v>
      </c>
      <c r="F38" s="409">
        <v>175.51807991480155</v>
      </c>
      <c r="G38" s="409">
        <v>-1.6717736481026151</v>
      </c>
    </row>
    <row r="39" spans="2:7" ht="12.95" customHeight="1" x14ac:dyDescent="0.2">
      <c r="B39" s="414" t="s">
        <v>239</v>
      </c>
      <c r="C39" s="415">
        <v>305010.42049434694</v>
      </c>
      <c r="D39" s="415">
        <v>317052.52418000001</v>
      </c>
      <c r="E39" s="415">
        <v>268623.0446094111</v>
      </c>
      <c r="F39" s="415">
        <v>-48429.479570588854</v>
      </c>
      <c r="G39" s="406">
        <v>-15.214492622367985</v>
      </c>
    </row>
    <row r="40" spans="2:7" ht="12.95" customHeight="1" x14ac:dyDescent="0.2">
      <c r="B40" s="408" t="s">
        <v>240</v>
      </c>
      <c r="C40" s="409">
        <v>313969.82264439366</v>
      </c>
      <c r="D40" s="409">
        <v>317052.52418000001</v>
      </c>
      <c r="E40" s="409">
        <v>268555.6824473383</v>
      </c>
      <c r="F40" s="409">
        <v>-48496.841732661705</v>
      </c>
      <c r="G40" s="409">
        <v>-17.654575674823846</v>
      </c>
    </row>
    <row r="41" spans="2:7" ht="12.95" customHeight="1" x14ac:dyDescent="0.2">
      <c r="B41" s="408" t="s">
        <v>241</v>
      </c>
      <c r="C41" s="409">
        <v>0</v>
      </c>
      <c r="D41" s="409">
        <v>0</v>
      </c>
      <c r="E41" s="409">
        <v>67.921922857599995</v>
      </c>
      <c r="F41" s="409">
        <v>67.921922857599995</v>
      </c>
      <c r="G41" s="409" t="s">
        <v>242</v>
      </c>
    </row>
    <row r="42" spans="2:7" ht="12.95" customHeight="1" x14ac:dyDescent="0.2">
      <c r="B42" s="408" t="s">
        <v>243</v>
      </c>
      <c r="C42" s="409">
        <v>-8513.5943704668989</v>
      </c>
      <c r="D42" s="409">
        <v>0</v>
      </c>
      <c r="E42" s="409">
        <v>-0.11662132929999999</v>
      </c>
      <c r="F42" s="409">
        <v>-0.11662132929999999</v>
      </c>
      <c r="G42" s="409" t="s">
        <v>242</v>
      </c>
    </row>
    <row r="43" spans="2:7" ht="12.95" customHeight="1" x14ac:dyDescent="0.2">
      <c r="B43" s="408" t="s">
        <v>244</v>
      </c>
      <c r="C43" s="409">
        <v>-291.35253507469997</v>
      </c>
      <c r="D43" s="409">
        <v>0</v>
      </c>
      <c r="E43" s="409">
        <v>-4.0140914299999997E-2</v>
      </c>
      <c r="F43" s="409">
        <v>-4.0140914299999997E-2</v>
      </c>
      <c r="G43" s="409" t="s">
        <v>242</v>
      </c>
    </row>
    <row r="44" spans="2:7" ht="12.95" customHeight="1" x14ac:dyDescent="0.2">
      <c r="B44" s="408" t="s">
        <v>245</v>
      </c>
      <c r="C44" s="409">
        <v>-1.6736431447</v>
      </c>
      <c r="D44" s="409">
        <v>0</v>
      </c>
      <c r="E44" s="409">
        <v>-0.39904690909999996</v>
      </c>
      <c r="F44" s="409">
        <v>-0.39904690909999996</v>
      </c>
      <c r="G44" s="409">
        <v>-77.046224929749087</v>
      </c>
    </row>
    <row r="45" spans="2:7" ht="12.95" customHeight="1" x14ac:dyDescent="0.2">
      <c r="B45" s="408" t="s">
        <v>456</v>
      </c>
      <c r="C45" s="409">
        <v>-147.69803854520001</v>
      </c>
      <c r="D45" s="409">
        <v>0</v>
      </c>
      <c r="E45" s="409">
        <v>-2.0232043999999999E-3</v>
      </c>
      <c r="F45" s="409">
        <v>-2.0232043999999999E-3</v>
      </c>
      <c r="G45" s="409" t="s">
        <v>242</v>
      </c>
    </row>
    <row r="46" spans="2:7" ht="12.95" customHeight="1" x14ac:dyDescent="0.2">
      <c r="B46" s="408" t="s">
        <v>246</v>
      </c>
      <c r="C46" s="409">
        <v>-5.0545276275999997</v>
      </c>
      <c r="D46" s="409">
        <v>0</v>
      </c>
      <c r="E46" s="409">
        <v>-6.9638440000000001E-4</v>
      </c>
      <c r="F46" s="409">
        <v>-6.9638440000000001E-4</v>
      </c>
      <c r="G46" s="409" t="s">
        <v>242</v>
      </c>
    </row>
    <row r="47" spans="2:7" ht="12.95" customHeight="1" thickBot="1" x14ac:dyDescent="0.25">
      <c r="B47" s="416" t="s">
        <v>389</v>
      </c>
      <c r="C47" s="417">
        <v>-2.9035187600000002E-2</v>
      </c>
      <c r="D47" s="417">
        <v>0</v>
      </c>
      <c r="E47" s="417">
        <v>-1.23204324348E-3</v>
      </c>
      <c r="F47" s="417">
        <v>-1.23204324348E-3</v>
      </c>
      <c r="G47" s="417">
        <v>-95.914978484383326</v>
      </c>
    </row>
    <row r="48" spans="2:7" ht="12.95" customHeight="1" x14ac:dyDescent="0.2">
      <c r="B48" s="335" t="s">
        <v>452</v>
      </c>
      <c r="C48" s="335"/>
      <c r="D48" s="335"/>
      <c r="E48" s="335"/>
      <c r="F48" s="335"/>
      <c r="G48" s="335"/>
    </row>
    <row r="49" spans="2:7" ht="12.95" customHeight="1" x14ac:dyDescent="0.2">
      <c r="B49" s="336" t="s">
        <v>457</v>
      </c>
      <c r="C49" s="336"/>
      <c r="D49" s="336"/>
      <c r="E49" s="336"/>
      <c r="F49" s="336"/>
      <c r="G49" s="336"/>
    </row>
    <row r="50" spans="2:7" ht="12.95" customHeight="1" x14ac:dyDescent="0.2">
      <c r="B50" s="335" t="s">
        <v>479</v>
      </c>
      <c r="C50" s="335"/>
      <c r="D50" s="335"/>
      <c r="E50" s="335"/>
      <c r="F50" s="335"/>
      <c r="G50" s="335"/>
    </row>
    <row r="51" spans="2:7" ht="12.95" customHeight="1" x14ac:dyDescent="0.2">
      <c r="B51" s="335" t="s">
        <v>480</v>
      </c>
      <c r="C51" s="335"/>
      <c r="D51" s="335"/>
      <c r="E51" s="335"/>
      <c r="F51" s="335"/>
      <c r="G51" s="335"/>
    </row>
    <row r="52" spans="2:7" ht="12.95" customHeight="1" x14ac:dyDescent="0.2">
      <c r="B52" s="335" t="s">
        <v>482</v>
      </c>
      <c r="C52" s="335"/>
      <c r="D52" s="335"/>
      <c r="E52" s="335"/>
      <c r="F52" s="335"/>
      <c r="G52" s="335"/>
    </row>
    <row r="53" spans="2:7" ht="12.95" customHeight="1" x14ac:dyDescent="0.2">
      <c r="B53" s="335" t="s">
        <v>481</v>
      </c>
      <c r="C53" s="335"/>
      <c r="D53" s="335"/>
      <c r="E53" s="335"/>
      <c r="F53" s="335"/>
      <c r="G53" s="335"/>
    </row>
    <row r="54" spans="2:7" ht="12.95" customHeight="1" x14ac:dyDescent="0.2">
      <c r="B54" s="335" t="s">
        <v>475</v>
      </c>
      <c r="C54" s="335"/>
      <c r="D54" s="335"/>
      <c r="E54" s="335"/>
      <c r="F54" s="335"/>
      <c r="G54" s="335"/>
    </row>
    <row r="55" spans="2:7" ht="12.95" customHeight="1" x14ac:dyDescent="0.2">
      <c r="B55" s="336" t="s">
        <v>476</v>
      </c>
      <c r="C55" s="336"/>
      <c r="D55" s="336"/>
      <c r="E55" s="336"/>
      <c r="F55" s="336"/>
      <c r="G55" s="336"/>
    </row>
    <row r="56" spans="2:7" ht="12.95" customHeight="1" x14ac:dyDescent="0.2">
      <c r="B56" s="337" t="s">
        <v>477</v>
      </c>
      <c r="C56" s="337"/>
      <c r="D56" s="337"/>
      <c r="E56" s="337"/>
      <c r="F56" s="337"/>
      <c r="G56" s="337"/>
    </row>
    <row r="57" spans="2:7" ht="12.95" customHeight="1" x14ac:dyDescent="0.2">
      <c r="B57" s="335" t="s">
        <v>478</v>
      </c>
      <c r="C57" s="335"/>
      <c r="D57" s="335"/>
      <c r="E57" s="335"/>
      <c r="F57" s="335"/>
      <c r="G57" s="335"/>
    </row>
    <row r="58" spans="2:7" ht="12.95" customHeight="1" x14ac:dyDescent="0.2">
      <c r="B58" s="337" t="s">
        <v>63</v>
      </c>
      <c r="C58" s="337"/>
      <c r="D58" s="337"/>
      <c r="E58" s="337"/>
      <c r="F58" s="337"/>
      <c r="G58" s="337"/>
    </row>
    <row r="59" spans="2:7" ht="12.95" customHeight="1" x14ac:dyDescent="0.2">
      <c r="B59" s="338" t="s">
        <v>453</v>
      </c>
      <c r="C59" s="338"/>
      <c r="D59" s="338"/>
      <c r="E59" s="338"/>
      <c r="F59" s="338"/>
      <c r="G59" s="338"/>
    </row>
    <row r="60" spans="2:7" ht="12.95" customHeight="1" x14ac:dyDescent="0.2">
      <c r="B60" s="335" t="s">
        <v>483</v>
      </c>
    </row>
    <row r="61" spans="2:7" ht="12.95" customHeight="1" x14ac:dyDescent="0.2">
      <c r="B61" s="336" t="s">
        <v>484</v>
      </c>
    </row>
    <row r="62" spans="2:7" ht="12.95" customHeight="1" x14ac:dyDescent="0.2">
      <c r="B62" s="335" t="s">
        <v>454</v>
      </c>
    </row>
    <row r="63" spans="2:7" ht="12.95" customHeight="1" x14ac:dyDescent="0.2">
      <c r="B63" s="335" t="s">
        <v>455</v>
      </c>
    </row>
  </sheetData>
  <mergeCells count="3">
    <mergeCell ref="B7:G7"/>
    <mergeCell ref="B8:G8"/>
    <mergeCell ref="D9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G49"/>
  <sheetViews>
    <sheetView showGridLines="0" zoomScale="110" zoomScaleNormal="110" workbookViewId="0">
      <selection activeCell="C5" sqref="C5"/>
    </sheetView>
  </sheetViews>
  <sheetFormatPr baseColWidth="10" defaultRowHeight="12.95" customHeight="1" x14ac:dyDescent="0.2"/>
  <cols>
    <col min="3" max="3" width="19.7109375" customWidth="1"/>
    <col min="4" max="4" width="15.85546875" bestFit="1" customWidth="1"/>
    <col min="5" max="5" width="10" bestFit="1" customWidth="1"/>
    <col min="6" max="6" width="13.140625" bestFit="1" customWidth="1"/>
    <col min="7" max="7" width="15.140625" bestFit="1" customWidth="1"/>
    <col min="8" max="8" width="7.7109375" bestFit="1" customWidth="1"/>
    <col min="9" max="9" width="10.28515625" bestFit="1" customWidth="1"/>
    <col min="10" max="10" width="9.28515625" bestFit="1" customWidth="1"/>
    <col min="11" max="11" width="13" bestFit="1" customWidth="1"/>
    <col min="12" max="12" width="15.5703125" bestFit="1" customWidth="1"/>
    <col min="13" max="13" width="9.7109375" customWidth="1"/>
    <col min="14" max="14" width="11.85546875" bestFit="1" customWidth="1"/>
    <col min="15" max="15" width="14.140625" bestFit="1" customWidth="1"/>
    <col min="16" max="16" width="10.7109375" bestFit="1" customWidth="1"/>
    <col min="17" max="17" width="8.42578125" bestFit="1" customWidth="1"/>
    <col min="18" max="18" width="25.7109375" customWidth="1"/>
    <col min="19" max="19" width="19" customWidth="1"/>
    <col min="20" max="20" width="15.85546875" bestFit="1" customWidth="1"/>
    <col min="21" max="21" width="10" bestFit="1" customWidth="1"/>
    <col min="22" max="22" width="13.140625" bestFit="1" customWidth="1"/>
    <col min="23" max="23" width="15.140625" bestFit="1" customWidth="1"/>
    <col min="24" max="24" width="6.5703125" bestFit="1" customWidth="1"/>
    <col min="25" max="25" width="10.28515625" bestFit="1" customWidth="1"/>
    <col min="26" max="26" width="9.28515625" bestFit="1" customWidth="1"/>
    <col min="27" max="27" width="13" bestFit="1" customWidth="1"/>
    <col min="28" max="28" width="15.5703125" bestFit="1" customWidth="1"/>
    <col min="29" max="29" width="7.7109375" bestFit="1" customWidth="1"/>
    <col min="30" max="30" width="11.85546875" bestFit="1" customWidth="1"/>
    <col min="31" max="31" width="14.140625" bestFit="1" customWidth="1"/>
    <col min="32" max="32" width="10.7109375" bestFit="1" customWidth="1"/>
    <col min="33" max="33" width="8.85546875" bestFit="1" customWidth="1"/>
  </cols>
  <sheetData>
    <row r="3" spans="3:33" ht="12.95" customHeight="1" x14ac:dyDescent="0.3">
      <c r="C3" s="295" t="s">
        <v>247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  <c r="O3" s="244"/>
      <c r="P3" s="244"/>
      <c r="Q3" s="243"/>
      <c r="R3" s="245"/>
      <c r="S3" s="295" t="s">
        <v>247</v>
      </c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4"/>
      <c r="AE3" s="244"/>
      <c r="AF3" s="244"/>
      <c r="AG3" s="243"/>
    </row>
    <row r="4" spans="3:33" ht="12.95" customHeight="1" x14ac:dyDescent="0.3">
      <c r="C4" s="295" t="s">
        <v>492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4"/>
      <c r="O4" s="244"/>
      <c r="P4" s="244"/>
      <c r="Q4" s="243"/>
      <c r="R4" s="245"/>
      <c r="S4" s="295" t="s">
        <v>445</v>
      </c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4"/>
      <c r="AE4" s="244"/>
      <c r="AF4" s="244"/>
      <c r="AG4" s="243"/>
    </row>
    <row r="5" spans="3:33" ht="12.95" customHeight="1" x14ac:dyDescent="0.3">
      <c r="C5" s="295" t="s">
        <v>379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5"/>
      <c r="S5" s="295" t="s">
        <v>379</v>
      </c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</row>
    <row r="6" spans="3:33" ht="12.95" customHeight="1" thickBot="1" x14ac:dyDescent="0.35">
      <c r="C6" s="296" t="s">
        <v>396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5"/>
      <c r="S6" s="298" t="s">
        <v>396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</row>
    <row r="7" spans="3:33" ht="12.95" customHeight="1" thickTop="1" x14ac:dyDescent="0.3">
      <c r="C7" s="246"/>
      <c r="D7" s="247" t="s">
        <v>248</v>
      </c>
      <c r="E7" s="248" t="s">
        <v>249</v>
      </c>
      <c r="F7" s="247" t="s">
        <v>248</v>
      </c>
      <c r="G7" s="247" t="s">
        <v>249</v>
      </c>
      <c r="H7" s="249"/>
      <c r="I7" s="247" t="s">
        <v>410</v>
      </c>
      <c r="J7" s="249"/>
      <c r="K7" s="247" t="s">
        <v>250</v>
      </c>
      <c r="L7" s="248" t="s">
        <v>251</v>
      </c>
      <c r="M7" s="248"/>
      <c r="N7" s="249"/>
      <c r="O7" s="247" t="s">
        <v>249</v>
      </c>
      <c r="P7" s="247"/>
      <c r="Q7" s="249"/>
      <c r="R7" s="245"/>
      <c r="S7" s="249"/>
      <c r="T7" s="247" t="s">
        <v>248</v>
      </c>
      <c r="U7" s="248" t="s">
        <v>249</v>
      </c>
      <c r="V7" s="247" t="s">
        <v>248</v>
      </c>
      <c r="W7" s="247" t="s">
        <v>249</v>
      </c>
      <c r="X7" s="249"/>
      <c r="Y7" s="247" t="s">
        <v>410</v>
      </c>
      <c r="Z7" s="249"/>
      <c r="AA7" s="247" t="s">
        <v>250</v>
      </c>
      <c r="AB7" s="248" t="s">
        <v>251</v>
      </c>
      <c r="AC7" s="249"/>
      <c r="AD7" s="249"/>
      <c r="AE7" s="247" t="s">
        <v>249</v>
      </c>
      <c r="AF7" s="247"/>
      <c r="AG7" s="249"/>
    </row>
    <row r="8" spans="3:33" ht="12.95" customHeight="1" x14ac:dyDescent="0.3">
      <c r="C8" s="138" t="s">
        <v>252</v>
      </c>
      <c r="D8" s="131" t="s">
        <v>253</v>
      </c>
      <c r="E8" s="131" t="s">
        <v>254</v>
      </c>
      <c r="F8" s="131" t="s">
        <v>255</v>
      </c>
      <c r="G8" s="131" t="s">
        <v>256</v>
      </c>
      <c r="H8" s="131" t="s">
        <v>257</v>
      </c>
      <c r="I8" s="131" t="s">
        <v>258</v>
      </c>
      <c r="J8" s="131" t="s">
        <v>259</v>
      </c>
      <c r="K8" s="131" t="s">
        <v>260</v>
      </c>
      <c r="L8" s="134" t="s">
        <v>261</v>
      </c>
      <c r="M8" s="131"/>
      <c r="N8" s="134" t="s">
        <v>262</v>
      </c>
      <c r="O8" s="134" t="s">
        <v>263</v>
      </c>
      <c r="P8" s="134"/>
      <c r="Q8" s="250"/>
      <c r="R8" s="245"/>
      <c r="S8" s="138" t="s">
        <v>252</v>
      </c>
      <c r="T8" s="131" t="s">
        <v>253</v>
      </c>
      <c r="U8" s="131" t="s">
        <v>254</v>
      </c>
      <c r="V8" s="131" t="s">
        <v>255</v>
      </c>
      <c r="W8" s="134" t="s">
        <v>256</v>
      </c>
      <c r="X8" s="131" t="s">
        <v>257</v>
      </c>
      <c r="Y8" s="131" t="s">
        <v>258</v>
      </c>
      <c r="Z8" s="131" t="s">
        <v>259</v>
      </c>
      <c r="AA8" s="131" t="s">
        <v>260</v>
      </c>
      <c r="AB8" s="134" t="s">
        <v>261</v>
      </c>
      <c r="AC8" s="250"/>
      <c r="AD8" s="134" t="s">
        <v>262</v>
      </c>
      <c r="AE8" s="134" t="s">
        <v>263</v>
      </c>
      <c r="AF8" s="134"/>
      <c r="AG8" s="131"/>
    </row>
    <row r="9" spans="3:33" ht="12.95" customHeight="1" x14ac:dyDescent="0.3">
      <c r="C9" s="251"/>
      <c r="D9" s="131" t="s">
        <v>264</v>
      </c>
      <c r="E9" s="134" t="s">
        <v>265</v>
      </c>
      <c r="F9" s="134" t="s">
        <v>266</v>
      </c>
      <c r="G9" s="131" t="s">
        <v>255</v>
      </c>
      <c r="H9" s="250"/>
      <c r="I9" s="131" t="s">
        <v>267</v>
      </c>
      <c r="J9" s="250"/>
      <c r="K9" s="131" t="s">
        <v>268</v>
      </c>
      <c r="L9" s="131" t="s">
        <v>269</v>
      </c>
      <c r="M9" s="134" t="s">
        <v>411</v>
      </c>
      <c r="N9" s="131" t="s">
        <v>270</v>
      </c>
      <c r="O9" s="134" t="s">
        <v>271</v>
      </c>
      <c r="P9" s="134" t="s">
        <v>272</v>
      </c>
      <c r="Q9" s="131" t="s">
        <v>8</v>
      </c>
      <c r="R9" s="245"/>
      <c r="S9" s="250"/>
      <c r="T9" s="131" t="s">
        <v>264</v>
      </c>
      <c r="U9" s="134" t="s">
        <v>265</v>
      </c>
      <c r="V9" s="134" t="s">
        <v>266</v>
      </c>
      <c r="W9" s="131" t="s">
        <v>255</v>
      </c>
      <c r="X9" s="250"/>
      <c r="Y9" s="131" t="s">
        <v>267</v>
      </c>
      <c r="Z9" s="250"/>
      <c r="AA9" s="131" t="s">
        <v>268</v>
      </c>
      <c r="AB9" s="131" t="s">
        <v>269</v>
      </c>
      <c r="AC9" s="134" t="s">
        <v>411</v>
      </c>
      <c r="AD9" s="131" t="s">
        <v>270</v>
      </c>
      <c r="AE9" s="134" t="s">
        <v>271</v>
      </c>
      <c r="AF9" s="134" t="s">
        <v>272</v>
      </c>
      <c r="AG9" s="131" t="s">
        <v>8</v>
      </c>
    </row>
    <row r="10" spans="3:33" ht="12.95" customHeight="1" thickBot="1" x14ac:dyDescent="0.35">
      <c r="C10" s="251"/>
      <c r="D10" s="250"/>
      <c r="E10" s="250"/>
      <c r="F10" s="250"/>
      <c r="G10" s="131" t="s">
        <v>273</v>
      </c>
      <c r="H10" s="250"/>
      <c r="I10" s="131"/>
      <c r="J10" s="250"/>
      <c r="K10" s="131" t="s">
        <v>274</v>
      </c>
      <c r="L10" s="131" t="s">
        <v>273</v>
      </c>
      <c r="M10" s="131"/>
      <c r="N10" s="250"/>
      <c r="O10" s="131" t="s">
        <v>275</v>
      </c>
      <c r="P10" s="131"/>
      <c r="Q10" s="250"/>
      <c r="R10" s="245"/>
      <c r="S10" s="252"/>
      <c r="T10" s="252"/>
      <c r="U10" s="252"/>
      <c r="V10" s="252"/>
      <c r="W10" s="134" t="s">
        <v>273</v>
      </c>
      <c r="X10" s="252"/>
      <c r="Y10" s="253"/>
      <c r="Z10" s="252"/>
      <c r="AA10" s="131" t="s">
        <v>274</v>
      </c>
      <c r="AB10" s="134" t="s">
        <v>273</v>
      </c>
      <c r="AC10" s="252"/>
      <c r="AD10" s="252"/>
      <c r="AE10" s="134" t="s">
        <v>275</v>
      </c>
      <c r="AF10" s="253"/>
      <c r="AG10" s="252"/>
    </row>
    <row r="11" spans="3:33" ht="3" customHeight="1" thickTop="1" thickBot="1" x14ac:dyDescent="0.35">
      <c r="C11" s="254"/>
      <c r="D11" s="255"/>
      <c r="E11" s="255"/>
      <c r="F11" s="255"/>
      <c r="G11" s="256"/>
      <c r="H11" s="255"/>
      <c r="I11" s="256"/>
      <c r="J11" s="255"/>
      <c r="K11" s="256"/>
      <c r="L11" s="256"/>
      <c r="M11" s="256"/>
      <c r="N11" s="255"/>
      <c r="O11" s="256"/>
      <c r="P11" s="256"/>
      <c r="Q11" s="255"/>
      <c r="R11" s="245"/>
      <c r="S11" s="257"/>
      <c r="T11" s="257"/>
      <c r="U11" s="257"/>
      <c r="V11" s="257"/>
      <c r="W11" s="258"/>
      <c r="X11" s="257"/>
      <c r="Y11" s="259"/>
      <c r="Z11" s="257"/>
      <c r="AA11" s="260"/>
      <c r="AB11" s="258"/>
      <c r="AC11" s="257"/>
      <c r="AD11" s="257"/>
      <c r="AE11" s="258"/>
      <c r="AF11" s="259"/>
      <c r="AG11" s="257"/>
    </row>
    <row r="12" spans="3:33" ht="12.95" customHeight="1" x14ac:dyDescent="0.2">
      <c r="C12" s="460" t="s">
        <v>276</v>
      </c>
      <c r="D12" s="461">
        <v>504144.08516799996</v>
      </c>
      <c r="E12" s="461">
        <v>25155.374175999998</v>
      </c>
      <c r="F12" s="461">
        <v>30427.103082000001</v>
      </c>
      <c r="G12" s="461">
        <v>3422.5610910000005</v>
      </c>
      <c r="H12" s="461">
        <v>11277.117195000001</v>
      </c>
      <c r="I12" s="461">
        <v>19398.427063269999</v>
      </c>
      <c r="J12" s="461">
        <v>15.166849999999997</v>
      </c>
      <c r="K12" s="461">
        <v>3422.3859410000005</v>
      </c>
      <c r="L12" s="461">
        <v>200.63169299999998</v>
      </c>
      <c r="M12" s="461">
        <v>9720.7954499999978</v>
      </c>
      <c r="N12" s="461">
        <v>22741.204398079997</v>
      </c>
      <c r="O12" s="461">
        <v>1201.5926609999997</v>
      </c>
      <c r="P12" s="461">
        <v>60974.657593000004</v>
      </c>
      <c r="Q12" s="462">
        <v>692101.10236134997</v>
      </c>
      <c r="R12" s="261"/>
      <c r="S12" s="460" t="s">
        <v>277</v>
      </c>
      <c r="T12" s="462">
        <v>475229.43698500004</v>
      </c>
      <c r="U12" s="462">
        <v>23711.622842999997</v>
      </c>
      <c r="V12" s="462">
        <v>27471.143716999999</v>
      </c>
      <c r="W12" s="462">
        <v>2877.5716220000004</v>
      </c>
      <c r="X12" s="462">
        <v>10457.585799999995</v>
      </c>
      <c r="Y12" s="462">
        <v>20118.747332849998</v>
      </c>
      <c r="Z12" s="462">
        <v>20.125038999999994</v>
      </c>
      <c r="AA12" s="462">
        <v>3224.7806971984141</v>
      </c>
      <c r="AB12" s="462">
        <v>169.862357</v>
      </c>
      <c r="AC12" s="462">
        <v>10073.240098999999</v>
      </c>
      <c r="AD12" s="462">
        <v>21044.6524754405</v>
      </c>
      <c r="AE12" s="462">
        <v>1296.572484</v>
      </c>
      <c r="AF12" s="462">
        <v>57090.834123000001</v>
      </c>
      <c r="AG12" s="462">
        <v>652786.17557448905</v>
      </c>
    </row>
    <row r="13" spans="3:33" ht="12.95" customHeight="1" x14ac:dyDescent="0.25">
      <c r="C13" s="463" t="s">
        <v>278</v>
      </c>
      <c r="D13" s="464">
        <v>5158.7541579999997</v>
      </c>
      <c r="E13" s="464">
        <v>477.70003200000002</v>
      </c>
      <c r="F13" s="464">
        <v>272.38690800000001</v>
      </c>
      <c r="G13" s="464">
        <v>0</v>
      </c>
      <c r="H13" s="464">
        <v>168.17541699999998</v>
      </c>
      <c r="I13" s="464">
        <v>160.04424499999999</v>
      </c>
      <c r="J13" s="464">
        <v>0.32643</v>
      </c>
      <c r="K13" s="464">
        <v>0</v>
      </c>
      <c r="L13" s="464">
        <v>0</v>
      </c>
      <c r="M13" s="464">
        <v>128.59606200000002</v>
      </c>
      <c r="N13" s="464">
        <v>260.94033149999996</v>
      </c>
      <c r="O13" s="464">
        <v>15.212135</v>
      </c>
      <c r="P13" s="464">
        <v>592.04717400000004</v>
      </c>
      <c r="Q13" s="465">
        <v>7234.1828925</v>
      </c>
      <c r="R13" s="262"/>
      <c r="S13" s="463" t="s">
        <v>278</v>
      </c>
      <c r="T13" s="464">
        <v>5222.3753839999999</v>
      </c>
      <c r="U13" s="464">
        <v>475.97627799999998</v>
      </c>
      <c r="V13" s="464">
        <v>245.70611499999998</v>
      </c>
      <c r="W13" s="464">
        <v>0</v>
      </c>
      <c r="X13" s="464">
        <v>109.410179</v>
      </c>
      <c r="Y13" s="464">
        <v>208.55169800000002</v>
      </c>
      <c r="Z13" s="464">
        <v>0.338343</v>
      </c>
      <c r="AA13" s="464">
        <v>0</v>
      </c>
      <c r="AB13" s="464">
        <v>0</v>
      </c>
      <c r="AC13" s="464">
        <v>128.79496</v>
      </c>
      <c r="AD13" s="464">
        <v>241.02789031999998</v>
      </c>
      <c r="AE13" s="464">
        <v>16.542885999999999</v>
      </c>
      <c r="AF13" s="464">
        <v>535.84666700000002</v>
      </c>
      <c r="AG13" s="465">
        <v>7184.5704003200008</v>
      </c>
    </row>
    <row r="14" spans="3:33" ht="12.95" customHeight="1" x14ac:dyDescent="0.25">
      <c r="C14" s="463" t="s">
        <v>279</v>
      </c>
      <c r="D14" s="464">
        <v>14449.482810000001</v>
      </c>
      <c r="E14" s="464">
        <v>459.96522099999999</v>
      </c>
      <c r="F14" s="464">
        <v>884.26720200000011</v>
      </c>
      <c r="G14" s="464">
        <v>0</v>
      </c>
      <c r="H14" s="464">
        <v>324.39570699999996</v>
      </c>
      <c r="I14" s="464">
        <v>583.58562700000004</v>
      </c>
      <c r="J14" s="464">
        <v>0.9001570000000001</v>
      </c>
      <c r="K14" s="464">
        <v>138.56662</v>
      </c>
      <c r="L14" s="464">
        <v>0</v>
      </c>
      <c r="M14" s="464">
        <v>305.876868</v>
      </c>
      <c r="N14" s="464">
        <v>702.65916224</v>
      </c>
      <c r="O14" s="464">
        <v>70.964698999999996</v>
      </c>
      <c r="P14" s="464">
        <v>1511.0240339999998</v>
      </c>
      <c r="Q14" s="465">
        <v>19431.688107240003</v>
      </c>
      <c r="R14" s="262"/>
      <c r="S14" s="463" t="s">
        <v>279</v>
      </c>
      <c r="T14" s="464">
        <v>13489.165632</v>
      </c>
      <c r="U14" s="464">
        <v>423.379907</v>
      </c>
      <c r="V14" s="464">
        <v>764.32612700000004</v>
      </c>
      <c r="W14" s="464">
        <v>0</v>
      </c>
      <c r="X14" s="464">
        <v>297.69599700000003</v>
      </c>
      <c r="Y14" s="464">
        <v>587.36866699999996</v>
      </c>
      <c r="Z14" s="464">
        <v>0.99062600000000001</v>
      </c>
      <c r="AA14" s="464">
        <v>123.3984049920961</v>
      </c>
      <c r="AB14" s="464">
        <v>0</v>
      </c>
      <c r="AC14" s="464">
        <v>271.91273100000001</v>
      </c>
      <c r="AD14" s="464">
        <v>765.93316947999995</v>
      </c>
      <c r="AE14" s="464">
        <v>75.318298999999996</v>
      </c>
      <c r="AF14" s="464">
        <v>2122.5640239999998</v>
      </c>
      <c r="AG14" s="465">
        <v>18922.053584472098</v>
      </c>
    </row>
    <row r="15" spans="3:33" ht="12.95" customHeight="1" x14ac:dyDescent="0.25">
      <c r="C15" s="463" t="s">
        <v>280</v>
      </c>
      <c r="D15" s="464">
        <v>3650.7166430000002</v>
      </c>
      <c r="E15" s="464">
        <v>164.46501499999999</v>
      </c>
      <c r="F15" s="464">
        <v>172.12819900000002</v>
      </c>
      <c r="G15" s="464">
        <v>0</v>
      </c>
      <c r="H15" s="464">
        <v>112.25763700000002</v>
      </c>
      <c r="I15" s="464">
        <v>218.636011</v>
      </c>
      <c r="J15" s="464">
        <v>1.028734</v>
      </c>
      <c r="K15" s="464">
        <v>0.36487799999999992</v>
      </c>
      <c r="L15" s="464">
        <v>0</v>
      </c>
      <c r="M15" s="464">
        <v>70.686125000000004</v>
      </c>
      <c r="N15" s="464">
        <v>496.20651999999995</v>
      </c>
      <c r="O15" s="464">
        <v>16.287916000000003</v>
      </c>
      <c r="P15" s="464">
        <v>257.22019499999999</v>
      </c>
      <c r="Q15" s="465">
        <v>5159.9978730000012</v>
      </c>
      <c r="R15" s="262"/>
      <c r="S15" s="463" t="s">
        <v>280</v>
      </c>
      <c r="T15" s="464">
        <v>3152.5425949999994</v>
      </c>
      <c r="U15" s="464">
        <v>156.910327</v>
      </c>
      <c r="V15" s="464">
        <v>167.94292700000003</v>
      </c>
      <c r="W15" s="464">
        <v>0</v>
      </c>
      <c r="X15" s="464">
        <v>86.839950999999985</v>
      </c>
      <c r="Y15" s="464">
        <v>225.60800627</v>
      </c>
      <c r="Z15" s="464">
        <v>1.0698460000000001</v>
      </c>
      <c r="AA15" s="464">
        <v>0.33000399187820856</v>
      </c>
      <c r="AB15" s="464">
        <v>0</v>
      </c>
      <c r="AC15" s="464">
        <v>72.15559300000001</v>
      </c>
      <c r="AD15" s="464">
        <v>430.30523448150001</v>
      </c>
      <c r="AE15" s="464">
        <v>17.679542999999999</v>
      </c>
      <c r="AF15" s="464">
        <v>420.17560600000002</v>
      </c>
      <c r="AG15" s="465">
        <v>4731.5596327433768</v>
      </c>
    </row>
    <row r="16" spans="3:33" ht="12.95" customHeight="1" x14ac:dyDescent="0.25">
      <c r="C16" s="463" t="s">
        <v>281</v>
      </c>
      <c r="D16" s="464">
        <v>4516.9779389999994</v>
      </c>
      <c r="E16" s="464">
        <v>277.44841200000002</v>
      </c>
      <c r="F16" s="464">
        <v>178.94527999999997</v>
      </c>
      <c r="G16" s="464">
        <v>1744.2221290000002</v>
      </c>
      <c r="H16" s="464">
        <v>61.714458</v>
      </c>
      <c r="I16" s="464">
        <v>134.59423800000002</v>
      </c>
      <c r="J16" s="464">
        <v>0</v>
      </c>
      <c r="K16" s="464">
        <v>10.388230000000002</v>
      </c>
      <c r="L16" s="464">
        <v>76.937347000000003</v>
      </c>
      <c r="M16" s="464">
        <v>42.002144000000008</v>
      </c>
      <c r="N16" s="464">
        <v>81.141441620000009</v>
      </c>
      <c r="O16" s="464">
        <v>12.75675</v>
      </c>
      <c r="P16" s="464">
        <v>498.49621800000006</v>
      </c>
      <c r="Q16" s="465">
        <v>7635.6245866199988</v>
      </c>
      <c r="R16" s="262"/>
      <c r="S16" s="463" t="s">
        <v>281</v>
      </c>
      <c r="T16" s="464">
        <v>4085.1121099999996</v>
      </c>
      <c r="U16" s="464">
        <v>265.420771</v>
      </c>
      <c r="V16" s="464">
        <v>168.63405399999999</v>
      </c>
      <c r="W16" s="464">
        <v>1359.695013</v>
      </c>
      <c r="X16" s="464">
        <v>23.532882999999998</v>
      </c>
      <c r="Y16" s="464">
        <v>143.60709999999997</v>
      </c>
      <c r="Z16" s="464">
        <v>4.189E-3</v>
      </c>
      <c r="AA16" s="464">
        <v>10.926397412735966</v>
      </c>
      <c r="AB16" s="464">
        <v>69.244339999999994</v>
      </c>
      <c r="AC16" s="464">
        <v>40.335890000000006</v>
      </c>
      <c r="AD16" s="464">
        <v>78.146721639999996</v>
      </c>
      <c r="AE16" s="464">
        <v>13.978387999999999</v>
      </c>
      <c r="AF16" s="464">
        <v>578.57551599999999</v>
      </c>
      <c r="AG16" s="465">
        <v>6837.2133730527366</v>
      </c>
    </row>
    <row r="17" spans="3:33" ht="12.95" customHeight="1" x14ac:dyDescent="0.25">
      <c r="C17" s="463" t="s">
        <v>282</v>
      </c>
      <c r="D17" s="464">
        <v>11957.247938999999</v>
      </c>
      <c r="E17" s="464">
        <v>493.24075099999999</v>
      </c>
      <c r="F17" s="464">
        <v>566.94974200000013</v>
      </c>
      <c r="G17" s="464">
        <v>9.5939139999999998</v>
      </c>
      <c r="H17" s="464">
        <v>398.62177400000002</v>
      </c>
      <c r="I17" s="464">
        <v>409.31584726999995</v>
      </c>
      <c r="J17" s="464">
        <v>3.0683999999999999E-2</v>
      </c>
      <c r="K17" s="464">
        <v>89.362637000000007</v>
      </c>
      <c r="L17" s="464">
        <v>8.4620000000000008E-3</v>
      </c>
      <c r="M17" s="464">
        <v>339.49293599999999</v>
      </c>
      <c r="N17" s="464">
        <v>549.86254994000001</v>
      </c>
      <c r="O17" s="464">
        <v>15.896370000000001</v>
      </c>
      <c r="P17" s="464">
        <v>1519.7982529999999</v>
      </c>
      <c r="Q17" s="465">
        <v>16349.421859209997</v>
      </c>
      <c r="R17" s="262"/>
      <c r="S17" s="463" t="s">
        <v>282</v>
      </c>
      <c r="T17" s="464">
        <v>11205.883682</v>
      </c>
      <c r="U17" s="464">
        <v>455.43487899999997</v>
      </c>
      <c r="V17" s="464">
        <v>507.61130799999989</v>
      </c>
      <c r="W17" s="464">
        <v>7.7606470000000005</v>
      </c>
      <c r="X17" s="464">
        <v>241.45510200000001</v>
      </c>
      <c r="Y17" s="464">
        <v>506.94534143999999</v>
      </c>
      <c r="Z17" s="464">
        <v>0.89796299999999996</v>
      </c>
      <c r="AA17" s="464">
        <v>83.285491344764438</v>
      </c>
      <c r="AB17" s="464">
        <v>6.9739999999999993E-3</v>
      </c>
      <c r="AC17" s="464">
        <v>311.74000100000001</v>
      </c>
      <c r="AD17" s="464">
        <v>494.43020649999994</v>
      </c>
      <c r="AE17" s="464">
        <v>15.351641000000001</v>
      </c>
      <c r="AF17" s="464">
        <v>1215.8388950000001</v>
      </c>
      <c r="AG17" s="465">
        <v>15046.642131284761</v>
      </c>
    </row>
    <row r="18" spans="3:33" ht="12.95" customHeight="1" x14ac:dyDescent="0.25">
      <c r="C18" s="463" t="s">
        <v>283</v>
      </c>
      <c r="D18" s="464">
        <v>3180.0685520000006</v>
      </c>
      <c r="E18" s="464">
        <v>245.18880999999999</v>
      </c>
      <c r="F18" s="464">
        <v>147.598941</v>
      </c>
      <c r="G18" s="464">
        <v>0</v>
      </c>
      <c r="H18" s="464">
        <v>117.315861</v>
      </c>
      <c r="I18" s="464">
        <v>200.56547</v>
      </c>
      <c r="J18" s="464">
        <v>4.365E-3</v>
      </c>
      <c r="K18" s="464">
        <v>92.920124000000001</v>
      </c>
      <c r="L18" s="464">
        <v>0</v>
      </c>
      <c r="M18" s="464">
        <v>61.460015999999996</v>
      </c>
      <c r="N18" s="464">
        <v>130.32078651999998</v>
      </c>
      <c r="O18" s="464">
        <v>18.765703000000002</v>
      </c>
      <c r="P18" s="464">
        <v>261.880089</v>
      </c>
      <c r="Q18" s="465">
        <v>4456.0887175200014</v>
      </c>
      <c r="R18" s="262"/>
      <c r="S18" s="463" t="s">
        <v>283</v>
      </c>
      <c r="T18" s="464">
        <v>3085.2560060000005</v>
      </c>
      <c r="U18" s="464">
        <v>239.73352200000002</v>
      </c>
      <c r="V18" s="464">
        <v>144.99663799999999</v>
      </c>
      <c r="W18" s="464">
        <v>0</v>
      </c>
      <c r="X18" s="464">
        <v>64.432280000000006</v>
      </c>
      <c r="Y18" s="464">
        <v>166.53035200000002</v>
      </c>
      <c r="Z18" s="464">
        <v>6.1794000000000009E-2</v>
      </c>
      <c r="AA18" s="464">
        <v>88.750665467248524</v>
      </c>
      <c r="AB18" s="464">
        <v>0</v>
      </c>
      <c r="AC18" s="464">
        <v>67.838368000000003</v>
      </c>
      <c r="AD18" s="464">
        <v>347.36275583999992</v>
      </c>
      <c r="AE18" s="464">
        <v>20.737776999999998</v>
      </c>
      <c r="AF18" s="464">
        <v>319.87431500000002</v>
      </c>
      <c r="AG18" s="465">
        <v>4545.5744733072497</v>
      </c>
    </row>
    <row r="19" spans="3:33" ht="12.95" customHeight="1" x14ac:dyDescent="0.25">
      <c r="C19" s="463" t="s">
        <v>284</v>
      </c>
      <c r="D19" s="464">
        <v>20121.535790999998</v>
      </c>
      <c r="E19" s="464">
        <v>674.07143499999995</v>
      </c>
      <c r="F19" s="464">
        <v>967.09796799999992</v>
      </c>
      <c r="G19" s="464">
        <v>58.355864999999994</v>
      </c>
      <c r="H19" s="464">
        <v>193.91643299999998</v>
      </c>
      <c r="I19" s="464">
        <v>889.66696063999984</v>
      </c>
      <c r="J19" s="464">
        <v>9.9209999999999993E-3</v>
      </c>
      <c r="K19" s="464">
        <v>3.7632489999999996</v>
      </c>
      <c r="L19" s="464">
        <v>0</v>
      </c>
      <c r="M19" s="464">
        <v>134.94886600000001</v>
      </c>
      <c r="N19" s="464">
        <v>136.06762806</v>
      </c>
      <c r="O19" s="464">
        <v>33.290448000000005</v>
      </c>
      <c r="P19" s="464">
        <v>1572.0089740000001</v>
      </c>
      <c r="Q19" s="465">
        <v>24784.733538699995</v>
      </c>
      <c r="R19" s="262"/>
      <c r="S19" s="463" t="s">
        <v>284</v>
      </c>
      <c r="T19" s="464">
        <v>19992.443696999999</v>
      </c>
      <c r="U19" s="464">
        <v>650.83494800000005</v>
      </c>
      <c r="V19" s="464">
        <v>910.94270799999993</v>
      </c>
      <c r="W19" s="464">
        <v>60.133745999999995</v>
      </c>
      <c r="X19" s="464">
        <v>125.31396600000001</v>
      </c>
      <c r="Y19" s="464">
        <v>925.62874226999998</v>
      </c>
      <c r="Z19" s="464">
        <v>4.0247000000000005E-2</v>
      </c>
      <c r="AA19" s="464">
        <v>3.9321695154021761</v>
      </c>
      <c r="AB19" s="464">
        <v>0</v>
      </c>
      <c r="AC19" s="464">
        <v>140.60116399999998</v>
      </c>
      <c r="AD19" s="464">
        <v>913.61553836000007</v>
      </c>
      <c r="AE19" s="464">
        <v>36.778661</v>
      </c>
      <c r="AF19" s="464">
        <v>1344.4624799999999</v>
      </c>
      <c r="AG19" s="465">
        <v>25104.728067145403</v>
      </c>
    </row>
    <row r="20" spans="3:33" ht="12.95" customHeight="1" x14ac:dyDescent="0.25">
      <c r="C20" s="463" t="s">
        <v>285</v>
      </c>
      <c r="D20" s="464">
        <v>14655.643964999999</v>
      </c>
      <c r="E20" s="464">
        <v>774.14194399999997</v>
      </c>
      <c r="F20" s="464">
        <v>846.69376</v>
      </c>
      <c r="G20" s="464">
        <v>0</v>
      </c>
      <c r="H20" s="464">
        <v>395.44916799999999</v>
      </c>
      <c r="I20" s="464">
        <v>541.56253808999998</v>
      </c>
      <c r="J20" s="464">
        <v>0.30785800000000002</v>
      </c>
      <c r="K20" s="464">
        <v>155.90255200000001</v>
      </c>
      <c r="L20" s="464">
        <v>0</v>
      </c>
      <c r="M20" s="464">
        <v>303.34546599999999</v>
      </c>
      <c r="N20" s="464">
        <v>693.43586200000004</v>
      </c>
      <c r="O20" s="464">
        <v>68.440535999999994</v>
      </c>
      <c r="P20" s="464">
        <v>1622.3817959999999</v>
      </c>
      <c r="Q20" s="465">
        <v>20057.305445089994</v>
      </c>
      <c r="R20" s="262"/>
      <c r="S20" s="463" t="s">
        <v>285</v>
      </c>
      <c r="T20" s="464">
        <v>13966.939885000002</v>
      </c>
      <c r="U20" s="464">
        <v>693.3001549999999</v>
      </c>
      <c r="V20" s="464">
        <v>769.98021899999992</v>
      </c>
      <c r="W20" s="464">
        <v>0</v>
      </c>
      <c r="X20" s="464">
        <v>283.99281599999995</v>
      </c>
      <c r="Y20" s="464">
        <v>633.74579327999993</v>
      </c>
      <c r="Z20" s="464">
        <v>0.74470100000000006</v>
      </c>
      <c r="AA20" s="464">
        <v>138.51056101175416</v>
      </c>
      <c r="AB20" s="464">
        <v>0</v>
      </c>
      <c r="AC20" s="464">
        <v>298.87843100000003</v>
      </c>
      <c r="AD20" s="464">
        <v>679.67150580600003</v>
      </c>
      <c r="AE20" s="464">
        <v>74.372393000000002</v>
      </c>
      <c r="AF20" s="464">
        <v>1483.8501740000002</v>
      </c>
      <c r="AG20" s="465">
        <v>19023.986634097757</v>
      </c>
    </row>
    <row r="21" spans="3:33" ht="12.95" customHeight="1" x14ac:dyDescent="0.25">
      <c r="C21" s="463" t="s">
        <v>286</v>
      </c>
      <c r="D21" s="464">
        <v>51698.453236000001</v>
      </c>
      <c r="E21" s="464">
        <v>3073.5171929999997</v>
      </c>
      <c r="F21" s="464">
        <v>2706.668795</v>
      </c>
      <c r="G21" s="464">
        <v>0</v>
      </c>
      <c r="H21" s="464">
        <v>307.11993300000006</v>
      </c>
      <c r="I21" s="464">
        <v>1016.1385149999999</v>
      </c>
      <c r="J21" s="464">
        <v>0.47880099999999992</v>
      </c>
      <c r="K21" s="464">
        <v>0</v>
      </c>
      <c r="L21" s="464">
        <v>0</v>
      </c>
      <c r="M21" s="464">
        <v>1784.6595620000001</v>
      </c>
      <c r="N21" s="464">
        <v>4880.9825624800005</v>
      </c>
      <c r="O21" s="464">
        <v>110.230037</v>
      </c>
      <c r="P21" s="464">
        <v>7489.6344049999989</v>
      </c>
      <c r="Q21" s="465">
        <v>73067.883039480002</v>
      </c>
      <c r="R21" s="262"/>
      <c r="S21" s="463" t="s">
        <v>286</v>
      </c>
      <c r="T21" s="464">
        <v>49729.774518999999</v>
      </c>
      <c r="U21" s="464">
        <v>2977.9569449999999</v>
      </c>
      <c r="V21" s="464">
        <v>2483.7022890000003</v>
      </c>
      <c r="W21" s="464">
        <v>0</v>
      </c>
      <c r="X21" s="464">
        <v>3009.0188209999997</v>
      </c>
      <c r="Y21" s="464">
        <v>982.31627400000002</v>
      </c>
      <c r="Z21" s="464">
        <v>1.136782</v>
      </c>
      <c r="AA21" s="464">
        <v>0</v>
      </c>
      <c r="AB21" s="464">
        <v>0</v>
      </c>
      <c r="AC21" s="464">
        <v>2000.4728800000003</v>
      </c>
      <c r="AD21" s="464">
        <v>4001.1343332700008</v>
      </c>
      <c r="AE21" s="464">
        <v>116.61786499999999</v>
      </c>
      <c r="AF21" s="464">
        <v>7694.8764470000006</v>
      </c>
      <c r="AG21" s="465">
        <v>72997.007155269996</v>
      </c>
    </row>
    <row r="22" spans="3:33" ht="12.95" customHeight="1" x14ac:dyDescent="0.25">
      <c r="C22" s="463" t="s">
        <v>287</v>
      </c>
      <c r="D22" s="464">
        <v>6460.567305999999</v>
      </c>
      <c r="E22" s="464">
        <v>565.43044899999995</v>
      </c>
      <c r="F22" s="464">
        <v>358.62021600000003</v>
      </c>
      <c r="G22" s="464">
        <v>0</v>
      </c>
      <c r="H22" s="464">
        <v>178.38149500000003</v>
      </c>
      <c r="I22" s="464">
        <v>264.29292199999998</v>
      </c>
      <c r="J22" s="464">
        <v>1.3972000000000002E-2</v>
      </c>
      <c r="K22" s="464">
        <v>0</v>
      </c>
      <c r="L22" s="464">
        <v>0</v>
      </c>
      <c r="M22" s="464">
        <v>125.78024499999999</v>
      </c>
      <c r="N22" s="464">
        <v>142.49125700000002</v>
      </c>
      <c r="O22" s="464">
        <v>16.219512999999999</v>
      </c>
      <c r="P22" s="464">
        <v>702.50161099999991</v>
      </c>
      <c r="Q22" s="465">
        <v>8814.298985999998</v>
      </c>
      <c r="R22" s="262"/>
      <c r="S22" s="463" t="s">
        <v>287</v>
      </c>
      <c r="T22" s="464">
        <v>6497.5958719999999</v>
      </c>
      <c r="U22" s="464">
        <v>551.97004400000003</v>
      </c>
      <c r="V22" s="464">
        <v>350.37534000000005</v>
      </c>
      <c r="W22" s="464">
        <v>0</v>
      </c>
      <c r="X22" s="464">
        <v>135.923247</v>
      </c>
      <c r="Y22" s="464">
        <v>266.54603199999997</v>
      </c>
      <c r="Z22" s="464">
        <v>1.7073999999999995E-2</v>
      </c>
      <c r="AA22" s="464">
        <v>0</v>
      </c>
      <c r="AB22" s="464">
        <v>0</v>
      </c>
      <c r="AC22" s="464">
        <v>144.72789499999999</v>
      </c>
      <c r="AD22" s="464">
        <v>155.54162359649999</v>
      </c>
      <c r="AE22" s="464">
        <v>17.75919</v>
      </c>
      <c r="AF22" s="464">
        <v>798.9182689999999</v>
      </c>
      <c r="AG22" s="465">
        <v>8919.3745865965011</v>
      </c>
    </row>
    <row r="23" spans="3:33" ht="12.95" customHeight="1" x14ac:dyDescent="0.25">
      <c r="C23" s="463" t="s">
        <v>288</v>
      </c>
      <c r="D23" s="464">
        <v>22654.902501</v>
      </c>
      <c r="E23" s="464">
        <v>887.06824200000017</v>
      </c>
      <c r="F23" s="464">
        <v>1690.3120749999998</v>
      </c>
      <c r="G23" s="464">
        <v>0</v>
      </c>
      <c r="H23" s="464">
        <v>742.61587200000008</v>
      </c>
      <c r="I23" s="464">
        <v>656.17576400000007</v>
      </c>
      <c r="J23" s="464">
        <v>4.5311839999999997</v>
      </c>
      <c r="K23" s="464">
        <v>0</v>
      </c>
      <c r="L23" s="464">
        <v>0</v>
      </c>
      <c r="M23" s="464">
        <v>338.62307300000003</v>
      </c>
      <c r="N23" s="464">
        <v>1241.3158084800002</v>
      </c>
      <c r="O23" s="464">
        <v>47.266937000000006</v>
      </c>
      <c r="P23" s="464">
        <v>2923.5239459999998</v>
      </c>
      <c r="Q23" s="465">
        <v>31186.335402479999</v>
      </c>
      <c r="R23" s="262"/>
      <c r="S23" s="463" t="s">
        <v>288</v>
      </c>
      <c r="T23" s="464">
        <v>20321.045879999998</v>
      </c>
      <c r="U23" s="464">
        <v>835.09202100000005</v>
      </c>
      <c r="V23" s="464">
        <v>1480.9716639999999</v>
      </c>
      <c r="W23" s="464">
        <v>0</v>
      </c>
      <c r="X23" s="464">
        <v>386.35697300000004</v>
      </c>
      <c r="Y23" s="464">
        <v>734.77556708999998</v>
      </c>
      <c r="Z23" s="464">
        <v>5.5323600000000006</v>
      </c>
      <c r="AA23" s="464">
        <v>0</v>
      </c>
      <c r="AB23" s="464">
        <v>0</v>
      </c>
      <c r="AC23" s="464">
        <v>402.51541900000007</v>
      </c>
      <c r="AD23" s="464">
        <v>984.37448489999997</v>
      </c>
      <c r="AE23" s="464">
        <v>50.823440999999995</v>
      </c>
      <c r="AF23" s="464">
        <v>2409.3654689999998</v>
      </c>
      <c r="AG23" s="465">
        <v>27610.853278990002</v>
      </c>
    </row>
    <row r="24" spans="3:33" ht="12.95" customHeight="1" x14ac:dyDescent="0.25">
      <c r="C24" s="463" t="s">
        <v>289</v>
      </c>
      <c r="D24" s="464">
        <v>12222.041663</v>
      </c>
      <c r="E24" s="464">
        <v>501.19596899999999</v>
      </c>
      <c r="F24" s="464">
        <v>520.38490400000012</v>
      </c>
      <c r="G24" s="464">
        <v>0</v>
      </c>
      <c r="H24" s="464">
        <v>347.00568600000003</v>
      </c>
      <c r="I24" s="464">
        <v>733.31086900000003</v>
      </c>
      <c r="J24" s="464">
        <v>0</v>
      </c>
      <c r="K24" s="464">
        <v>3.8431429999999995</v>
      </c>
      <c r="L24" s="464">
        <v>0</v>
      </c>
      <c r="M24" s="464">
        <v>71.027266000000012</v>
      </c>
      <c r="N24" s="464">
        <v>99.516442519999998</v>
      </c>
      <c r="O24" s="464">
        <v>19.399150000000002</v>
      </c>
      <c r="P24" s="464">
        <v>1458.1346049999997</v>
      </c>
      <c r="Q24" s="465">
        <v>15975.85969752</v>
      </c>
      <c r="R24" s="262"/>
      <c r="S24" s="463" t="s">
        <v>289</v>
      </c>
      <c r="T24" s="464">
        <v>11747.291569999999</v>
      </c>
      <c r="U24" s="464">
        <v>419.29645799999997</v>
      </c>
      <c r="V24" s="464">
        <v>490.83703600000001</v>
      </c>
      <c r="W24" s="464">
        <v>0</v>
      </c>
      <c r="X24" s="464">
        <v>167.13603700000002</v>
      </c>
      <c r="Y24" s="464">
        <v>738.94056126999988</v>
      </c>
      <c r="Z24" s="464">
        <v>0</v>
      </c>
      <c r="AA24" s="464">
        <v>3.4819548775164644</v>
      </c>
      <c r="AB24" s="464">
        <v>0</v>
      </c>
      <c r="AC24" s="464">
        <v>74.345911000000001</v>
      </c>
      <c r="AD24" s="464">
        <v>924.66184462000001</v>
      </c>
      <c r="AE24" s="464">
        <v>20.796301</v>
      </c>
      <c r="AF24" s="464">
        <v>1118.0181759999998</v>
      </c>
      <c r="AG24" s="465">
        <v>15704.805849767516</v>
      </c>
    </row>
    <row r="25" spans="3:33" ht="12.95" customHeight="1" x14ac:dyDescent="0.25">
      <c r="C25" s="463" t="s">
        <v>290</v>
      </c>
      <c r="D25" s="464">
        <v>10931.553451</v>
      </c>
      <c r="E25" s="464">
        <v>936.77887399999997</v>
      </c>
      <c r="F25" s="464">
        <v>465.96317399999998</v>
      </c>
      <c r="G25" s="464">
        <v>0</v>
      </c>
      <c r="H25" s="464">
        <v>328.12157700000006</v>
      </c>
      <c r="I25" s="464">
        <v>385.71372599999995</v>
      </c>
      <c r="J25" s="464">
        <v>2.7480000000000001E-2</v>
      </c>
      <c r="K25" s="464">
        <v>0</v>
      </c>
      <c r="L25" s="464">
        <v>0</v>
      </c>
      <c r="M25" s="464">
        <v>116.425946</v>
      </c>
      <c r="N25" s="464">
        <v>249.40591816999998</v>
      </c>
      <c r="O25" s="464">
        <v>27.132966999999997</v>
      </c>
      <c r="P25" s="464">
        <v>989.90115200000002</v>
      </c>
      <c r="Q25" s="465">
        <v>14431.024265169999</v>
      </c>
      <c r="R25" s="262"/>
      <c r="S25" s="463" t="s">
        <v>290</v>
      </c>
      <c r="T25" s="464">
        <v>9288.1157750000002</v>
      </c>
      <c r="U25" s="464">
        <v>915.01759200000004</v>
      </c>
      <c r="V25" s="464">
        <v>411.32841900000005</v>
      </c>
      <c r="W25" s="464">
        <v>0</v>
      </c>
      <c r="X25" s="464">
        <v>154.22640200000001</v>
      </c>
      <c r="Y25" s="464">
        <v>682.94863200999998</v>
      </c>
      <c r="Z25" s="464">
        <v>4.9100000000000003E-3</v>
      </c>
      <c r="AA25" s="464">
        <v>0</v>
      </c>
      <c r="AB25" s="464">
        <v>0</v>
      </c>
      <c r="AC25" s="464">
        <v>121.274507</v>
      </c>
      <c r="AD25" s="464">
        <v>218.05827367399999</v>
      </c>
      <c r="AE25" s="464">
        <v>29.309258</v>
      </c>
      <c r="AF25" s="464">
        <v>826.77328699999998</v>
      </c>
      <c r="AG25" s="465">
        <v>12647.057055683999</v>
      </c>
    </row>
    <row r="26" spans="3:33" ht="12.95" customHeight="1" x14ac:dyDescent="0.25">
      <c r="C26" s="463" t="s">
        <v>291</v>
      </c>
      <c r="D26" s="464">
        <v>32802.873079999998</v>
      </c>
      <c r="E26" s="464">
        <v>1474.3409369999999</v>
      </c>
      <c r="F26" s="464">
        <v>1574.0326580000001</v>
      </c>
      <c r="G26" s="464">
        <v>0</v>
      </c>
      <c r="H26" s="464">
        <v>992.90847999999994</v>
      </c>
      <c r="I26" s="464">
        <v>1169.0896950000001</v>
      </c>
      <c r="J26" s="464">
        <v>1.9525279999999998</v>
      </c>
      <c r="K26" s="464">
        <v>0</v>
      </c>
      <c r="L26" s="464">
        <v>0</v>
      </c>
      <c r="M26" s="464">
        <v>877.36578200000008</v>
      </c>
      <c r="N26" s="464">
        <v>1025.8503847500001</v>
      </c>
      <c r="O26" s="464">
        <v>127.80267199999999</v>
      </c>
      <c r="P26" s="464">
        <v>4809.6277829999999</v>
      </c>
      <c r="Q26" s="465">
        <v>44855.84399975001</v>
      </c>
      <c r="R26" s="262"/>
      <c r="S26" s="463" t="s">
        <v>291</v>
      </c>
      <c r="T26" s="464">
        <v>31673.252510999999</v>
      </c>
      <c r="U26" s="464">
        <v>1445.192421</v>
      </c>
      <c r="V26" s="464">
        <v>1420.8039630000001</v>
      </c>
      <c r="W26" s="464">
        <v>0</v>
      </c>
      <c r="X26" s="464">
        <v>728.40904799999998</v>
      </c>
      <c r="Y26" s="464">
        <v>1205.0857000899998</v>
      </c>
      <c r="Z26" s="464">
        <v>3.8475459999999999</v>
      </c>
      <c r="AA26" s="464">
        <v>0</v>
      </c>
      <c r="AB26" s="464">
        <v>0</v>
      </c>
      <c r="AC26" s="464">
        <v>877.98230099999989</v>
      </c>
      <c r="AD26" s="464">
        <v>1122.86684184</v>
      </c>
      <c r="AE26" s="464">
        <v>141.24679899999998</v>
      </c>
      <c r="AF26" s="464">
        <v>4211.0117390000005</v>
      </c>
      <c r="AG26" s="465">
        <v>42829.698869929991</v>
      </c>
    </row>
    <row r="27" spans="3:33" ht="12.95" customHeight="1" x14ac:dyDescent="0.25">
      <c r="C27" s="463" t="s">
        <v>292</v>
      </c>
      <c r="D27" s="464">
        <v>72436.578749999986</v>
      </c>
      <c r="E27" s="464">
        <v>2511.8562930000003</v>
      </c>
      <c r="F27" s="464">
        <v>3427.4948429999995</v>
      </c>
      <c r="G27" s="464">
        <v>0</v>
      </c>
      <c r="H27" s="464">
        <v>1367.9619259999999</v>
      </c>
      <c r="I27" s="464">
        <v>2111.2849533600001</v>
      </c>
      <c r="J27" s="464">
        <v>0.44605299999999998</v>
      </c>
      <c r="K27" s="464">
        <v>0</v>
      </c>
      <c r="L27" s="464">
        <v>0</v>
      </c>
      <c r="M27" s="464">
        <v>1093.271072</v>
      </c>
      <c r="N27" s="464">
        <v>4062.0724245600004</v>
      </c>
      <c r="O27" s="464">
        <v>84.007343999999989</v>
      </c>
      <c r="P27" s="464">
        <v>9421.190337</v>
      </c>
      <c r="Q27" s="465">
        <v>96516.163995919982</v>
      </c>
      <c r="R27" s="262"/>
      <c r="S27" s="463" t="s">
        <v>292</v>
      </c>
      <c r="T27" s="464">
        <v>68397.374213999996</v>
      </c>
      <c r="U27" s="464">
        <v>2232.7097119999999</v>
      </c>
      <c r="V27" s="464">
        <v>3134.0775649999996</v>
      </c>
      <c r="W27" s="464">
        <v>0</v>
      </c>
      <c r="X27" s="464">
        <v>986.06976699999996</v>
      </c>
      <c r="Y27" s="464">
        <v>2137.9351193500002</v>
      </c>
      <c r="Z27" s="464">
        <v>3.1094E-2</v>
      </c>
      <c r="AA27" s="464">
        <v>0</v>
      </c>
      <c r="AB27" s="464">
        <v>0</v>
      </c>
      <c r="AC27" s="464">
        <v>1173.9736810000002</v>
      </c>
      <c r="AD27" s="464">
        <v>2038.32100216</v>
      </c>
      <c r="AE27" s="464">
        <v>87.280833999999999</v>
      </c>
      <c r="AF27" s="464">
        <v>8798.7875260000001</v>
      </c>
      <c r="AG27" s="465">
        <v>88986.560514509998</v>
      </c>
    </row>
    <row r="28" spans="3:33" ht="12.95" customHeight="1" x14ac:dyDescent="0.25">
      <c r="C28" s="463" t="s">
        <v>293</v>
      </c>
      <c r="D28" s="464">
        <v>16585.933660999999</v>
      </c>
      <c r="E28" s="464">
        <v>1062.384673</v>
      </c>
      <c r="F28" s="464">
        <v>704.03465499999993</v>
      </c>
      <c r="G28" s="464">
        <v>0</v>
      </c>
      <c r="H28" s="464">
        <v>602.21876900000007</v>
      </c>
      <c r="I28" s="464">
        <v>882.89681999999993</v>
      </c>
      <c r="J28" s="464">
        <v>0</v>
      </c>
      <c r="K28" s="464">
        <v>150.89265500000002</v>
      </c>
      <c r="L28" s="464">
        <v>0</v>
      </c>
      <c r="M28" s="464">
        <v>235.81570399999998</v>
      </c>
      <c r="N28" s="464">
        <v>409.66586471999995</v>
      </c>
      <c r="O28" s="464">
        <v>36.183681000000007</v>
      </c>
      <c r="P28" s="464">
        <v>1770.4954619999999</v>
      </c>
      <c r="Q28" s="465">
        <v>22440.521944719996</v>
      </c>
      <c r="R28" s="262"/>
      <c r="S28" s="463" t="s">
        <v>293</v>
      </c>
      <c r="T28" s="464">
        <v>15900.584103000001</v>
      </c>
      <c r="U28" s="464">
        <v>1022.294741</v>
      </c>
      <c r="V28" s="464">
        <v>642.70264499999996</v>
      </c>
      <c r="W28" s="464">
        <v>0</v>
      </c>
      <c r="X28" s="464">
        <v>394.83841899999999</v>
      </c>
      <c r="Y28" s="464">
        <v>928.76630471999999</v>
      </c>
      <c r="Z28" s="464">
        <v>0.13603799999999999</v>
      </c>
      <c r="AA28" s="464">
        <v>145.61471738554562</v>
      </c>
      <c r="AB28" s="464">
        <v>0</v>
      </c>
      <c r="AC28" s="464">
        <v>260.08467899999999</v>
      </c>
      <c r="AD28" s="464">
        <v>263.96969839999997</v>
      </c>
      <c r="AE28" s="464">
        <v>39.242754999999995</v>
      </c>
      <c r="AF28" s="464">
        <v>1443.742925</v>
      </c>
      <c r="AG28" s="465">
        <v>21041.977025505548</v>
      </c>
    </row>
    <row r="29" spans="3:33" ht="12.95" customHeight="1" x14ac:dyDescent="0.25">
      <c r="C29" s="463" t="s">
        <v>294</v>
      </c>
      <c r="D29" s="464">
        <v>7446.9861289999999</v>
      </c>
      <c r="E29" s="464">
        <v>444.64282600000001</v>
      </c>
      <c r="F29" s="464">
        <v>323.58282199999996</v>
      </c>
      <c r="G29" s="464">
        <v>0</v>
      </c>
      <c r="H29" s="464">
        <v>174.15120600000003</v>
      </c>
      <c r="I29" s="464">
        <v>249.14229782000004</v>
      </c>
      <c r="J29" s="464">
        <v>0</v>
      </c>
      <c r="K29" s="464">
        <v>0</v>
      </c>
      <c r="L29" s="464">
        <v>0</v>
      </c>
      <c r="M29" s="464">
        <v>104.129154</v>
      </c>
      <c r="N29" s="464">
        <v>207.20897006000004</v>
      </c>
      <c r="O29" s="464">
        <v>16.971541000000002</v>
      </c>
      <c r="P29" s="464">
        <v>398.70083699999992</v>
      </c>
      <c r="Q29" s="465">
        <v>9365.5157828800038</v>
      </c>
      <c r="R29" s="262"/>
      <c r="S29" s="463" t="s">
        <v>294</v>
      </c>
      <c r="T29" s="464">
        <v>6948.0716590000002</v>
      </c>
      <c r="U29" s="464">
        <v>452.92125799999997</v>
      </c>
      <c r="V29" s="464">
        <v>315.98258799999996</v>
      </c>
      <c r="W29" s="464">
        <v>0</v>
      </c>
      <c r="X29" s="464">
        <v>99.957621999999986</v>
      </c>
      <c r="Y29" s="464">
        <v>234.01749908000002</v>
      </c>
      <c r="Z29" s="464">
        <v>3.0662999999999999E-2</v>
      </c>
      <c r="AA29" s="464">
        <v>0</v>
      </c>
      <c r="AB29" s="464">
        <v>0</v>
      </c>
      <c r="AC29" s="464">
        <v>107.632845</v>
      </c>
      <c r="AD29" s="464">
        <v>214.25380457</v>
      </c>
      <c r="AE29" s="464">
        <v>18.704950999999998</v>
      </c>
      <c r="AF29" s="464">
        <v>391.78595700000005</v>
      </c>
      <c r="AG29" s="465">
        <v>8783.3588466499987</v>
      </c>
    </row>
    <row r="30" spans="3:33" ht="12.95" customHeight="1" x14ac:dyDescent="0.25">
      <c r="C30" s="463" t="s">
        <v>295</v>
      </c>
      <c r="D30" s="464">
        <v>4863.6081629999999</v>
      </c>
      <c r="E30" s="464">
        <v>392.32517999999999</v>
      </c>
      <c r="F30" s="464">
        <v>232.99564800000005</v>
      </c>
      <c r="G30" s="464">
        <v>0</v>
      </c>
      <c r="H30" s="464">
        <v>136.058179</v>
      </c>
      <c r="I30" s="464">
        <v>175.34974299999999</v>
      </c>
      <c r="J30" s="464">
        <v>1.026E-3</v>
      </c>
      <c r="K30" s="464">
        <v>0</v>
      </c>
      <c r="L30" s="464">
        <v>0</v>
      </c>
      <c r="M30" s="464">
        <v>29.351350999999998</v>
      </c>
      <c r="N30" s="464">
        <v>266.68260206000002</v>
      </c>
      <c r="O30" s="464">
        <v>11.886148</v>
      </c>
      <c r="P30" s="464">
        <v>578.02358500000003</v>
      </c>
      <c r="Q30" s="465">
        <v>6686.281625059999</v>
      </c>
      <c r="R30" s="262"/>
      <c r="S30" s="463" t="s">
        <v>295</v>
      </c>
      <c r="T30" s="464">
        <v>4588.9928259999988</v>
      </c>
      <c r="U30" s="464">
        <v>396.41008700000003</v>
      </c>
      <c r="V30" s="464">
        <v>231.76587600000002</v>
      </c>
      <c r="W30" s="464">
        <v>0</v>
      </c>
      <c r="X30" s="464">
        <v>70.999316000000007</v>
      </c>
      <c r="Y30" s="464">
        <v>171.63046500000002</v>
      </c>
      <c r="Z30" s="464">
        <v>2.4854000000000001E-2</v>
      </c>
      <c r="AA30" s="464">
        <v>0</v>
      </c>
      <c r="AB30" s="464">
        <v>0</v>
      </c>
      <c r="AC30" s="464">
        <v>33.288499999999999</v>
      </c>
      <c r="AD30" s="464">
        <v>189.62727727999999</v>
      </c>
      <c r="AE30" s="464">
        <v>12.869942999999999</v>
      </c>
      <c r="AF30" s="464">
        <v>483.97386899999998</v>
      </c>
      <c r="AG30" s="465">
        <v>6179.5830132800002</v>
      </c>
    </row>
    <row r="31" spans="3:33" ht="12.95" customHeight="1" x14ac:dyDescent="0.25">
      <c r="C31" s="463" t="s">
        <v>296</v>
      </c>
      <c r="D31" s="464">
        <v>23714.087125999999</v>
      </c>
      <c r="E31" s="464">
        <v>827.63851599999998</v>
      </c>
      <c r="F31" s="464">
        <v>1111.9728470000002</v>
      </c>
      <c r="G31" s="464">
        <v>84.354751999999991</v>
      </c>
      <c r="H31" s="464">
        <v>775.96118399999989</v>
      </c>
      <c r="I31" s="464">
        <v>834.65546700000004</v>
      </c>
      <c r="J31" s="464">
        <v>0.59198499999999998</v>
      </c>
      <c r="K31" s="464">
        <v>47.335763999999998</v>
      </c>
      <c r="L31" s="464">
        <v>0</v>
      </c>
      <c r="M31" s="464">
        <v>813.57594400000005</v>
      </c>
      <c r="N31" s="464">
        <v>1973.4124735599999</v>
      </c>
      <c r="O31" s="464">
        <v>39.680081000000001</v>
      </c>
      <c r="P31" s="464">
        <v>3085.6883050000001</v>
      </c>
      <c r="Q31" s="465">
        <v>33308.954444559997</v>
      </c>
      <c r="R31" s="262"/>
      <c r="S31" s="463" t="s">
        <v>296</v>
      </c>
      <c r="T31" s="464">
        <v>21494.050108000003</v>
      </c>
      <c r="U31" s="464">
        <v>615.51146700000004</v>
      </c>
      <c r="V31" s="464">
        <v>957.5767020000003</v>
      </c>
      <c r="W31" s="464">
        <v>80.412213999999992</v>
      </c>
      <c r="X31" s="464">
        <v>674.72138300000006</v>
      </c>
      <c r="Y31" s="464">
        <v>883.11114100000009</v>
      </c>
      <c r="Z31" s="464">
        <v>0.85508100000000009</v>
      </c>
      <c r="AA31" s="464">
        <v>54.280401833403673</v>
      </c>
      <c r="AB31" s="464">
        <v>0</v>
      </c>
      <c r="AC31" s="464">
        <v>817.72551500000009</v>
      </c>
      <c r="AD31" s="464">
        <v>1550.7432637999998</v>
      </c>
      <c r="AE31" s="464">
        <v>42.257896999999993</v>
      </c>
      <c r="AF31" s="464">
        <v>2846.874354</v>
      </c>
      <c r="AG31" s="465">
        <v>30018.119527633411</v>
      </c>
    </row>
    <row r="32" spans="3:33" ht="12.95" customHeight="1" x14ac:dyDescent="0.25">
      <c r="C32" s="463" t="s">
        <v>297</v>
      </c>
      <c r="D32" s="464">
        <v>14460.484314000001</v>
      </c>
      <c r="E32" s="464">
        <v>1088.2027009999999</v>
      </c>
      <c r="F32" s="464">
        <v>704.04422999999997</v>
      </c>
      <c r="G32" s="464">
        <v>0</v>
      </c>
      <c r="H32" s="464">
        <v>286.61301800000001</v>
      </c>
      <c r="I32" s="464">
        <v>779.33243999999991</v>
      </c>
      <c r="J32" s="464">
        <v>1.5415E-2</v>
      </c>
      <c r="K32" s="464">
        <v>5.3869120000000006</v>
      </c>
      <c r="L32" s="464">
        <v>7.2831380000000001</v>
      </c>
      <c r="M32" s="464">
        <v>94.080967999999999</v>
      </c>
      <c r="N32" s="464">
        <v>174.98072837000001</v>
      </c>
      <c r="O32" s="464">
        <v>7.8143630000000002</v>
      </c>
      <c r="P32" s="464">
        <v>782.43859799999996</v>
      </c>
      <c r="Q32" s="465">
        <v>18390.676825369999</v>
      </c>
      <c r="R32" s="262"/>
      <c r="S32" s="463" t="s">
        <v>297</v>
      </c>
      <c r="T32" s="464">
        <v>12395.107266999999</v>
      </c>
      <c r="U32" s="464">
        <v>1069.5442519999999</v>
      </c>
      <c r="V32" s="464">
        <v>604.57745699999998</v>
      </c>
      <c r="W32" s="464">
        <v>0</v>
      </c>
      <c r="X32" s="464">
        <v>150.60055199999999</v>
      </c>
      <c r="Y32" s="464">
        <v>807.43331899999987</v>
      </c>
      <c r="Z32" s="464">
        <v>0</v>
      </c>
      <c r="AA32" s="464">
        <v>5.2037595262097867</v>
      </c>
      <c r="AB32" s="464">
        <v>5.0725810000000005</v>
      </c>
      <c r="AC32" s="464">
        <v>97.399908000000011</v>
      </c>
      <c r="AD32" s="464">
        <v>1020.20648825</v>
      </c>
      <c r="AE32" s="464">
        <v>7.9587519999999996</v>
      </c>
      <c r="AF32" s="464">
        <v>572.19693699999993</v>
      </c>
      <c r="AG32" s="465">
        <v>16735.301272776207</v>
      </c>
    </row>
    <row r="33" spans="3:33" ht="12.95" customHeight="1" x14ac:dyDescent="0.25">
      <c r="C33" s="463" t="s">
        <v>298</v>
      </c>
      <c r="D33" s="464">
        <v>23531.035367000004</v>
      </c>
      <c r="E33" s="464">
        <v>1179.3566920000001</v>
      </c>
      <c r="F33" s="464">
        <v>1148.556955</v>
      </c>
      <c r="G33" s="464">
        <v>30.599489000000002</v>
      </c>
      <c r="H33" s="464">
        <v>409.67959400000001</v>
      </c>
      <c r="I33" s="464">
        <v>844.54563199999996</v>
      </c>
      <c r="J33" s="464">
        <v>0.40486099999999997</v>
      </c>
      <c r="K33" s="464">
        <v>0</v>
      </c>
      <c r="L33" s="464">
        <v>0</v>
      </c>
      <c r="M33" s="464">
        <v>485.61825799999997</v>
      </c>
      <c r="N33" s="464">
        <v>466.35805231000001</v>
      </c>
      <c r="O33" s="464">
        <v>40.386115000000004</v>
      </c>
      <c r="P33" s="464">
        <v>2440.3735339999998</v>
      </c>
      <c r="Q33" s="465">
        <v>30576.914549310004</v>
      </c>
      <c r="R33" s="262"/>
      <c r="S33" s="463" t="s">
        <v>298</v>
      </c>
      <c r="T33" s="464">
        <v>21342.049339000001</v>
      </c>
      <c r="U33" s="464">
        <v>1122.9584419999999</v>
      </c>
      <c r="V33" s="464">
        <v>999.12221300000022</v>
      </c>
      <c r="W33" s="464">
        <v>29.765460000000001</v>
      </c>
      <c r="X33" s="464">
        <v>299.47317800000002</v>
      </c>
      <c r="Y33" s="464">
        <v>926.82704590000014</v>
      </c>
      <c r="Z33" s="464">
        <v>0.65852600000000006</v>
      </c>
      <c r="AA33" s="464">
        <v>0</v>
      </c>
      <c r="AB33" s="464">
        <v>0</v>
      </c>
      <c r="AC33" s="464">
        <v>498.875609</v>
      </c>
      <c r="AD33" s="464">
        <v>361.44111849000006</v>
      </c>
      <c r="AE33" s="464">
        <v>44.195103000000003</v>
      </c>
      <c r="AF33" s="464">
        <v>2434.6143080000002</v>
      </c>
      <c r="AG33" s="465">
        <v>28059.980342389998</v>
      </c>
    </row>
    <row r="34" spans="3:33" ht="12.95" customHeight="1" x14ac:dyDescent="0.25">
      <c r="C34" s="463" t="s">
        <v>299</v>
      </c>
      <c r="D34" s="464">
        <v>8269.0902639999986</v>
      </c>
      <c r="E34" s="464">
        <v>516.96932600000002</v>
      </c>
      <c r="F34" s="464">
        <v>522.14875200000006</v>
      </c>
      <c r="G34" s="464">
        <v>0</v>
      </c>
      <c r="H34" s="464">
        <v>267.89657399999999</v>
      </c>
      <c r="I34" s="464">
        <v>352.25175100000001</v>
      </c>
      <c r="J34" s="464">
        <v>9.3081000000000011E-2</v>
      </c>
      <c r="K34" s="464">
        <v>0</v>
      </c>
      <c r="L34" s="464">
        <v>0</v>
      </c>
      <c r="M34" s="464">
        <v>225.57113099999998</v>
      </c>
      <c r="N34" s="464">
        <v>652.00128645999996</v>
      </c>
      <c r="O34" s="464">
        <v>32.245370999999999</v>
      </c>
      <c r="P34" s="464">
        <v>1362.21192</v>
      </c>
      <c r="Q34" s="465">
        <v>12200.47945646</v>
      </c>
      <c r="R34" s="262"/>
      <c r="S34" s="463" t="s">
        <v>299</v>
      </c>
      <c r="T34" s="464">
        <v>7799.8082479999994</v>
      </c>
      <c r="U34" s="464">
        <v>500.87136299999997</v>
      </c>
      <c r="V34" s="464">
        <v>434.86486600000001</v>
      </c>
      <c r="W34" s="464">
        <v>0</v>
      </c>
      <c r="X34" s="464">
        <v>216.49840900000001</v>
      </c>
      <c r="Y34" s="464">
        <v>393.57878227000003</v>
      </c>
      <c r="Z34" s="464">
        <v>0.30649299999999996</v>
      </c>
      <c r="AA34" s="464">
        <v>0</v>
      </c>
      <c r="AB34" s="464">
        <v>0</v>
      </c>
      <c r="AC34" s="464">
        <v>239.99597599999998</v>
      </c>
      <c r="AD34" s="464">
        <v>638.85592465999991</v>
      </c>
      <c r="AE34" s="464">
        <v>34.403281999999997</v>
      </c>
      <c r="AF34" s="464">
        <v>1191.6594850000001</v>
      </c>
      <c r="AG34" s="465">
        <v>11450.842828929999</v>
      </c>
    </row>
    <row r="35" spans="3:33" ht="12.95" customHeight="1" x14ac:dyDescent="0.25">
      <c r="C35" s="463" t="s">
        <v>300</v>
      </c>
      <c r="D35" s="464">
        <v>6318.1242860000011</v>
      </c>
      <c r="E35" s="464">
        <v>354.790052</v>
      </c>
      <c r="F35" s="464">
        <v>485.10029099999997</v>
      </c>
      <c r="G35" s="464">
        <v>0</v>
      </c>
      <c r="H35" s="464">
        <v>265.83473200000003</v>
      </c>
      <c r="I35" s="464">
        <v>243.550972</v>
      </c>
      <c r="J35" s="464">
        <v>0.74228800000000006</v>
      </c>
      <c r="K35" s="464">
        <v>20.065121000000001</v>
      </c>
      <c r="L35" s="464">
        <v>0</v>
      </c>
      <c r="M35" s="464">
        <v>198.271525</v>
      </c>
      <c r="N35" s="464">
        <v>650.36671693999995</v>
      </c>
      <c r="O35" s="464">
        <v>33.139167999999998</v>
      </c>
      <c r="P35" s="464">
        <v>600.55811799999992</v>
      </c>
      <c r="Q35" s="465">
        <v>9170.5432699400008</v>
      </c>
      <c r="R35" s="262"/>
      <c r="S35" s="463" t="s">
        <v>300</v>
      </c>
      <c r="T35" s="464">
        <v>6268.8584990000008</v>
      </c>
      <c r="U35" s="464">
        <v>342.612574</v>
      </c>
      <c r="V35" s="464">
        <v>350.35009299999996</v>
      </c>
      <c r="W35" s="464">
        <v>0</v>
      </c>
      <c r="X35" s="464">
        <v>207.719706</v>
      </c>
      <c r="Y35" s="464">
        <v>259.61239655000003</v>
      </c>
      <c r="Z35" s="464">
        <v>0.67242400000000002</v>
      </c>
      <c r="AA35" s="464">
        <v>17.461649496485592</v>
      </c>
      <c r="AB35" s="464">
        <v>0</v>
      </c>
      <c r="AC35" s="464">
        <v>209.27462500000001</v>
      </c>
      <c r="AD35" s="464">
        <v>627.05856276999998</v>
      </c>
      <c r="AE35" s="464">
        <v>36.630651999999998</v>
      </c>
      <c r="AF35" s="464">
        <v>726.00790399999994</v>
      </c>
      <c r="AG35" s="465">
        <v>9046.2590858164858</v>
      </c>
    </row>
    <row r="36" spans="3:33" ht="12.95" customHeight="1" x14ac:dyDescent="0.25">
      <c r="C36" s="463" t="s">
        <v>301</v>
      </c>
      <c r="D36" s="464">
        <v>10388.252365999997</v>
      </c>
      <c r="E36" s="464">
        <v>630.70920699999999</v>
      </c>
      <c r="F36" s="464">
        <v>659.92965599999991</v>
      </c>
      <c r="G36" s="464">
        <v>0.29488199999999998</v>
      </c>
      <c r="H36" s="464">
        <v>269.53501399999999</v>
      </c>
      <c r="I36" s="464">
        <v>364.60114500000003</v>
      </c>
      <c r="J36" s="464">
        <v>1.8370999999999998E-2</v>
      </c>
      <c r="K36" s="464">
        <v>0</v>
      </c>
      <c r="L36" s="464">
        <v>0</v>
      </c>
      <c r="M36" s="464">
        <v>195.52379100000002</v>
      </c>
      <c r="N36" s="464">
        <v>433.45459739999995</v>
      </c>
      <c r="O36" s="464">
        <v>47.502665</v>
      </c>
      <c r="P36" s="464">
        <v>2192.6517819999999</v>
      </c>
      <c r="Q36" s="465">
        <v>15182.473476399995</v>
      </c>
      <c r="R36" s="262"/>
      <c r="S36" s="463" t="s">
        <v>301</v>
      </c>
      <c r="T36" s="464">
        <v>9564.6411130000015</v>
      </c>
      <c r="U36" s="464">
        <v>617.0011770000001</v>
      </c>
      <c r="V36" s="464">
        <v>612.42190399999993</v>
      </c>
      <c r="W36" s="464">
        <v>0.24693199999999998</v>
      </c>
      <c r="X36" s="464">
        <v>146.80636700000002</v>
      </c>
      <c r="Y36" s="464">
        <v>393.33941600000003</v>
      </c>
      <c r="Z36" s="464">
        <v>3.803299999999999E-2</v>
      </c>
      <c r="AA36" s="464">
        <v>0</v>
      </c>
      <c r="AB36" s="464">
        <v>0</v>
      </c>
      <c r="AC36" s="464">
        <v>195.38909700000002</v>
      </c>
      <c r="AD36" s="464">
        <v>201.03255558750004</v>
      </c>
      <c r="AE36" s="464">
        <v>53.462045999999994</v>
      </c>
      <c r="AF36" s="464">
        <v>2034.1957229999998</v>
      </c>
      <c r="AG36" s="465">
        <v>13818.574363587504</v>
      </c>
    </row>
    <row r="37" spans="3:33" ht="12.95" customHeight="1" x14ac:dyDescent="0.25">
      <c r="C37" s="463" t="s">
        <v>302</v>
      </c>
      <c r="D37" s="464">
        <v>11603.032304999999</v>
      </c>
      <c r="E37" s="464">
        <v>662.50785599999995</v>
      </c>
      <c r="F37" s="464">
        <v>1917.43436</v>
      </c>
      <c r="G37" s="464">
        <v>0</v>
      </c>
      <c r="H37" s="464">
        <v>249.49104499999999</v>
      </c>
      <c r="I37" s="464">
        <v>573.95085099999994</v>
      </c>
      <c r="J37" s="464">
        <v>5.1113999999999993E-2</v>
      </c>
      <c r="K37" s="464">
        <v>8.2199619999999989</v>
      </c>
      <c r="L37" s="464">
        <v>0</v>
      </c>
      <c r="M37" s="464">
        <v>344.87076500000001</v>
      </c>
      <c r="N37" s="464">
        <v>617.00528389999999</v>
      </c>
      <c r="O37" s="464">
        <v>69.678286000000014</v>
      </c>
      <c r="P37" s="464">
        <v>750.40511299999991</v>
      </c>
      <c r="Q37" s="465">
        <v>16796.646940899998</v>
      </c>
      <c r="R37" s="262"/>
      <c r="S37" s="463" t="s">
        <v>302</v>
      </c>
      <c r="T37" s="464">
        <v>11518.084363999998</v>
      </c>
      <c r="U37" s="464">
        <v>517.96695799999998</v>
      </c>
      <c r="V37" s="464">
        <v>1442.2639369999999</v>
      </c>
      <c r="W37" s="464">
        <v>0</v>
      </c>
      <c r="X37" s="464">
        <v>190.22919100000001</v>
      </c>
      <c r="Y37" s="464">
        <v>583.82229645000007</v>
      </c>
      <c r="Z37" s="464">
        <v>9.0745999999999993E-2</v>
      </c>
      <c r="AA37" s="464">
        <v>8.4326894868816122</v>
      </c>
      <c r="AB37" s="464">
        <v>0</v>
      </c>
      <c r="AC37" s="464">
        <v>321.95980300000002</v>
      </c>
      <c r="AD37" s="464">
        <v>576.66625018000002</v>
      </c>
      <c r="AE37" s="464">
        <v>76.989793000000006</v>
      </c>
      <c r="AF37" s="464">
        <v>661.975551</v>
      </c>
      <c r="AG37" s="465">
        <v>15898.48157911688</v>
      </c>
    </row>
    <row r="38" spans="3:33" ht="12.95" customHeight="1" x14ac:dyDescent="0.25">
      <c r="C38" s="466" t="s">
        <v>303</v>
      </c>
      <c r="D38" s="464">
        <v>11970.308905999998</v>
      </c>
      <c r="E38" s="464">
        <v>379.44000799999998</v>
      </c>
      <c r="F38" s="464">
        <v>3055.3041030000004</v>
      </c>
      <c r="G38" s="464">
        <v>0</v>
      </c>
      <c r="H38" s="464">
        <v>273.21502000000004</v>
      </c>
      <c r="I38" s="464">
        <v>549.58157664000009</v>
      </c>
      <c r="J38" s="464">
        <v>0.32906799999999997</v>
      </c>
      <c r="K38" s="464">
        <v>166.01629</v>
      </c>
      <c r="L38" s="464">
        <v>0</v>
      </c>
      <c r="M38" s="464">
        <v>270.26749900000004</v>
      </c>
      <c r="N38" s="464">
        <v>792.58865294999998</v>
      </c>
      <c r="O38" s="464">
        <v>35.140059000000001</v>
      </c>
      <c r="P38" s="464">
        <v>1290.2385629999999</v>
      </c>
      <c r="Q38" s="465">
        <v>18782.429745589998</v>
      </c>
      <c r="R38" s="262"/>
      <c r="S38" s="466" t="s">
        <v>303</v>
      </c>
      <c r="T38" s="464">
        <v>11842.216775999999</v>
      </c>
      <c r="U38" s="464">
        <v>356.52420299999994</v>
      </c>
      <c r="V38" s="464">
        <v>2793.7166010000001</v>
      </c>
      <c r="W38" s="464">
        <v>0</v>
      </c>
      <c r="X38" s="464">
        <v>230.904786</v>
      </c>
      <c r="Y38" s="464">
        <v>658.29288672000007</v>
      </c>
      <c r="Z38" s="464">
        <v>0.389907</v>
      </c>
      <c r="AA38" s="464">
        <v>157.24598234828198</v>
      </c>
      <c r="AB38" s="464">
        <v>0</v>
      </c>
      <c r="AC38" s="464">
        <v>259.06043099999999</v>
      </c>
      <c r="AD38" s="464">
        <v>661.18247695500008</v>
      </c>
      <c r="AE38" s="464">
        <v>36.909402</v>
      </c>
      <c r="AF38" s="464">
        <v>813.89823699999999</v>
      </c>
      <c r="AG38" s="465">
        <v>17810.341689023284</v>
      </c>
    </row>
    <row r="39" spans="3:33" ht="12.95" customHeight="1" x14ac:dyDescent="0.25">
      <c r="C39" s="463" t="s">
        <v>304</v>
      </c>
      <c r="D39" s="464">
        <v>13966.882796000002</v>
      </c>
      <c r="E39" s="464">
        <v>575.81523399999992</v>
      </c>
      <c r="F39" s="464">
        <v>1398.0666789999998</v>
      </c>
      <c r="G39" s="464">
        <v>1055.0607660000001</v>
      </c>
      <c r="H39" s="464">
        <v>203.91024999999999</v>
      </c>
      <c r="I39" s="464">
        <v>721.38059099999987</v>
      </c>
      <c r="J39" s="464">
        <v>0.17507200000000001</v>
      </c>
      <c r="K39" s="464">
        <v>0</v>
      </c>
      <c r="L39" s="464">
        <v>84.803918999999993</v>
      </c>
      <c r="M39" s="464">
        <v>113.383934</v>
      </c>
      <c r="N39" s="464">
        <v>150.54635782</v>
      </c>
      <c r="O39" s="464">
        <v>10.402240000000001</v>
      </c>
      <c r="P39" s="464">
        <v>1843.4015209999998</v>
      </c>
      <c r="Q39" s="465">
        <v>20123.829359820007</v>
      </c>
      <c r="R39" s="262"/>
      <c r="S39" s="463" t="s">
        <v>304</v>
      </c>
      <c r="T39" s="464">
        <v>13199.265656000003</v>
      </c>
      <c r="U39" s="464">
        <v>553.14004799999998</v>
      </c>
      <c r="V39" s="464">
        <v>1377.246897</v>
      </c>
      <c r="W39" s="464">
        <v>932.25952099999995</v>
      </c>
      <c r="X39" s="464">
        <v>125.342282</v>
      </c>
      <c r="Y39" s="464">
        <v>426.44653799999998</v>
      </c>
      <c r="Z39" s="464">
        <v>9.4510000000000011E-2</v>
      </c>
      <c r="AA39" s="464">
        <v>0</v>
      </c>
      <c r="AB39" s="464">
        <v>76.206884000000002</v>
      </c>
      <c r="AC39" s="464">
        <v>116.00126699999998</v>
      </c>
      <c r="AD39" s="464">
        <v>81.746864639999998</v>
      </c>
      <c r="AE39" s="464">
        <v>10.87416</v>
      </c>
      <c r="AF39" s="464">
        <v>1707.1002839999999</v>
      </c>
      <c r="AG39" s="465">
        <v>18605.724911639998</v>
      </c>
    </row>
    <row r="40" spans="3:33" ht="12.95" customHeight="1" x14ac:dyDescent="0.25">
      <c r="C40" s="463" t="s">
        <v>305</v>
      </c>
      <c r="D40" s="464">
        <v>14332.164390000002</v>
      </c>
      <c r="E40" s="464">
        <v>632.71774700000003</v>
      </c>
      <c r="F40" s="464">
        <v>669.71978399999989</v>
      </c>
      <c r="G40" s="464">
        <v>208.62572200000002</v>
      </c>
      <c r="H40" s="464">
        <v>375.31001700000002</v>
      </c>
      <c r="I40" s="464">
        <v>654.08134944999995</v>
      </c>
      <c r="J40" s="464">
        <v>2.6864020000000002</v>
      </c>
      <c r="K40" s="464">
        <v>2362.1994140000002</v>
      </c>
      <c r="L40" s="464">
        <v>3.3055060000000003</v>
      </c>
      <c r="M40" s="464">
        <v>278.785844</v>
      </c>
      <c r="N40" s="464">
        <v>347.88825207000002</v>
      </c>
      <c r="O40" s="464">
        <v>35.326816999999998</v>
      </c>
      <c r="P40" s="464">
        <v>1807.198641</v>
      </c>
      <c r="Q40" s="465">
        <v>21710.009885520001</v>
      </c>
      <c r="R40" s="262"/>
      <c r="S40" s="463" t="s">
        <v>305</v>
      </c>
      <c r="T40" s="464">
        <v>12993.9707</v>
      </c>
      <c r="U40" s="464">
        <v>606.55421299999989</v>
      </c>
      <c r="V40" s="464">
        <v>808.3137999999999</v>
      </c>
      <c r="W40" s="464">
        <v>194.79256100000001</v>
      </c>
      <c r="X40" s="464">
        <v>225.53392000000002</v>
      </c>
      <c r="Y40" s="464">
        <v>645.67366873000003</v>
      </c>
      <c r="Z40" s="464">
        <v>2.0176880000000001</v>
      </c>
      <c r="AA40" s="464">
        <v>2227.411209892135</v>
      </c>
      <c r="AB40" s="464">
        <v>2.5331079999999999</v>
      </c>
      <c r="AC40" s="464">
        <v>252.498526</v>
      </c>
      <c r="AD40" s="464">
        <v>334.23725955999998</v>
      </c>
      <c r="AE40" s="464">
        <v>37.138641</v>
      </c>
      <c r="AF40" s="464">
        <v>1548.4378930000003</v>
      </c>
      <c r="AG40" s="465">
        <v>19879.113188182135</v>
      </c>
    </row>
    <row r="41" spans="3:33" ht="12.95" customHeight="1" x14ac:dyDescent="0.25">
      <c r="C41" s="463" t="s">
        <v>306</v>
      </c>
      <c r="D41" s="464">
        <v>4897.5811729999996</v>
      </c>
      <c r="E41" s="464">
        <v>355.22283099999999</v>
      </c>
      <c r="F41" s="464">
        <v>272.677842</v>
      </c>
      <c r="G41" s="464">
        <v>0</v>
      </c>
      <c r="H41" s="464">
        <v>52.908028999999999</v>
      </c>
      <c r="I41" s="464">
        <v>514.93349999999998</v>
      </c>
      <c r="J41" s="464">
        <v>0</v>
      </c>
      <c r="K41" s="464">
        <v>0</v>
      </c>
      <c r="L41" s="464">
        <v>0</v>
      </c>
      <c r="M41" s="464">
        <v>31.356532999999999</v>
      </c>
      <c r="N41" s="464">
        <v>76.753813440000002</v>
      </c>
      <c r="O41" s="464">
        <v>4.8988819999999995</v>
      </c>
      <c r="P41" s="464">
        <v>517.79167399999994</v>
      </c>
      <c r="Q41" s="465">
        <v>6724.1242774400007</v>
      </c>
      <c r="R41" s="262"/>
      <c r="S41" s="463" t="s">
        <v>306</v>
      </c>
      <c r="T41" s="464">
        <v>4644.1399680000004</v>
      </c>
      <c r="U41" s="464">
        <v>344.15274100000005</v>
      </c>
      <c r="V41" s="464">
        <v>223.78556700000001</v>
      </c>
      <c r="W41" s="464">
        <v>0</v>
      </c>
      <c r="X41" s="464">
        <v>40.278949999999995</v>
      </c>
      <c r="Y41" s="464">
        <v>508.13619300000005</v>
      </c>
      <c r="Z41" s="464">
        <v>3.7456000000000003E-2</v>
      </c>
      <c r="AA41" s="464">
        <v>0</v>
      </c>
      <c r="AB41" s="464">
        <v>0</v>
      </c>
      <c r="AC41" s="464">
        <v>35.454620999999996</v>
      </c>
      <c r="AD41" s="464">
        <v>79.031440599999996</v>
      </c>
      <c r="AE41" s="464">
        <v>5.0957999999999997</v>
      </c>
      <c r="AF41" s="464">
        <v>452.69318499999997</v>
      </c>
      <c r="AG41" s="465">
        <v>6332.8059216000001</v>
      </c>
    </row>
    <row r="42" spans="3:33" ht="12.95" customHeight="1" x14ac:dyDescent="0.25">
      <c r="C42" s="463" t="s">
        <v>307</v>
      </c>
      <c r="D42" s="464">
        <v>30893.989305999999</v>
      </c>
      <c r="E42" s="464">
        <v>1166.1174230000001</v>
      </c>
      <c r="F42" s="464">
        <v>1332.250867</v>
      </c>
      <c r="G42" s="464">
        <v>231.45357200000001</v>
      </c>
      <c r="H42" s="464">
        <v>486.66551500000003</v>
      </c>
      <c r="I42" s="464">
        <v>1193.6928369999998</v>
      </c>
      <c r="J42" s="464">
        <v>0</v>
      </c>
      <c r="K42" s="464">
        <v>145.92350399999998</v>
      </c>
      <c r="L42" s="464">
        <v>28.293320999999999</v>
      </c>
      <c r="M42" s="464">
        <v>300.89200900000003</v>
      </c>
      <c r="N42" s="464">
        <v>302.37811422000004</v>
      </c>
      <c r="O42" s="464">
        <v>59.509441999999993</v>
      </c>
      <c r="P42" s="464">
        <v>4011.3942159999997</v>
      </c>
      <c r="Q42" s="465">
        <v>40152.560126220007</v>
      </c>
      <c r="R42" s="262"/>
      <c r="S42" s="463" t="s">
        <v>307</v>
      </c>
      <c r="T42" s="464">
        <v>29272.207926999999</v>
      </c>
      <c r="U42" s="464">
        <v>1090.558599</v>
      </c>
      <c r="V42" s="464">
        <v>1190.376252</v>
      </c>
      <c r="W42" s="464">
        <v>212.505528</v>
      </c>
      <c r="X42" s="464">
        <v>329.297211</v>
      </c>
      <c r="Y42" s="464">
        <v>1179.4684973599999</v>
      </c>
      <c r="Z42" s="464">
        <v>5.5145E-2</v>
      </c>
      <c r="AA42" s="464">
        <v>136.31364405905182</v>
      </c>
      <c r="AB42" s="464">
        <v>16.798469999999998</v>
      </c>
      <c r="AC42" s="464">
        <v>309.55532699999998</v>
      </c>
      <c r="AD42" s="464">
        <v>384.79405475999994</v>
      </c>
      <c r="AE42" s="464">
        <v>64.719331999999994</v>
      </c>
      <c r="AF42" s="464">
        <v>4053.4227800000003</v>
      </c>
      <c r="AG42" s="465">
        <v>38240.072767179059</v>
      </c>
    </row>
    <row r="43" spans="3:33" ht="12.95" customHeight="1" x14ac:dyDescent="0.25">
      <c r="C43" s="463" t="s">
        <v>308</v>
      </c>
      <c r="D43" s="464">
        <v>8075.1586939999997</v>
      </c>
      <c r="E43" s="464">
        <v>718.27819800000009</v>
      </c>
      <c r="F43" s="464">
        <v>854.21981699999992</v>
      </c>
      <c r="G43" s="464">
        <v>0</v>
      </c>
      <c r="H43" s="464">
        <v>231.72856199999998</v>
      </c>
      <c r="I43" s="464">
        <v>473.73456300000009</v>
      </c>
      <c r="J43" s="464">
        <v>0</v>
      </c>
      <c r="K43" s="464">
        <v>21.234886000000003</v>
      </c>
      <c r="L43" s="464">
        <v>0</v>
      </c>
      <c r="M43" s="464">
        <v>168.088392</v>
      </c>
      <c r="N43" s="464">
        <v>235.47525164000001</v>
      </c>
      <c r="O43" s="464">
        <v>15.099896000000001</v>
      </c>
      <c r="P43" s="464">
        <v>1029.025535</v>
      </c>
      <c r="Q43" s="465">
        <v>11822.04379464</v>
      </c>
      <c r="R43" s="262"/>
      <c r="S43" s="463" t="s">
        <v>308</v>
      </c>
      <c r="T43" s="464">
        <v>7879.6264339999998</v>
      </c>
      <c r="U43" s="464">
        <v>702.49619800000005</v>
      </c>
      <c r="V43" s="464">
        <v>795.16179999999986</v>
      </c>
      <c r="W43" s="464">
        <v>0</v>
      </c>
      <c r="X43" s="464">
        <v>143.755742</v>
      </c>
      <c r="Y43" s="464">
        <v>376.69700900000004</v>
      </c>
      <c r="Z43" s="464">
        <v>0</v>
      </c>
      <c r="AA43" s="464">
        <v>20.200994557022995</v>
      </c>
      <c r="AB43" s="464">
        <v>0</v>
      </c>
      <c r="AC43" s="464">
        <v>153.42258200000001</v>
      </c>
      <c r="AD43" s="464">
        <v>225.40616861000001</v>
      </c>
      <c r="AE43" s="464">
        <v>16.182811999999998</v>
      </c>
      <c r="AF43" s="464">
        <v>961.10536499999989</v>
      </c>
      <c r="AG43" s="465">
        <v>11274.055105167019</v>
      </c>
    </row>
    <row r="44" spans="3:33" ht="12.95" customHeight="1" thickBot="1" x14ac:dyDescent="0.3">
      <c r="C44" s="467" t="s">
        <v>309</v>
      </c>
      <c r="D44" s="468">
        <v>5929.9681379999984</v>
      </c>
      <c r="E44" s="468">
        <v>651.84612900000002</v>
      </c>
      <c r="F44" s="468">
        <v>255.51910900000004</v>
      </c>
      <c r="G44" s="468">
        <v>0</v>
      </c>
      <c r="H44" s="468">
        <v>179.979063</v>
      </c>
      <c r="I44" s="468">
        <v>516.768146</v>
      </c>
      <c r="J44" s="468">
        <v>0</v>
      </c>
      <c r="K44" s="468">
        <v>0</v>
      </c>
      <c r="L44" s="468">
        <v>0</v>
      </c>
      <c r="M44" s="468">
        <v>37.65121899999999</v>
      </c>
      <c r="N44" s="468">
        <v>232.16830032000001</v>
      </c>
      <c r="O44" s="468">
        <v>22.054728999999998</v>
      </c>
      <c r="P44" s="468">
        <v>884.68961699999988</v>
      </c>
      <c r="Q44" s="469">
        <v>8710.6444503199982</v>
      </c>
      <c r="R44" s="262"/>
      <c r="S44" s="467" t="s">
        <v>309</v>
      </c>
      <c r="T44" s="468">
        <v>5723.5926659999996</v>
      </c>
      <c r="U44" s="468">
        <v>661.87854200000004</v>
      </c>
      <c r="V44" s="468">
        <v>238.67814700000002</v>
      </c>
      <c r="W44" s="468">
        <v>0</v>
      </c>
      <c r="X44" s="468">
        <v>110.815297</v>
      </c>
      <c r="Y44" s="468">
        <v>595.36028799999997</v>
      </c>
      <c r="Z44" s="468">
        <v>0</v>
      </c>
      <c r="AA44" s="468">
        <v>0</v>
      </c>
      <c r="AB44" s="468">
        <v>0</v>
      </c>
      <c r="AC44" s="468">
        <v>38.071055999999999</v>
      </c>
      <c r="AD44" s="468">
        <v>238.94783984</v>
      </c>
      <c r="AE44" s="468">
        <v>24.343886999999995</v>
      </c>
      <c r="AF44" s="468">
        <v>888.2107759999999</v>
      </c>
      <c r="AG44" s="469">
        <v>8519.8984988399989</v>
      </c>
    </row>
    <row r="45" spans="3:33" ht="12.95" customHeight="1" x14ac:dyDescent="0.3">
      <c r="C45" s="470" t="s">
        <v>382</v>
      </c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8"/>
      <c r="R45" s="261"/>
      <c r="S45" s="473" t="s">
        <v>440</v>
      </c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</row>
    <row r="46" spans="3:33" ht="12.95" customHeight="1" x14ac:dyDescent="0.25">
      <c r="C46" s="471" t="s">
        <v>440</v>
      </c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8"/>
      <c r="R46" s="261"/>
      <c r="S46" s="473" t="s">
        <v>441</v>
      </c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261"/>
    </row>
    <row r="47" spans="3:33" ht="12.95" customHeight="1" x14ac:dyDescent="0.25">
      <c r="C47" s="472" t="s">
        <v>471</v>
      </c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8"/>
      <c r="R47" s="261"/>
      <c r="S47" s="473" t="s">
        <v>310</v>
      </c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261"/>
    </row>
    <row r="48" spans="3:33" ht="12.95" customHeight="1" x14ac:dyDescent="0.25">
      <c r="C48" s="473" t="s">
        <v>472</v>
      </c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20"/>
      <c r="R48" s="261"/>
      <c r="S48" s="470" t="s">
        <v>383</v>
      </c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261"/>
    </row>
    <row r="49" spans="3:33" ht="12.95" customHeight="1" x14ac:dyDescent="0.2">
      <c r="C49" s="474" t="s">
        <v>383</v>
      </c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3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I.I IngSectPub</vt:lpstr>
      <vt:lpstr>I.II RecGobFed</vt:lpstr>
      <vt:lpstr>I.II RecGobFed a) ISR</vt:lpstr>
      <vt:lpstr>I.II RecGobFed b) IVA</vt:lpstr>
      <vt:lpstr>I.II RecGobFed c) IEPS</vt:lpstr>
      <vt:lpstr>I.II RecGobFed d) RIF</vt:lpstr>
      <vt:lpstr>I.II RecGobFed e)AprovOtrosOtro</vt:lpstr>
      <vt:lpstr>III RFP</vt:lpstr>
      <vt:lpstr>III Part Pag EF</vt:lpstr>
      <vt:lpstr>IV Estim Fiscales</vt:lpstr>
      <vt:lpstr>VI Devol Compens</vt:lpstr>
      <vt:lpstr>VII Estad Contrib</vt:lpstr>
      <vt:lpstr>'I.I IngSectPub'!Área_de_impresión</vt:lpstr>
      <vt:lpstr>'I.II RecGobFed'!Área_de_impresión</vt:lpstr>
      <vt:lpstr>'I.II RecGobFed a) ISR'!Área_de_impresión</vt:lpstr>
      <vt:lpstr>'III RFP'!Área_de_impresión</vt:lpstr>
      <vt:lpstr>'IV Estim Fiscales'!Área_de_impresión</vt:lpstr>
      <vt:lpstr>'VI Devol Compens'!Área_de_impresión</vt:lpstr>
      <vt:lpstr>'VII Estad Contrib'!Área_de_impresión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00</cp:lastModifiedBy>
  <cp:lastPrinted>2019-04-24T15:07:01Z</cp:lastPrinted>
  <dcterms:created xsi:type="dcterms:W3CDTF">2019-04-09T21:33:35Z</dcterms:created>
  <dcterms:modified xsi:type="dcterms:W3CDTF">2019-10-24T22:51:03Z</dcterms:modified>
</cp:coreProperties>
</file>