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2018\trimestral IV 2018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'C1'!$A$13:$K$1566</definedName>
    <definedName name="_xlnm._FilterDatabase" localSheetId="1" hidden="1">'C2'!$B$17:$M$999</definedName>
    <definedName name="_xlnm.Print_Area" localSheetId="0">'C1'!$A$4:$K$1570</definedName>
    <definedName name="_xlnm.Print_Area" localSheetId="1">'C2'!$A$4:$M$1005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K14" i="2" l="1"/>
  <c r="J15" i="1"/>
  <c r="I15" i="1"/>
  <c r="I14" i="1" s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J14" i="1" l="1"/>
  <c r="I13" i="1"/>
  <c r="J13" i="1" l="1"/>
  <c r="K1564" i="1"/>
  <c r="K1565" i="1"/>
  <c r="K1566" i="1"/>
  <c r="K13" i="1" l="1"/>
  <c r="K15" i="1"/>
  <c r="K14" i="1" l="1"/>
  <c r="M16" i="2" l="1"/>
  <c r="M14" i="2" l="1"/>
  <c r="M15" i="2"/>
</calcChain>
</file>

<file path=xl/sharedStrings.xml><?xml version="1.0" encoding="utf-8"?>
<sst xmlns="http://schemas.openxmlformats.org/spreadsheetml/2006/main" count="3568" uniqueCount="2483">
  <si>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</si>
  <si>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</si>
  <si>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</si>
  <si>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</si>
  <si>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</si>
  <si>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</si>
  <si>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</si>
  <si>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</si>
  <si>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</si>
  <si>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</si>
  <si>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</si>
  <si>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</si>
  <si>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</si>
  <si>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</si>
  <si>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</si>
  <si>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</si>
  <si>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</si>
  <si>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</si>
  <si>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</si>
  <si>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</si>
  <si>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</si>
  <si>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</si>
  <si>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</si>
  <si>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</si>
  <si>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</si>
  <si>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</si>
  <si>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</si>
  <si>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</si>
  <si>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</si>
  <si>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</si>
  <si>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</si>
  <si>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</si>
  <si>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</si>
  <si>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</si>
  <si>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</si>
  <si>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</si>
  <si>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</si>
  <si>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</si>
  <si>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</si>
  <si>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</si>
  <si>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</si>
  <si>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</si>
  <si>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</si>
  <si>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</si>
  <si>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</si>
  <si>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</si>
  <si>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</si>
  <si>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</si>
  <si>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</si>
  <si>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</si>
  <si>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</si>
  <si>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</si>
  <si>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</si>
  <si>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</si>
  <si>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</si>
  <si>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K00</t>
  </si>
  <si>
    <t>Instituto Nacional de Migración</t>
  </si>
  <si>
    <t>L00</t>
  </si>
  <si>
    <t>Policía Federal  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</si>
  <si>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</si>
  <si>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</si>
  <si>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</si>
  <si>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</si>
  <si>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</si>
  <si>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  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</si>
  <si>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</si>
  <si>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</si>
  <si>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</si>
  <si>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</si>
  <si>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</si>
  <si>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</si>
  <si>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</si>
  <si>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</si>
  <si>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</si>
  <si>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</si>
  <si>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</si>
  <si>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</si>
  <si>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</si>
  <si>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</si>
  <si>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</si>
  <si>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</si>
  <si>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</si>
  <si>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</si>
  <si>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</si>
  <si>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</si>
  <si>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</si>
  <si>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</si>
  <si>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</si>
  <si>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</si>
  <si>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</si>
  <si>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</si>
  <si>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</si>
  <si>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</si>
  <si>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</si>
  <si>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</si>
  <si>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</si>
  <si>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</si>
  <si>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</si>
  <si>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Autoridad Federal para el Desarrollo de las Zonas Económicas Especiales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</si>
  <si>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</si>
  <si>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</si>
  <si>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</si>
  <si>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</si>
  <si>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</si>
  <si>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</si>
  <si>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</si>
  <si>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</si>
  <si>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</si>
  <si>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</si>
  <si>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</si>
  <si>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</si>
  <si>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</si>
  <si>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</si>
  <si>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</si>
  <si>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</si>
  <si>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</si>
  <si>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</si>
  <si>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</si>
  <si>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</si>
  <si>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</si>
  <si>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</si>
  <si>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</si>
  <si>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</si>
  <si>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</si>
  <si>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</si>
  <si>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</si>
  <si>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</si>
  <si>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</si>
  <si>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</si>
  <si>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</si>
  <si>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</si>
  <si>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</si>
  <si>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</si>
  <si>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</si>
  <si>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</si>
  <si>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</si>
  <si>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</si>
  <si>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</si>
  <si>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</si>
  <si>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</si>
  <si>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</si>
  <si>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</si>
  <si>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</si>
  <si>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J0U</t>
  </si>
  <si>
    <t>Caminos y Puentes Federales de Ingresos y Servicios Conexos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</si>
  <si>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</si>
  <si>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</si>
  <si>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</si>
  <si>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</si>
  <si>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</si>
  <si>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</si>
  <si>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</si>
  <si>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</si>
  <si>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</si>
  <si>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</si>
  <si>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</si>
  <si>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</si>
  <si>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</si>
  <si>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</si>
  <si>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</si>
  <si>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</si>
  <si>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</si>
  <si>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</si>
  <si>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</si>
  <si>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</si>
  <si>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</si>
  <si>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</si>
  <si>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</si>
  <si>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</si>
  <si>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</si>
  <si>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</si>
  <si>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</si>
  <si>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</si>
  <si>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</si>
  <si>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</si>
  <si>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</si>
  <si>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</si>
  <si>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</si>
  <si>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Coordinación Nacional del Servicio Profesional Docente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</si>
  <si>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</si>
  <si>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</si>
  <si>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</si>
  <si>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</si>
  <si>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</si>
  <si>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</si>
  <si>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</si>
  <si>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</si>
  <si>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</si>
  <si>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</si>
  <si>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</si>
  <si>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</si>
  <si>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</si>
  <si>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</si>
  <si>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</si>
  <si>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</si>
  <si>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</si>
  <si>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</si>
  <si>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</si>
  <si>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</si>
  <si>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</si>
  <si>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</si>
  <si>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</si>
  <si>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</si>
  <si>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</si>
  <si>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</si>
  <si>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</si>
  <si>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</si>
  <si>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</si>
  <si>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</si>
  <si>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</si>
  <si>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</si>
  <si>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</si>
  <si>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</si>
  <si>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</si>
  <si>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</si>
  <si>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</si>
  <si>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</si>
  <si>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</si>
  <si>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</si>
  <si>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</si>
  <si>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</si>
  <si>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</si>
  <si>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</si>
  <si>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</si>
  <si>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</si>
  <si>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</si>
  <si>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</si>
  <si>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</si>
  <si>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</si>
  <si>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</si>
  <si>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U00</t>
  </si>
  <si>
    <t>Comisión Nacional de Protección Social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</si>
  <si>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</si>
  <si>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</si>
  <si>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</si>
  <si>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</si>
  <si>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</si>
  <si>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</si>
  <si>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</si>
  <si>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</si>
  <si>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</si>
  <si>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</si>
  <si>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</si>
  <si>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</si>
  <si>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</si>
  <si>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</si>
  <si>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</si>
  <si>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</si>
  <si>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</si>
  <si>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</si>
  <si>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</si>
  <si>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</si>
  <si>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</si>
  <si>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</si>
  <si>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</si>
  <si>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</si>
  <si>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</si>
  <si>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</si>
  <si>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</si>
  <si>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</si>
  <si>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</si>
  <si>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</si>
  <si>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</si>
  <si>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</si>
  <si>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</si>
  <si>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</si>
  <si>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</si>
  <si>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</si>
  <si>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</si>
  <si>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</si>
  <si>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</si>
  <si>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</si>
  <si>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</si>
  <si>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</si>
  <si>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</si>
  <si>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</si>
  <si>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</si>
  <si>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</si>
  <si>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</si>
  <si>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</si>
  <si>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</si>
  <si>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</si>
  <si>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</si>
  <si>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</si>
  <si>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</si>
  <si>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</si>
  <si>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</si>
  <si>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</si>
  <si>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</si>
  <si>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</si>
  <si>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</si>
  <si>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</si>
  <si>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</si>
  <si>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</si>
  <si>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</si>
  <si>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</si>
  <si>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</si>
  <si>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QIQ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</si>
  <si>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</si>
  <si>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</si>
  <si>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</si>
  <si>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</si>
  <si>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</si>
  <si>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</si>
  <si>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</si>
  <si>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</si>
  <si>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</si>
  <si>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</si>
  <si>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</si>
  <si>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</si>
  <si>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</si>
  <si>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</si>
  <si>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</si>
  <si>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</si>
  <si>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</si>
  <si>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</si>
  <si>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Órgano Administrativo Desconcentrado Especializado en Mecanismos Alternativos de Solución de Controversias en Materia Penal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</si>
  <si>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</si>
  <si>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</si>
  <si>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</si>
  <si>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</si>
  <si>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</si>
  <si>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</si>
  <si>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</si>
  <si>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</si>
  <si>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</si>
  <si>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</si>
  <si>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</si>
  <si>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Desarrollo Social</t>
  </si>
  <si>
    <t>Instituto Nacional de Desarrollo Social</t>
  </si>
  <si>
    <t>Coordinación Nacional de PROSPERA Programa de Inclusión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</si>
  <si>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</si>
  <si>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</si>
  <si>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</si>
  <si>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</si>
  <si>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</si>
  <si>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</si>
  <si>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</si>
  <si>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</si>
  <si>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</si>
  <si>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</si>
  <si>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</si>
  <si>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</si>
  <si>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</si>
  <si>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</si>
  <si>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</si>
  <si>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</si>
  <si>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</si>
  <si>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</si>
  <si>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</si>
  <si>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</si>
  <si>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</si>
  <si>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</si>
  <si>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</si>
  <si>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</si>
  <si>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</si>
  <si>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</si>
  <si>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</si>
  <si>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</si>
  <si>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</si>
  <si>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</si>
  <si>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</si>
  <si>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</si>
  <si>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</si>
  <si>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</si>
  <si>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</si>
  <si>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</si>
  <si>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</si>
  <si>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</si>
  <si>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</si>
  <si>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</si>
  <si>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</si>
  <si>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</si>
  <si>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</si>
  <si>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</si>
  <si>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</si>
  <si>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</si>
  <si>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</si>
  <si>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</si>
  <si>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</si>
  <si>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</si>
  <si>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</si>
  <si>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</si>
  <si>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</si>
  <si>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</si>
  <si>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</si>
  <si>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</si>
  <si>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</si>
  <si>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</si>
  <si>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</si>
  <si>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</si>
  <si>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</si>
  <si>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</si>
  <si>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</si>
  <si>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</si>
  <si>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</si>
  <si>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</si>
  <si>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</si>
  <si>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</si>
  <si>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</si>
  <si>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</si>
  <si>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</si>
  <si>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</si>
  <si>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</si>
  <si>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</si>
  <si>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</si>
  <si>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</si>
  <si>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</si>
  <si>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</si>
  <si>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</si>
  <si>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</si>
  <si>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</si>
  <si>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</si>
  <si>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</si>
  <si>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</si>
  <si>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</si>
  <si>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</si>
  <si>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</si>
  <si>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</si>
  <si>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</si>
  <si>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</si>
  <si>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</si>
  <si>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</si>
  <si>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</si>
  <si>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</si>
  <si>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</si>
  <si>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</si>
  <si>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</si>
  <si>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</si>
  <si>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</si>
  <si>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</si>
  <si>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</si>
  <si>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</si>
  <si>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</si>
  <si>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</si>
  <si>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</si>
  <si>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</si>
  <si>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</si>
  <si>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</si>
  <si>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</si>
  <si>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</si>
  <si>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</si>
  <si>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</si>
  <si>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</si>
  <si>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</si>
  <si>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</si>
  <si>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</si>
  <si>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</si>
  <si>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</si>
  <si>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</si>
  <si>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</si>
  <si>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</si>
  <si>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</si>
  <si>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</si>
  <si>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</si>
  <si>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</si>
  <si>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</si>
  <si>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</si>
  <si>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</si>
  <si>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</si>
  <si>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</si>
  <si>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</si>
  <si>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</si>
  <si>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</si>
  <si>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</si>
  <si>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</si>
  <si>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</si>
  <si>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</si>
  <si>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</si>
  <si>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</si>
  <si>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</si>
  <si>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</si>
  <si>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</si>
  <si>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</si>
  <si>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</si>
  <si>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</si>
  <si>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</si>
  <si>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</si>
  <si>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</si>
  <si>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</si>
  <si>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</si>
  <si>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</si>
  <si>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</si>
  <si>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</si>
  <si>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</si>
  <si>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</si>
  <si>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</si>
  <si>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</si>
  <si>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</si>
  <si>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</si>
  <si>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</si>
  <si>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</si>
  <si>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</si>
  <si>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</si>
  <si>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</si>
  <si>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</si>
  <si>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</si>
  <si>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</si>
  <si>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</si>
  <si>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E003</t>
  </si>
  <si>
    <t>Atender asuntos relacionados con las personas migrantes</t>
  </si>
  <si>
    <t>E006</t>
  </si>
  <si>
    <t>Atender asuntos relacionados con víctimas del delito y de violaciones a derechos humanos.</t>
  </si>
  <si>
    <t>E007</t>
  </si>
  <si>
    <t>Atender asuntos relacionados con personas reportadas como desaparecidas y no localizadas</t>
  </si>
  <si>
    <t>E008</t>
  </si>
  <si>
    <t>Atender asuntos relacionados con la operación del Mecanismo Nacional de Prevención de la Tortura y otros tratos o Penas Crueles, Inhumanos o Degradantes.</t>
  </si>
  <si>
    <t>E011</t>
  </si>
  <si>
    <t>Atender asuntos relacionados con niñas, niños y adolescentes.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</si>
  <si>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</si>
  <si>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</si>
  <si>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</si>
  <si>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</si>
  <si>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</si>
  <si>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Promover el respeto de los Derechos Humanos de periodistas y personas defensores de Derechos Humanos.</t>
  </si>
  <si>
    <t>E015</t>
  </si>
  <si>
    <t>E016</t>
  </si>
  <si>
    <t>Mantener relaciones de cooperación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</si>
  <si>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</si>
  <si>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</si>
  <si>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</si>
  <si>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</si>
  <si>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</si>
  <si>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Promover, difundir y proteger los Derechos Humanos de los integrantes de pueblos y comunidades indígenas y atender asuntos de indígenas en reclusión</t>
  </si>
  <si>
    <t>E023</t>
  </si>
  <si>
    <t>Realizar visitas de supervisión para cumplir con la integración del Diagnóstico Nacional de Supervisión Penitenciaria, así como, realizar pronunciamientos en materia de Derechos Humanos con el Sistema Penitenciario.</t>
  </si>
  <si>
    <t>E024</t>
  </si>
  <si>
    <t>Atender asuntos relativos a la aplicación del Mecanismo Nacional de Promoción, Protección y Supervisión de la Convención sobre los derechos de las Personas con Discapacidad.</t>
  </si>
  <si>
    <t>E026</t>
  </si>
  <si>
    <t>Atender asuntos relacionados con los Derechos Humanos Económicos, Sociales, Culturales y Ambientales.</t>
  </si>
  <si>
    <t>E032</t>
  </si>
  <si>
    <t>Atender asuntos relacionados con las y los jóvenes, las personas mayores y las familias</t>
  </si>
  <si>
    <t>E033</t>
  </si>
  <si>
    <t>Promover el respeto de los Derechos Humanos de víctimas y posibles víctimas de la trata de personas.</t>
  </si>
  <si>
    <t>E035</t>
  </si>
  <si>
    <t>Promover, observar y divulgar la protección, respeto y remedio de los Derechos Humanos de las personas o grupos de personas con mayores riesgos de vulnerabilidad ante los abusos de las empresas, públicas y privadas.</t>
  </si>
  <si>
    <t>P019</t>
  </si>
  <si>
    <t>Planear las actividades y analizar los resultados institucionales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</si>
  <si>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</si>
  <si>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</si>
  <si>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</si>
  <si>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</si>
  <si>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</si>
  <si>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Coordinación de la Política Nacional de Evaluación Educativa</t>
  </si>
  <si>
    <t>P003</t>
  </si>
  <si>
    <t>Normatividad y Política Educativa</t>
  </si>
  <si>
    <t>P004</t>
  </si>
  <si>
    <t>Evaluación del Sistema Educativo Nacional</t>
  </si>
  <si>
    <t>P005</t>
  </si>
  <si>
    <t>Información y Fomento de la Cultura de la Evaluación</t>
  </si>
  <si>
    <t>P006</t>
  </si>
  <si>
    <t>Coordinación, Seguimiento y Supervisión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</si>
  <si>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</si>
  <si>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</si>
  <si>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</si>
  <si>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</si>
  <si>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</si>
  <si>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</si>
  <si>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</si>
  <si>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</si>
  <si>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</si>
  <si>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</si>
  <si>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</si>
  <si>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</si>
  <si>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</si>
  <si>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</si>
  <si>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Agropecuario</t>
  </si>
  <si>
    <t>Censo de Población y Vivienda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</si>
  <si>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</si>
  <si>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</si>
  <si>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</si>
  <si>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</si>
  <si>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ciudadanía.</t>
  </si>
  <si>
    <t>Apoyo a las actividades de seguridad y logística para garantizar la integridad del Ejecutivo Federal</t>
  </si>
  <si>
    <t>Subsidios: Sectores Social y Privado o Entidades Federativas y Municipios</t>
  </si>
  <si>
    <t>U007</t>
  </si>
  <si>
    <t>Subsidios en materia de seguridad pública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</si>
  <si>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</si>
  <si>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</si>
  <si>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</si>
  <si>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</si>
  <si>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</si>
  <si>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</si>
  <si>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</si>
  <si>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</si>
  <si>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</si>
  <si>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E901</t>
  </si>
  <si>
    <t>Servicios de protección, custodia, vigilancia y seguridad de personas, bienes e instalaciones</t>
  </si>
  <si>
    <t>E903</t>
  </si>
  <si>
    <t>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</si>
  <si>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</si>
  <si>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</si>
  <si>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</si>
  <si>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</si>
  <si>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Conducción de la política interior</t>
  </si>
  <si>
    <t>Conducción de la política de comunicación social de la Administración Pública Federal y la relación con los medios de comunicación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</si>
  <si>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</si>
  <si>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</si>
  <si>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</si>
  <si>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</si>
  <si>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</si>
  <si>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</si>
  <si>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</si>
  <si>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</si>
  <si>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</si>
  <si>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P021</t>
  </si>
  <si>
    <t>Implementar las políticas, programas y acciones tendientes a garantizar la seguridad pública de la Nación y sus habitantes</t>
  </si>
  <si>
    <t>P022</t>
  </si>
  <si>
    <t>Programa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</si>
  <si>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</si>
  <si>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</si>
  <si>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</si>
  <si>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</si>
  <si>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</si>
  <si>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</si>
  <si>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R903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</si>
  <si>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</si>
  <si>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</si>
  <si>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</si>
  <si>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</si>
  <si>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</si>
  <si>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Fortalecimiento de las capacidades del Servicio Exterior Mexicano y de la Cancillería.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</si>
  <si>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</si>
  <si>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</si>
  <si>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</si>
  <si>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S265</t>
  </si>
  <si>
    <t>Programa de aseguramiento agropecuario</t>
  </si>
  <si>
    <t>U010</t>
  </si>
  <si>
    <t>Fortalecimiento del Sector de Ahorro y Crédito Popular y Cooperativo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</si>
  <si>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</si>
  <si>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</si>
  <si>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</si>
  <si>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</si>
  <si>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</si>
  <si>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</si>
  <si>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</si>
  <si>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</si>
  <si>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</si>
  <si>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F001</t>
  </si>
  <si>
    <t>Garantías Líquidas</t>
  </si>
  <si>
    <t>F002</t>
  </si>
  <si>
    <t>Capacitación para Productores e Intermediarios Financieros Rurales</t>
  </si>
  <si>
    <t>F010</t>
  </si>
  <si>
    <t>Inversión de Capital de Riesgo</t>
  </si>
  <si>
    <t>F017</t>
  </si>
  <si>
    <t>Apoyos a los Sectores Pesquero y Rural</t>
  </si>
  <si>
    <t>F029</t>
  </si>
  <si>
    <t>Apoyo a Unidades de Promoción de Crédito</t>
  </si>
  <si>
    <t>F030</t>
  </si>
  <si>
    <t>Reducción de Costos de Acceso al Crédito</t>
  </si>
  <si>
    <t>F035</t>
  </si>
  <si>
    <t>Programa de Inclusión Financiera</t>
  </si>
  <si>
    <t>F036</t>
  </si>
  <si>
    <t>Fomento y promoción para el desarrollo de Zonas Económicas Especiales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</si>
  <si>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</si>
  <si>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</si>
  <si>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</si>
  <si>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</si>
  <si>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</si>
  <si>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</si>
  <si>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</si>
  <si>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</si>
  <si>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</si>
  <si>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</si>
  <si>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</si>
  <si>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</si>
  <si>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</si>
  <si>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aplicación de la política pública para el desarrollo de Zonas Económicas Especiales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</si>
  <si>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</si>
  <si>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</si>
  <si>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</si>
  <si>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</si>
  <si>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</si>
  <si>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</si>
  <si>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</si>
  <si>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</si>
  <si>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</si>
  <si>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</si>
  <si>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</si>
  <si>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</si>
  <si>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</si>
  <si>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</si>
  <si>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</si>
  <si>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</si>
  <si>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</si>
  <si>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</si>
  <si>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</si>
  <si>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</si>
  <si>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</si>
  <si>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</si>
  <si>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</si>
  <si>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</si>
  <si>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</si>
  <si>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</si>
  <si>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</si>
  <si>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</si>
  <si>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A023</t>
  </si>
  <si>
    <t>Salud y producción animal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</si>
  <si>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</si>
  <si>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</si>
  <si>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</si>
  <si>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</si>
  <si>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</si>
  <si>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</si>
  <si>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</si>
  <si>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</si>
  <si>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S240</t>
  </si>
  <si>
    <t>Programa de Concurrencia con las Entidades Federativas  </t>
  </si>
  <si>
    <t>S257</t>
  </si>
  <si>
    <t>Programa de Productividad y Competitividad Agroalimentaria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</si>
  <si>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</si>
  <si>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</si>
  <si>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</si>
  <si>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</si>
  <si>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</si>
  <si>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</si>
  <si>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</si>
  <si>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Apoyos a la Comercialización</t>
  </si>
  <si>
    <t>S263</t>
  </si>
  <si>
    <t>Programa de Sanidad e Inocuidad Agroalimentaria</t>
  </si>
  <si>
    <t>S266</t>
  </si>
  <si>
    <t>Programa de Apoyos a Pequeños Productores</t>
  </si>
  <si>
    <t>U002</t>
  </si>
  <si>
    <t>Programa de Acciones Complementarias para Mejorar las Sanidades</t>
  </si>
  <si>
    <t>U004</t>
  </si>
  <si>
    <t>Sistema Nacional de Investigación Agrícola</t>
  </si>
  <si>
    <t>U009</t>
  </si>
  <si>
    <t>Fomento de la Ganadería y Normalización de la Calidad de los Productos Pecuarios</t>
  </si>
  <si>
    <t>U013</t>
  </si>
  <si>
    <t>Vinculación Productiva</t>
  </si>
  <si>
    <t>U017</t>
  </si>
  <si>
    <t>Sistema Nacional de Información para el Desarrollo Rural Sustentable</t>
  </si>
  <si>
    <t>Desarrollo y aplicación de programas educativos en materia agropecuaria</t>
  </si>
  <si>
    <t>Desarrollo y Vinculación de la Investigación Científica y Tecnológica con el Sector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</si>
  <si>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</si>
  <si>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</si>
  <si>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</si>
  <si>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</si>
  <si>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</si>
  <si>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S071</t>
  </si>
  <si>
    <t>Programa de Empleo Temporal (PET)</t>
  </si>
  <si>
    <t>U001</t>
  </si>
  <si>
    <t>Programa de subsidios al transporte ferroviario de pasajeros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</si>
  <si>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</si>
  <si>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</si>
  <si>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</si>
  <si>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</si>
  <si>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Programa México conectado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</si>
  <si>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</si>
  <si>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</si>
  <si>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</si>
  <si>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</si>
  <si>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y Conservación de infraestructura ferroviaria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</si>
  <si>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</si>
  <si>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</si>
  <si>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</si>
  <si>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</si>
  <si>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</si>
  <si>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</si>
  <si>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</si>
  <si>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</si>
  <si>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</si>
  <si>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</si>
  <si>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</si>
  <si>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</si>
  <si>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</si>
  <si>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</si>
  <si>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</si>
  <si>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</si>
  <si>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</si>
  <si>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</si>
  <si>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</si>
  <si>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</si>
  <si>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</si>
  <si>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</si>
  <si>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</si>
  <si>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</si>
  <si>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</si>
  <si>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</si>
  <si>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</si>
  <si>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</si>
  <si>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</si>
  <si>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</si>
  <si>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</si>
  <si>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</si>
  <si>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</si>
  <si>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</si>
  <si>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</si>
  <si>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S020</t>
  </si>
  <si>
    <t>Fondo Nacional Emprendedor</t>
  </si>
  <si>
    <t>S021</t>
  </si>
  <si>
    <t>Programa Nacional de Financiamiento al Microempresario y a la Mujer Rural</t>
  </si>
  <si>
    <t>S151</t>
  </si>
  <si>
    <t>Programa para el Desarrollo de la Industria de Software (PROSOFT) y la Innovación</t>
  </si>
  <si>
    <t>S220</t>
  </si>
  <si>
    <t>Programa para la Productividad y Competitividad Industrial</t>
  </si>
  <si>
    <t>Proyectos estratégicos para la atracción de inversión extranjera</t>
  </si>
  <si>
    <t>B002</t>
  </si>
  <si>
    <t>Generación y difusión de información para el consumidor  </t>
  </si>
  <si>
    <t>E005</t>
  </si>
  <si>
    <t>Protección de los derechos de los consumidores y Sistema Nacional de Protección al Consumidor</t>
  </si>
  <si>
    <t>Desarrollo tecnológico y prestación de servicios metrológicos para la competitividad </t>
  </si>
  <si>
    <t>Producción de información geológica del territorio nacional</t>
  </si>
  <si>
    <t>Atención de trámites y promoción de los programas de la Secretaría en las entidades federativas</t>
  </si>
  <si>
    <t>F003</t>
  </si>
  <si>
    <t>Promoción del comercio exterior y atracción de inversión extranjera directa</t>
  </si>
  <si>
    <t>Aplicación y modernización del marco regulatorio y operativo en materia mercantil, de normalización e inversión extranjera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</si>
  <si>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</si>
  <si>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</si>
  <si>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</si>
  <si>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</si>
  <si>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P007</t>
  </si>
  <si>
    <t>Diseño e instrumentación de acciones en materia de competitividad, competencia y política regulatoria</t>
  </si>
  <si>
    <t>P008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</si>
  <si>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</si>
  <si>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</si>
  <si>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</si>
  <si>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</si>
  <si>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</si>
  <si>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PROSPERA Programa de Inclusión Social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</si>
  <si>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</si>
  <si>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</si>
  <si>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</si>
  <si>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</si>
  <si>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</si>
  <si>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</si>
  <si>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</si>
  <si>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</si>
  <si>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</si>
  <si>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</si>
  <si>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S269</t>
  </si>
  <si>
    <t>Programa de Cultura Física y Deporte</t>
  </si>
  <si>
    <t>S270</t>
  </si>
  <si>
    <t>Programa Nacional de Inglés</t>
  </si>
  <si>
    <t>S271</t>
  </si>
  <si>
    <t>Programa Nacional de Convivencia Escolar</t>
  </si>
  <si>
    <t>U006</t>
  </si>
  <si>
    <t>Subsidios para organismos descentralizados estatales</t>
  </si>
  <si>
    <t>U080</t>
  </si>
  <si>
    <t>Apoyos a centros y organizaciones de educación</t>
  </si>
  <si>
    <t>U082</t>
  </si>
  <si>
    <t>Programa de la Reforma Educativa</t>
  </si>
  <si>
    <t>B003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</si>
  <si>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</si>
  <si>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</si>
  <si>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</si>
  <si>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</si>
  <si>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Programa de Formación de Recursos Humanos basada en Competencias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</si>
  <si>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</si>
  <si>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</si>
  <si>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</si>
  <si>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</si>
  <si>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</si>
  <si>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</si>
  <si>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</si>
  <si>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</si>
  <si>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</si>
  <si>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</si>
  <si>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</si>
  <si>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</si>
  <si>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</si>
  <si>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infraestructura física educativa</t>
  </si>
  <si>
    <t>E064</t>
  </si>
  <si>
    <t>Educación para Adultos (INEA)</t>
  </si>
  <si>
    <t>E066</t>
  </si>
  <si>
    <t>Educación Inicial y Básica Comunitaria</t>
  </si>
  <si>
    <t>E067</t>
  </si>
  <si>
    <t>Sistema de Información y Gestión Educativa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</si>
  <si>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</si>
  <si>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</si>
  <si>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</si>
  <si>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</si>
  <si>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</si>
  <si>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</si>
  <si>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S174</t>
  </si>
  <si>
    <t>Programa de estancias infantiles para apoyar a madres trabajadoras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</si>
  <si>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</si>
  <si>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</si>
  <si>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</si>
  <si>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</si>
  <si>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</si>
  <si>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</si>
  <si>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S251</t>
  </si>
  <si>
    <t>Programa de Desarrollo Comunitario "Comunidad DIFerente"</t>
  </si>
  <si>
    <t>S272</t>
  </si>
  <si>
    <t>Apoyos para la protección de las personas en estado de necesidad</t>
  </si>
  <si>
    <t>U005</t>
  </si>
  <si>
    <t>Seguro Popular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</si>
  <si>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</si>
  <si>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</si>
  <si>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</si>
  <si>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</si>
  <si>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</si>
  <si>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</si>
  <si>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</si>
  <si>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</si>
  <si>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</si>
  <si>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</si>
  <si>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</si>
  <si>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</si>
  <si>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</si>
  <si>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</si>
  <si>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</si>
  <si>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</si>
  <si>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</si>
  <si>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</si>
  <si>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</si>
  <si>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</si>
  <si>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</si>
  <si>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</si>
  <si>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</si>
  <si>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</si>
  <si>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</si>
  <si>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</si>
  <si>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</si>
  <si>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</si>
  <si>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</si>
  <si>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</si>
  <si>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</si>
  <si>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</si>
  <si>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</si>
  <si>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</si>
  <si>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</si>
  <si>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</si>
  <si>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</si>
  <si>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</si>
  <si>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</si>
  <si>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</si>
  <si>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</si>
  <si>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</si>
  <si>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</si>
  <si>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Programa de acceso al financiamiento para soluciones habitacionales</t>
  </si>
  <si>
    <t>S213</t>
  </si>
  <si>
    <t>Programa para regularizar asentamientos humanos irregulares</t>
  </si>
  <si>
    <t>S254</t>
  </si>
  <si>
    <t>Programa de Prevención de Riesgos</t>
  </si>
  <si>
    <t>S255</t>
  </si>
  <si>
    <t>Consolidación de Reservas Urbanas</t>
  </si>
  <si>
    <t>S273</t>
  </si>
  <si>
    <t>Programa de Infraestructura</t>
  </si>
  <si>
    <t>S274</t>
  </si>
  <si>
    <t>Programa de Apoyo a la Vivienda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</si>
  <si>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</si>
  <si>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</si>
  <si>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</si>
  <si>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</si>
  <si>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</si>
  <si>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</si>
  <si>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</si>
  <si>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</si>
  <si>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</si>
  <si>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</si>
  <si>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</si>
  <si>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</si>
  <si>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</si>
  <si>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</si>
  <si>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</si>
  <si>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</si>
  <si>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</si>
  <si>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</si>
  <si>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</si>
  <si>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</si>
  <si>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</si>
  <si>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Apoyos para el Desarrollo Forestal Sustentable</t>
  </si>
  <si>
    <t>Programa de Devolución de Derechos</t>
  </si>
  <si>
    <t>U025</t>
  </si>
  <si>
    <t>Programa de Recuperación y Repoblación de Especies en Riesgo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</si>
  <si>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</si>
  <si>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</si>
  <si>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</si>
  <si>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</si>
  <si>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</si>
  <si>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</si>
  <si>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</si>
  <si>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</si>
  <si>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</si>
  <si>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</si>
  <si>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G013</t>
  </si>
  <si>
    <t>Sistema Nacional de Áreas Naturales Protegidas</t>
  </si>
  <si>
    <t>G026</t>
  </si>
  <si>
    <t>Programas de Calidad del Aire y Verificación Vehicular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</si>
  <si>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</si>
  <si>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</si>
  <si>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</si>
  <si>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</si>
  <si>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</si>
  <si>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</si>
  <si>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</si>
  <si>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</si>
  <si>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</si>
  <si>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</si>
  <si>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</si>
  <si>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</si>
  <si>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</si>
  <si>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</si>
  <si>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</si>
  <si>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</si>
  <si>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</si>
  <si>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Fideicomisos Ambientales</t>
  </si>
  <si>
    <t>Atención de emergencias y desastres naturales</t>
  </si>
  <si>
    <t>Investigar y perseguir los delitos del orden federal</t>
  </si>
  <si>
    <t>Investigar y perseguir los delitos relativos a la Delincuencia Organizada</t>
  </si>
  <si>
    <t>Solucionar y promover las controversias en materia penal federal mediante la aplicación de mecanismos alternativos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</si>
  <si>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</si>
  <si>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</si>
  <si>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</si>
  <si>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</si>
  <si>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</si>
  <si>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</si>
  <si>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</si>
  <si>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</si>
  <si>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</si>
  <si>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</si>
  <si>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</si>
  <si>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</si>
  <si>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</si>
  <si>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</si>
  <si>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</si>
  <si>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S017</t>
  </si>
  <si>
    <t>Programa de Fomento a la Economía Social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</si>
  <si>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</si>
  <si>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</si>
  <si>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</si>
  <si>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</si>
  <si>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</si>
  <si>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</si>
  <si>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</si>
  <si>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</si>
  <si>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</si>
  <si>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</si>
  <si>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</si>
  <si>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</si>
  <si>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S155</t>
  </si>
  <si>
    <t>Programa de Apoyo a las Instancias de Mujeres en las Entidades Federativas (PAIMEF)</t>
  </si>
  <si>
    <t>S176</t>
  </si>
  <si>
    <t>Pensión para Adultos Mayores</t>
  </si>
  <si>
    <t>S241</t>
  </si>
  <si>
    <t>Seguro de vida para jefas de familia</t>
  </si>
  <si>
    <t>S279</t>
  </si>
  <si>
    <t>Comedores Comunitarios</t>
  </si>
  <si>
    <t>Subsidios a programas para jóvenes</t>
  </si>
  <si>
    <t>B004</t>
  </si>
  <si>
    <t>Adquisición de leche nacional</t>
  </si>
  <si>
    <t>Servicios a grupos con necesidades especiales</t>
  </si>
  <si>
    <t>Articulación de políticas públicas integrales de juventud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</si>
  <si>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</si>
  <si>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</si>
  <si>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</si>
  <si>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</si>
  <si>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S248</t>
  </si>
  <si>
    <t>Programa de Desarrollo Regional Turístico Sustentable y Pueblos Mágicos</t>
  </si>
  <si>
    <t>Programa de Calidad y Atención Integral al Turismo</t>
  </si>
  <si>
    <t>Conservación y mantenimiento a los CIP's</t>
  </si>
  <si>
    <t>Promoción de México como Destino Turístico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</si>
  <si>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</si>
  <si>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</si>
  <si>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</si>
  <si>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</si>
  <si>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</si>
  <si>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</si>
  <si>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</si>
  <si>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</si>
  <si>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</si>
  <si>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</si>
  <si>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</si>
  <si>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</si>
  <si>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</si>
  <si>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Regulación de los procesos, trámites y servicios de la Administración Pública Federal</t>
  </si>
  <si>
    <t>O006</t>
  </si>
  <si>
    <t>Inhibición y sanción de las prácticas de corrupción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</si>
  <si>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</si>
  <si>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</si>
  <si>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</si>
  <si>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</si>
  <si>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</si>
  <si>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</si>
  <si>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</si>
  <si>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</si>
  <si>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</si>
  <si>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</si>
  <si>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S236</t>
  </si>
  <si>
    <t>Fortalecimiento de la Infraestructura Científica y Tecnológica</t>
  </si>
  <si>
    <t>S278</t>
  </si>
  <si>
    <t>Fomento Regional de las Capacidades Científicas, Tecnológicas y de Innovación</t>
  </si>
  <si>
    <t>Innovación tecnológica para incrementar la productividad de las empresas</t>
  </si>
  <si>
    <t>Investigación científica, desarrollo e innovación</t>
  </si>
  <si>
    <t>Apoyos para actividades científicas, tecnológicas y de innovación</t>
  </si>
  <si>
    <t>K010</t>
  </si>
  <si>
    <t>Proyectos de infraestructura social de ciencia y tecnología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</si>
  <si>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</si>
  <si>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</si>
  <si>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</si>
  <si>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</si>
  <si>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</si>
  <si>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</si>
  <si>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</si>
  <si>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Fortalecimiento a la Transversalidad de la Perspectiva de Género</t>
  </si>
  <si>
    <t>S178</t>
  </si>
  <si>
    <t>Programa de Apoyo a la Educación Indígena</t>
  </si>
  <si>
    <t>S179</t>
  </si>
  <si>
    <t>Programa de Infraestructura Indígena</t>
  </si>
  <si>
    <t>S249</t>
  </si>
  <si>
    <t>Programa para el Mejoramiento de la Producción y la Productividad Indígena</t>
  </si>
  <si>
    <t>U011</t>
  </si>
  <si>
    <t>Programa de Derechos Indígenas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</si>
  <si>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</si>
  <si>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</si>
  <si>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</si>
  <si>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</si>
  <si>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</si>
  <si>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</si>
  <si>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</si>
  <si>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</si>
  <si>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</si>
  <si>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</si>
  <si>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</si>
  <si>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</si>
  <si>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</si>
  <si>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</si>
  <si>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</si>
  <si>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R070</t>
  </si>
  <si>
    <t>Programas de Cultura en las Entidades Federativas</t>
  </si>
  <si>
    <t>S038</t>
  </si>
  <si>
    <t>Programa IMSS-PROSPERA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</si>
  <si>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</si>
  <si>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</si>
  <si>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</si>
  <si>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</si>
  <si>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</si>
  <si>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</si>
  <si>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</si>
  <si>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</si>
  <si>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</si>
  <si>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</si>
  <si>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</si>
  <si>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</si>
  <si>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</si>
  <si>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</si>
  <si>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</si>
  <si>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</si>
  <si>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</si>
  <si>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</si>
  <si>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</si>
  <si>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</si>
  <si>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</si>
  <si>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</si>
  <si>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</si>
  <si>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</si>
  <si>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</si>
  <si>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</si>
  <si>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</si>
  <si>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</si>
  <si>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</si>
  <si>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</si>
  <si>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</si>
  <si>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</si>
  <si>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</si>
  <si>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</si>
  <si>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</si>
  <si>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</si>
  <si>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</si>
  <si>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U019</t>
  </si>
  <si>
    <t>Fondo Regional</t>
  </si>
  <si>
    <t>U022</t>
  </si>
  <si>
    <t>Programas Regionales</t>
  </si>
  <si>
    <t>U057</t>
  </si>
  <si>
    <t>Fondo Metropolitano</t>
  </si>
  <si>
    <t>U075</t>
  </si>
  <si>
    <t>Fondo para la Accesibilidad en el Transporte Público para las Personas con Discapacidad</t>
  </si>
  <si>
    <t>U085</t>
  </si>
  <si>
    <t>Fondo para Fronteras</t>
  </si>
  <si>
    <t>U087</t>
  </si>
  <si>
    <t>Fondo de Capitalidad</t>
  </si>
  <si>
    <t>U093</t>
  </si>
  <si>
    <t>Fondo para entidades federativas y municipios productores de hidrocarburos</t>
  </si>
  <si>
    <t>U116</t>
  </si>
  <si>
    <t>Provisión para la Armonización Contable</t>
  </si>
  <si>
    <t>U128</t>
  </si>
  <si>
    <t>Proyectos de Desarrollo Regional</t>
  </si>
  <si>
    <t>U129</t>
  </si>
  <si>
    <t>Subsidios a las Tarifas Eléctricas</t>
  </si>
  <si>
    <t>U131</t>
  </si>
  <si>
    <t>Operación y Mantenimiento del Programa de Seguridad y Monitoreo en el Estado de México</t>
  </si>
  <si>
    <t>U135</t>
  </si>
  <si>
    <t>Fondo para el Fortalecimiento Financiero</t>
  </si>
  <si>
    <t>U145</t>
  </si>
  <si>
    <t>Cámaras de Vigilancia en el Estado de Veracruz</t>
  </si>
  <si>
    <t>Situaciones laborales supervenientes</t>
  </si>
  <si>
    <t>Seguridad y Logística</t>
  </si>
  <si>
    <t>R004</t>
  </si>
  <si>
    <t>Fondo de Ahorro Capitalizable (FONAC)</t>
  </si>
  <si>
    <t>CONACYT</t>
  </si>
  <si>
    <t>Fiscalización</t>
  </si>
  <si>
    <t>R067</t>
  </si>
  <si>
    <t>Medidas Supervenientes</t>
  </si>
  <si>
    <t>R080</t>
  </si>
  <si>
    <t>FEIEF</t>
  </si>
  <si>
    <t>R081</t>
  </si>
  <si>
    <t>FEIP</t>
  </si>
  <si>
    <t>R125</t>
  </si>
  <si>
    <t>R142</t>
  </si>
  <si>
    <t>Fondo para la modernización del patrimonio cultural federal</t>
  </si>
  <si>
    <t>Fondo de Desastres Naturales (FONDEN)</t>
  </si>
  <si>
    <t>N002</t>
  </si>
  <si>
    <t>Fondo de Prevención de Desastres Naturales (FOPREDEN)</t>
  </si>
  <si>
    <t>N003</t>
  </si>
  <si>
    <t>Fondo de Reconstrucción de Entidades Federativas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</si>
  <si>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</si>
  <si>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</si>
  <si>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</si>
  <si>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</si>
  <si>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</si>
  <si>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el D.F.</t>
  </si>
  <si>
    <t>Servicios de educación normal en el D.F.</t>
  </si>
  <si>
    <t>E221</t>
  </si>
  <si>
    <t>E267</t>
  </si>
  <si>
    <t>E271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</si>
  <si>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</si>
  <si>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</si>
  <si>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</si>
  <si>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</si>
  <si>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</si>
  <si>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</si>
  <si>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</si>
  <si>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</si>
  <si>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</si>
  <si>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</si>
  <si>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</si>
  <si>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</si>
  <si>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</si>
  <si>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</si>
  <si>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</si>
  <si>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</si>
  <si>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</si>
  <si>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</si>
  <si>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</si>
  <si>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</si>
  <si>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</si>
  <si>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</si>
  <si>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</si>
  <si>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</si>
  <si>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</si>
  <si>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</si>
  <si>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</si>
  <si>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</si>
  <si>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</si>
  <si>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</si>
  <si>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</si>
  <si>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</si>
  <si>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</si>
  <si>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</si>
  <si>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</si>
  <si>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</si>
  <si>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</si>
  <si>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</si>
  <si>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</si>
  <si>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</si>
  <si>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</si>
  <si>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</si>
  <si>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</si>
  <si>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</si>
  <si>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</si>
  <si>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</si>
  <si>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</si>
  <si>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</si>
  <si>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</si>
  <si>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</si>
  <si>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</si>
  <si>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</si>
  <si>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E045</t>
  </si>
  <si>
    <t>K011</t>
  </si>
  <si>
    <t>Proyectos de infraestructura social.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</si>
  <si>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</si>
  <si>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</si>
  <si>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</si>
  <si>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</si>
  <si>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</si>
  <si>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</si>
  <si>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</si>
  <si>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</si>
  <si>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</si>
  <si>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</si>
  <si>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</si>
  <si>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</si>
  <si>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</si>
  <si>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</si>
  <si>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</si>
  <si>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</si>
  <si>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</si>
  <si>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</si>
  <si>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</si>
  <si>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</si>
  <si>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</si>
  <si>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</si>
  <si>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</si>
  <si>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</si>
  <si>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</si>
  <si>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</si>
  <si>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</si>
  <si>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</si>
  <si>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</si>
  <si>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</si>
  <si>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</si>
  <si>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</si>
  <si>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</si>
  <si>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</si>
  <si>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</si>
  <si>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</si>
  <si>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</si>
  <si>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</si>
  <si>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</si>
  <si>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</si>
  <si>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</si>
  <si>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</si>
  <si>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</si>
  <si>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</si>
  <si>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</si>
  <si>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</si>
  <si>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Operación de mecanismos para mejorar la comercialización de servicios y productos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</si>
  <si>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</si>
  <si>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</si>
  <si>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</si>
  <si>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</si>
  <si>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</si>
  <si>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</si>
  <si>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</si>
  <si>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</si>
  <si>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</si>
  <si>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</si>
  <si>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</si>
  <si>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</si>
  <si>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</si>
  <si>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</si>
  <si>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</si>
  <si>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</si>
  <si>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</si>
  <si>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</si>
  <si>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</si>
  <si>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</si>
  <si>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</si>
  <si>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</si>
  <si>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</si>
  <si>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</si>
  <si>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</si>
  <si>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</si>
  <si>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</si>
  <si>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</si>
  <si>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</si>
  <si>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</si>
  <si>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</si>
  <si>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</si>
  <si>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</si>
  <si>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</si>
  <si>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</si>
  <si>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</si>
  <si>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</si>
  <si>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</si>
  <si>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</si>
  <si>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</si>
  <si>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</si>
  <si>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</si>
  <si>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</si>
  <si>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</si>
  <si>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</si>
  <si>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Programa Nacional de Prevención del Delito</t>
  </si>
  <si>
    <t>P026</t>
  </si>
  <si>
    <t>Determinación, ejecución y seguimiento a las acciones de búsqueda de Personas Desaparecidas y No Localizadas</t>
  </si>
  <si>
    <t>R021</t>
  </si>
  <si>
    <t>Administración del Fondo de Pensiones</t>
  </si>
  <si>
    <t>A025</t>
  </si>
  <si>
    <t>Fortalecimiento del sistema de inteligencia militar</t>
  </si>
  <si>
    <t>R019</t>
  </si>
  <si>
    <t>Previsión para el fortalecimiento de infraestructura naval y militar</t>
  </si>
  <si>
    <t>K014</t>
  </si>
  <si>
    <t>Otros proyectos de infraestructura social</t>
  </si>
  <si>
    <t>K004</t>
  </si>
  <si>
    <t>Proyectos de construcción de puertos</t>
  </si>
  <si>
    <t>U031</t>
  </si>
  <si>
    <t>Expansión de la Educación Inicial</t>
  </si>
  <si>
    <t>U040</t>
  </si>
  <si>
    <t>Carrera Docente en UPES</t>
  </si>
  <si>
    <t>U077</t>
  </si>
  <si>
    <t>Programa de Inclusión Digital</t>
  </si>
  <si>
    <t>U079</t>
  </si>
  <si>
    <t>Expansión de la Educación Media Superior y Superior</t>
  </si>
  <si>
    <t>U081</t>
  </si>
  <si>
    <t>Apoyos para la atención a problemas estructurales de las UPES</t>
  </si>
  <si>
    <t>Proyectos de infraestructura social de salud</t>
  </si>
  <si>
    <t>Devolución de Aprovechamientos</t>
  </si>
  <si>
    <t>Saneamiento de Aguas Residuales</t>
  </si>
  <si>
    <t>U012</t>
  </si>
  <si>
    <t>Prevención y gestión integral de residuos</t>
  </si>
  <si>
    <t>U035</t>
  </si>
  <si>
    <t>Programa de Manejo de Áreas Naturales Protegidas</t>
  </si>
  <si>
    <t>K138</t>
  </si>
  <si>
    <t>Inversión en Infraestructura Social y Protección Ambiental</t>
  </si>
  <si>
    <t>K022</t>
  </si>
  <si>
    <t>Proyectos de infraestructura gubernamental de procuración de justicia</t>
  </si>
  <si>
    <t>S268</t>
  </si>
  <si>
    <t>Programa de Apoyos a la Cultura</t>
  </si>
  <si>
    <t>J017</t>
  </si>
  <si>
    <t>Fondo de Reserva para el Retiro IMSS</t>
  </si>
  <si>
    <t>U033</t>
  </si>
  <si>
    <t>Fondo de Apoyo a Migrantes</t>
  </si>
  <si>
    <t>DIF-CDMX</t>
  </si>
  <si>
    <t>U084</t>
  </si>
  <si>
    <t>Programa para el Rescate del Acapulco Tradicional</t>
  </si>
  <si>
    <t>R007</t>
  </si>
  <si>
    <t>Comisiones y pago a CECOBAN</t>
  </si>
  <si>
    <t>Medidas de Racionalidad y Austeridad Servicios Personales (Seguridad Social)</t>
  </si>
  <si>
    <t>R066</t>
  </si>
  <si>
    <t>Programa de Separación Laboral </t>
  </si>
  <si>
    <t>R072</t>
  </si>
  <si>
    <t>Medidas de Racionalidad y Austeridad Servicios Personales</t>
  </si>
  <si>
    <t>R079</t>
  </si>
  <si>
    <t>CNH-CRE</t>
  </si>
  <si>
    <t>R082</t>
  </si>
  <si>
    <t>Fondo para la Transición</t>
  </si>
  <si>
    <t>R120</t>
  </si>
  <si>
    <t>Apoyo Federal para Pago de Adeudos de Suministro de Energía Eléctrica</t>
  </si>
  <si>
    <t>Previsiones salariales y económicas del Fondo de Aportaciones para la Nómina Educativa y Gasto Operativo (FONE)</t>
  </si>
  <si>
    <t>Previsiones salariales y económicas del Fondo de Aportaciones para la Educación Tecnológica y de Adultos</t>
  </si>
  <si>
    <t>E244</t>
  </si>
  <si>
    <t>E247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</si>
  <si>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</si>
  <si>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</si>
  <si>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</si>
  <si>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</si>
  <si>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</si>
  <si>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</si>
  <si>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</si>
  <si>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</si>
  <si>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</si>
  <si>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</si>
  <si>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</si>
  <si>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</si>
  <si>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</si>
  <si>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</si>
  <si>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</si>
  <si>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</si>
  <si>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</si>
  <si>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</si>
  <si>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</si>
  <si>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</si>
  <si>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</si>
  <si>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</si>
  <si>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</si>
  <si>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</si>
  <si>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</si>
  <si>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</si>
  <si>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</si>
  <si>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</si>
  <si>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</si>
  <si>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</si>
  <si>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</si>
  <si>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</si>
  <si>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</si>
  <si>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</si>
  <si>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</si>
  <si>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</si>
  <si>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</si>
  <si>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</si>
  <si>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</si>
  <si>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</si>
  <si>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</si>
  <si>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</si>
  <si>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</si>
  <si>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</si>
  <si>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</si>
  <si>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</si>
  <si>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</si>
  <si>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</si>
  <si>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</si>
  <si>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</si>
  <si>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</si>
  <si>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</si>
  <si>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Junta de Gobierno</t>
  </si>
  <si>
    <t>Unidad de Normatividad y Política Educativa</t>
  </si>
  <si>
    <t>Unidad de Evaluación del Sistema Educativo Nacional</t>
  </si>
  <si>
    <t>Unidad de Información y Fomento de la Cultura de la Evaluación</t>
  </si>
  <si>
    <t>Unidad de Administración</t>
  </si>
  <si>
    <t>Coordinación de Direcciones del INEE en las Entidades Federativas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</si>
  <si>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</si>
  <si>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</si>
  <si>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</si>
  <si>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</si>
  <si>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</si>
  <si>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</si>
  <si>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</si>
  <si>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</si>
  <si>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</si>
  <si>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</si>
  <si>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</si>
  <si>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</si>
  <si>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</si>
  <si>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</si>
  <si>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</si>
  <si>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</si>
  <si>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</si>
  <si>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</si>
  <si>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</si>
  <si>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</si>
  <si>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</si>
  <si>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</si>
  <si>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</si>
  <si>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</si>
  <si>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</si>
  <si>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</si>
  <si>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</si>
  <si>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</si>
  <si>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</si>
  <si>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</si>
  <si>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</si>
  <si>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</si>
  <si>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</si>
  <si>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</si>
  <si>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</si>
  <si>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</si>
  <si>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</si>
  <si>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</si>
  <si>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</si>
  <si>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</si>
  <si>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</si>
  <si>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</si>
  <si>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</si>
  <si>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</si>
  <si>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</si>
  <si>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</si>
  <si>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</si>
  <si>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 Sala Regional de Tlaxcala, con sede en el Municipio de Apetatitlán de Antonio Carvajal, Estado de Tlaxcala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</si>
  <si>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</si>
  <si>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</si>
  <si>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</si>
  <si>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</si>
  <si>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</si>
  <si>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</si>
  <si>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</si>
  <si>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</si>
  <si>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</si>
  <si>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</si>
  <si>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</si>
  <si>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</si>
  <si>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</si>
  <si>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</si>
  <si>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</si>
  <si>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</si>
  <si>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</si>
  <si>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General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</si>
  <si>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</si>
  <si>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</si>
  <si>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</si>
  <si>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Secretaría Técnica del Consejo de Seguridad Nacional</t>
  </si>
  <si>
    <t>Coordinación de Estrategia Digital Nacional</t>
  </si>
  <si>
    <t>Coordinación de Crónica Presidencial</t>
  </si>
  <si>
    <t>Coordinación de Ciencia, Tecnología e Innovación</t>
  </si>
  <si>
    <t>Subjefatura de la Oficina de la Presidencia</t>
  </si>
  <si>
    <t>Coordinación de Marca País y Medios Internacionales</t>
  </si>
  <si>
    <t>Coordinación General de Política y Gobierno</t>
  </si>
  <si>
    <t>Coordinación de Enlace Institucional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</si>
  <si>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</si>
  <si>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</si>
  <si>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</si>
  <si>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</si>
  <si>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</si>
  <si>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</si>
  <si>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</si>
  <si>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</si>
  <si>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</si>
  <si>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</si>
  <si>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</si>
  <si>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</si>
  <si>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</si>
  <si>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</si>
  <si>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</si>
  <si>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</si>
  <si>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</si>
  <si>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</si>
  <si>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</si>
  <si>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</si>
  <si>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</si>
  <si>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</si>
  <si>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</si>
  <si>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</si>
  <si>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</si>
  <si>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</si>
  <si>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</si>
  <si>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</si>
  <si>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</si>
  <si>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</si>
  <si>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</si>
  <si>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</si>
  <si>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</si>
  <si>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</si>
  <si>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</si>
  <si>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</si>
  <si>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</si>
  <si>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</si>
  <si>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</si>
  <si>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</si>
  <si>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</si>
  <si>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</si>
  <si>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</si>
  <si>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</si>
  <si>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</si>
  <si>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</si>
  <si>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</si>
  <si>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</si>
  <si>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</si>
  <si>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</si>
  <si>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</si>
  <si>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</si>
  <si>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</si>
  <si>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</si>
  <si>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</si>
  <si>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</si>
  <si>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</si>
  <si>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</si>
  <si>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</si>
  <si>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</si>
  <si>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</si>
  <si>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</si>
  <si>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</si>
  <si>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</si>
  <si>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</si>
  <si>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</si>
  <si>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</si>
  <si>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</si>
  <si>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</si>
  <si>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</si>
  <si>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</si>
  <si>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</si>
  <si>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</si>
  <si>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</si>
  <si>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</si>
  <si>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</si>
  <si>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</si>
  <si>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</si>
  <si>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</si>
  <si>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</si>
  <si>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</si>
  <si>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</si>
  <si>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</si>
  <si>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</si>
  <si>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</si>
  <si>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</si>
  <si>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</si>
  <si>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</si>
  <si>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</si>
  <si>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</si>
  <si>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</si>
  <si>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</si>
  <si>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</si>
  <si>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</si>
  <si>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</si>
  <si>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</si>
  <si>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</si>
  <si>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</si>
  <si>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</si>
  <si>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</si>
  <si>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</si>
  <si>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</si>
  <si>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</si>
  <si>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</si>
  <si>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</si>
  <si>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</si>
  <si>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</si>
  <si>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</si>
  <si>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</si>
  <si>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</si>
  <si>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</si>
  <si>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</si>
  <si>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</si>
  <si>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</si>
  <si>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</si>
  <si>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</si>
  <si>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</si>
  <si>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</si>
  <si>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</si>
  <si>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</si>
  <si>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</si>
  <si>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</si>
  <si>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</si>
  <si>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</si>
  <si>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</si>
  <si>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</si>
  <si>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</si>
  <si>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</si>
  <si>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</si>
  <si>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</si>
  <si>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</si>
  <si>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</si>
  <si>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</si>
  <si>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</si>
  <si>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</si>
  <si>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</si>
  <si>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</si>
  <si>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</si>
  <si>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</si>
  <si>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</si>
  <si>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</si>
  <si>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</si>
  <si>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</si>
  <si>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</si>
  <si>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</si>
  <si>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</si>
  <si>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</si>
  <si>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</si>
  <si>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</si>
  <si>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</si>
  <si>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</si>
  <si>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</si>
  <si>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</si>
  <si>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</si>
  <si>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</si>
  <si>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</si>
  <si>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</si>
  <si>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</si>
  <si>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</si>
  <si>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</si>
  <si>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</si>
  <si>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</si>
  <si>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</si>
  <si>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</si>
  <si>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</si>
  <si>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</si>
  <si>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</si>
  <si>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</si>
  <si>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</si>
  <si>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</si>
  <si>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</si>
  <si>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</si>
  <si>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</si>
  <si>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</si>
  <si>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</si>
  <si>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</si>
  <si>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</si>
  <si>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</si>
  <si>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</si>
  <si>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</si>
  <si>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</si>
  <si>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</si>
  <si>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</si>
  <si>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</si>
  <si>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</si>
  <si>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</si>
  <si>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</si>
  <si>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</si>
  <si>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</si>
  <si>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</si>
  <si>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</si>
  <si>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</si>
  <si>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</si>
  <si>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</si>
  <si>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</si>
  <si>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</si>
  <si>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</si>
  <si>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</si>
  <si>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</si>
  <si>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</si>
  <si>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</si>
  <si>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</si>
  <si>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</si>
  <si>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</si>
  <si>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</si>
  <si>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</si>
  <si>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</si>
  <si>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</si>
  <si>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</si>
  <si>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</si>
  <si>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</si>
  <si>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</si>
  <si>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</si>
  <si>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</si>
  <si>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</si>
  <si>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</si>
  <si>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</si>
  <si>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</si>
  <si>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</si>
  <si>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</si>
  <si>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</si>
  <si>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</si>
  <si>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</si>
  <si>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</si>
  <si>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</si>
  <si>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</si>
  <si>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</si>
  <si>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</si>
  <si>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</si>
  <si>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</si>
  <si>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</si>
  <si>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</si>
  <si>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</si>
  <si>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</si>
  <si>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</si>
  <si>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</si>
  <si>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</si>
  <si>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</si>
  <si>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</si>
  <si>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</si>
  <si>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</si>
  <si>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</si>
  <si>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</si>
  <si>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</si>
  <si>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</si>
  <si>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</si>
  <si>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</si>
  <si>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</si>
  <si>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</si>
  <si>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</si>
  <si>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</si>
  <si>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</si>
  <si>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</si>
  <si>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</si>
  <si>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</si>
  <si>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</si>
  <si>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</si>
  <si>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</si>
  <si>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</si>
  <si>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</si>
  <si>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</si>
  <si>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</si>
  <si>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</si>
  <si>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</si>
  <si>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</si>
  <si>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Dirección General de Vinculación Política</t>
  </si>
  <si>
    <t>Coordinación General de Delegaciones Federales</t>
  </si>
  <si>
    <t>Delegación Federal en el Estado de Aguascalientes</t>
  </si>
  <si>
    <t>Delegación Federal en el Estado de Baja California</t>
  </si>
  <si>
    <t>Delegación Federal en el Estado de Baja California Sur</t>
  </si>
  <si>
    <t>Delegación Federal en el Estado de Campeche</t>
  </si>
  <si>
    <t>Delegación Federal en el Estado de Coahuila</t>
  </si>
  <si>
    <t>Delegación Federal en el Estado de Colima</t>
  </si>
  <si>
    <t>Delegación Federal en el Estado de Chiapas</t>
  </si>
  <si>
    <t>Delegación Federal en el Estado de Chihuahua</t>
  </si>
  <si>
    <t>Delegación Federal Metropolitana</t>
  </si>
  <si>
    <t>Delegación Federal en el Estado de Durango</t>
  </si>
  <si>
    <t>Delegación Federal en el Estado de Guanajuato</t>
  </si>
  <si>
    <t>Delegación Federal en el Estado de Guerrero</t>
  </si>
  <si>
    <t>Delegación Federal en el Estado de Hidalgo</t>
  </si>
  <si>
    <t>Delegación Federal en el Estado de Jalisco</t>
  </si>
  <si>
    <t>Delegación Federal en el Estado de México</t>
  </si>
  <si>
    <t>Delegación Federal en el Estado de Michoacán</t>
  </si>
  <si>
    <t>Delegación Federal en el Estado de Morelos</t>
  </si>
  <si>
    <t>Delegación Federal en el Estado de Nayarit</t>
  </si>
  <si>
    <t>Delegación Federal en el Estado de Nuevo León</t>
  </si>
  <si>
    <t>Delegación Federal en el Estado de Oaxaca</t>
  </si>
  <si>
    <t>Delegación Federal en el Estado de Puebla</t>
  </si>
  <si>
    <t>Delegación Federal en el Estado de Querétaro</t>
  </si>
  <si>
    <t>Delegación Federal en el Estado de Quintana Roo</t>
  </si>
  <si>
    <t>Delegación Federal en el Estado de San Luis Potosí</t>
  </si>
  <si>
    <t>Delegación Federal en el Estado de Sinaloa</t>
  </si>
  <si>
    <t>Delegación Federal en el Estado de Sonora</t>
  </si>
  <si>
    <t>Delegación Federal en el Estado de Tabasco</t>
  </si>
  <si>
    <t>Delegación Federal en el Estado de Tamaulipas</t>
  </si>
  <si>
    <t>Delegación Federal en el Estado de Tlaxcala</t>
  </si>
  <si>
    <t>Delegación Federal en el Estado de Veracruz</t>
  </si>
  <si>
    <t>Delegación Federal en el Estado de Yucatán</t>
  </si>
  <si>
    <t>Delegación Federal en el Estado de Zacatecas</t>
  </si>
  <si>
    <t>Subdelegación Federal en Mexicali</t>
  </si>
  <si>
    <t>Subdelegación Federal en Piedras Negras</t>
  </si>
  <si>
    <t>Subdelegación Federal en Torreón</t>
  </si>
  <si>
    <t>Subdelegación Federal en Tapachula</t>
  </si>
  <si>
    <t>Subdelegación Federal en Ciudad Juárez</t>
  </si>
  <si>
    <t>Subdelegación Federal en Gómez Palacio</t>
  </si>
  <si>
    <t>Subdelegación Federal en Celaya</t>
  </si>
  <si>
    <t>Subdelegación Federal en Chilpancingo</t>
  </si>
  <si>
    <t>Subdelegación Federal en Chetumal</t>
  </si>
  <si>
    <t>Subdelegación Federal en Ciudad Obregón</t>
  </si>
  <si>
    <t>Subdelegación Federal en Nogales</t>
  </si>
  <si>
    <t>Subdelegación Federal en Matamoros</t>
  </si>
  <si>
    <t>Subdelegación Federal en Nuevo Laredo</t>
  </si>
  <si>
    <t>Subdelegación Federal en Reynosa</t>
  </si>
  <si>
    <t>Subdelegación Federal en Tampico</t>
  </si>
  <si>
    <t>Subdelegación Federal en Coatzacoalcos</t>
  </si>
  <si>
    <t>Subdelegación Federal en Veracruz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</si>
  <si>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</si>
  <si>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</si>
  <si>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</si>
  <si>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</si>
  <si>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Unidad de Competitividad</t>
  </si>
  <si>
    <t>Unidad de Competencia y Políticas Públicas para la eficiencia de los mercados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</si>
  <si>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</si>
  <si>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</si>
  <si>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</si>
  <si>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</si>
  <si>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</si>
  <si>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</si>
  <si>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</si>
  <si>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</si>
  <si>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</si>
  <si>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</si>
  <si>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</si>
  <si>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Dirección General de Promoción de Inversiones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</si>
  <si>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</si>
  <si>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</si>
  <si>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</si>
  <si>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</si>
  <si>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</si>
  <si>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</si>
  <si>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</si>
  <si>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</si>
  <si>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</si>
  <si>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</si>
  <si>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</si>
  <si>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</si>
  <si>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</si>
  <si>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</si>
  <si>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</si>
  <si>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</si>
  <si>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</si>
  <si>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</si>
  <si>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</si>
  <si>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</si>
  <si>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</si>
  <si>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</si>
  <si>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</si>
  <si>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</si>
  <si>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</si>
  <si>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</si>
  <si>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</si>
  <si>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</si>
  <si>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</si>
  <si>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</si>
  <si>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</si>
  <si>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</si>
  <si>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</si>
  <si>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</si>
  <si>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</si>
  <si>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</si>
  <si>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</si>
  <si>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</si>
  <si>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</si>
  <si>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</si>
  <si>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</si>
  <si>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</si>
  <si>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</si>
  <si>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</si>
  <si>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</si>
  <si>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</si>
  <si>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</si>
  <si>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</si>
  <si>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</si>
  <si>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</si>
  <si>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</si>
  <si>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</si>
  <si>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</si>
  <si>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</si>
  <si>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</si>
  <si>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</si>
  <si>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</si>
  <si>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</si>
  <si>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</si>
  <si>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</si>
  <si>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</si>
  <si>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</si>
  <si>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</si>
  <si>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</si>
  <si>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</si>
  <si>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</si>
  <si>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</si>
  <si>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</si>
  <si>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</si>
  <si>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</si>
  <si>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</si>
  <si>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</si>
  <si>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</si>
  <si>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</si>
  <si>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</si>
  <si>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</si>
  <si>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</si>
  <si>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</si>
  <si>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</si>
  <si>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</si>
  <si>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</si>
  <si>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</si>
  <si>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</si>
  <si>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</si>
  <si>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</si>
  <si>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</si>
  <si>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</si>
  <si>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</si>
  <si>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</si>
  <si>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</si>
  <si>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</si>
  <si>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</si>
  <si>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</si>
  <si>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</si>
  <si>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</si>
  <si>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</si>
  <si>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</si>
  <si>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</si>
  <si>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</si>
  <si>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</si>
  <si>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</si>
  <si>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</si>
  <si>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</si>
  <si>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</si>
  <si>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</si>
  <si>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</si>
  <si>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Investigación y Desarrollo</t>
  </si>
  <si>
    <t>Dirección General de Capitanías de Puerto y Asuntos Marítimos</t>
  </si>
  <si>
    <t>Dirección General de Administración y Finanzas</t>
  </si>
  <si>
    <t>Universidad Naval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</si>
  <si>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</si>
  <si>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</si>
  <si>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</si>
  <si>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</si>
  <si>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</si>
  <si>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</si>
  <si>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</si>
  <si>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</si>
  <si>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</si>
  <si>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</si>
  <si>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</si>
  <si>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</si>
  <si>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</si>
  <si>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</si>
  <si>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</si>
  <si>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</si>
  <si>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</si>
  <si>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</si>
  <si>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</si>
  <si>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</si>
  <si>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</si>
  <si>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</si>
  <si>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</si>
  <si>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</si>
  <si>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</si>
  <si>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</si>
  <si>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</si>
  <si>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</si>
  <si>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</si>
  <si>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</si>
  <si>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</si>
  <si>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</si>
  <si>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</si>
  <si>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</si>
  <si>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</si>
  <si>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</si>
  <si>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</si>
  <si>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</si>
  <si>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</si>
  <si>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</si>
  <si>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</si>
  <si>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</si>
  <si>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</si>
  <si>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</si>
  <si>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</si>
  <si>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</si>
  <si>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</si>
  <si>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</si>
  <si>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</si>
  <si>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</si>
  <si>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</si>
  <si>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</si>
  <si>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</si>
  <si>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</si>
  <si>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</si>
  <si>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</si>
  <si>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</si>
  <si>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</si>
  <si>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</si>
  <si>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</si>
  <si>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</si>
  <si>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</si>
  <si>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</si>
  <si>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</si>
  <si>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</si>
  <si>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</si>
  <si>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</si>
  <si>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</si>
  <si>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</si>
  <si>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</si>
  <si>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</si>
  <si>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</si>
  <si>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</si>
  <si>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</si>
  <si>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</si>
  <si>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</si>
  <si>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</si>
  <si>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</si>
  <si>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</si>
  <si>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</si>
  <si>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</si>
  <si>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</si>
  <si>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</si>
  <si>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</si>
  <si>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</si>
  <si>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</si>
  <si>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</si>
  <si>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</si>
  <si>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</si>
  <si>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</si>
  <si>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</si>
  <si>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</si>
  <si>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</si>
  <si>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</si>
  <si>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</si>
  <si>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</si>
  <si>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</si>
  <si>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</si>
  <si>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</si>
  <si>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</si>
  <si>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</si>
  <si>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</si>
  <si>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</si>
  <si>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</si>
  <si>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</si>
  <si>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</si>
  <si>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</si>
  <si>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</si>
  <si>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</si>
  <si>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</si>
  <si>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</si>
  <si>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</si>
  <si>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</si>
  <si>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</si>
  <si>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</si>
  <si>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</si>
  <si>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</si>
  <si>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</si>
  <si>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</si>
  <si>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</si>
  <si>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</si>
  <si>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</si>
  <si>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</si>
  <si>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</si>
  <si>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</si>
  <si>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</si>
  <si>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</si>
  <si>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</si>
  <si>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</si>
  <si>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</si>
  <si>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</si>
  <si>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</si>
  <si>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</si>
  <si>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</si>
  <si>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</si>
  <si>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</si>
  <si>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</si>
  <si>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</si>
  <si>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</si>
  <si>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</si>
  <si>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</si>
  <si>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</si>
  <si>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</si>
  <si>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</si>
  <si>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</si>
  <si>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</si>
  <si>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</si>
  <si>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</si>
  <si>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</si>
  <si>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</si>
  <si>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</si>
  <si>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</si>
  <si>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</si>
  <si>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</si>
  <si>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</si>
  <si>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</si>
  <si>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</si>
  <si>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</si>
  <si>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</si>
  <si>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</si>
  <si>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</si>
  <si>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</si>
  <si>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</si>
  <si>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</si>
  <si>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</si>
  <si>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</si>
  <si>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</si>
  <si>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</si>
  <si>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</si>
  <si>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</si>
  <si>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</si>
  <si>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</si>
  <si>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</si>
  <si>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</si>
  <si>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</si>
  <si>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</si>
  <si>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</si>
  <si>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</si>
  <si>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</si>
  <si>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</si>
  <si>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</si>
  <si>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</si>
  <si>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</si>
  <si>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</si>
  <si>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</si>
  <si>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</si>
  <si>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</si>
  <si>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Delegación Estatal en la Ciudad de México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</si>
  <si>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</si>
  <si>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</si>
  <si>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</si>
  <si>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</si>
  <si>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</si>
  <si>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</si>
  <si>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</si>
  <si>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</si>
  <si>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</si>
  <si>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</si>
  <si>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</si>
  <si>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</si>
  <si>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</si>
  <si>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</si>
  <si>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</si>
  <si>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</si>
  <si>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</si>
  <si>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</si>
  <si>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</si>
  <si>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</si>
  <si>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</si>
  <si>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</si>
  <si>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</si>
  <si>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Fiscalía Especializada de Búsqueda de Personas Desaparecidas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</si>
  <si>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</si>
  <si>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</si>
  <si>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</si>
  <si>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</si>
  <si>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</si>
  <si>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</si>
  <si>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</si>
  <si>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</si>
  <si>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</si>
  <si>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</si>
  <si>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</si>
  <si>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</si>
  <si>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</si>
  <si>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</si>
  <si>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</si>
  <si>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</si>
  <si>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</si>
  <si>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</si>
  <si>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</si>
  <si>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</si>
  <si>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</si>
  <si>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</si>
  <si>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</si>
  <si>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</si>
  <si>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</si>
  <si>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</si>
  <si>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</si>
  <si>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</si>
  <si>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</si>
  <si>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</si>
  <si>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</si>
  <si>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</si>
  <si>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</si>
  <si>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</si>
  <si>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</si>
  <si>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</si>
  <si>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</si>
  <si>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</si>
  <si>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</si>
  <si>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</si>
  <si>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</si>
  <si>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</si>
  <si>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</si>
  <si>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</si>
  <si>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</si>
  <si>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</si>
  <si>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</si>
  <si>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</si>
  <si>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</si>
  <si>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</si>
  <si>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</si>
  <si>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</si>
  <si>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</si>
  <si>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</si>
  <si>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</si>
  <si>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</si>
  <si>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</si>
  <si>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</si>
  <si>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</si>
  <si>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</si>
  <si>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</si>
  <si>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</si>
  <si>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</si>
  <si>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</si>
  <si>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</si>
  <si>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</si>
  <si>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</si>
  <si>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</si>
  <si>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</si>
  <si>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</si>
  <si>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</si>
  <si>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</si>
  <si>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</si>
  <si>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</si>
  <si>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</si>
  <si>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</si>
  <si>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</si>
  <si>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</si>
  <si>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</si>
  <si>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</si>
  <si>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</si>
  <si>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</si>
  <si>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</si>
  <si>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</si>
  <si>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</si>
  <si>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</si>
  <si>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</si>
  <si>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</si>
  <si>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</si>
  <si>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</si>
  <si>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</si>
  <si>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</si>
  <si>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</si>
  <si>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</si>
  <si>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</si>
  <si>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</si>
  <si>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</si>
  <si>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</si>
  <si>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</si>
  <si>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</si>
  <si>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</si>
  <si>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</si>
  <si>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</si>
  <si>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</si>
  <si>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</si>
  <si>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</si>
  <si>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</si>
  <si>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</si>
  <si>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</si>
  <si>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</si>
  <si>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</si>
  <si>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</si>
  <si>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Políticas de Apertura Gubernamental y Cooperación Internacional</t>
  </si>
  <si>
    <t>Dirección General de Información e Integración</t>
  </si>
  <si>
    <t>Unidad de Vinculación con el Sistema Nacional Anticorrupción</t>
  </si>
  <si>
    <t>Dirección General de Transparencia</t>
  </si>
  <si>
    <t>Dirección General de Igualdad de Género</t>
  </si>
  <si>
    <t>Subsecretaría de Control y Auditoría de la Gestión Pública</t>
  </si>
  <si>
    <t>Unidad de Control y Auditoría a Obra Pública</t>
  </si>
  <si>
    <t>Unidad de Control y Evaluación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</si>
  <si>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</si>
  <si>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</si>
  <si>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</si>
  <si>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</si>
  <si>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</si>
  <si>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</si>
  <si>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</si>
  <si>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</si>
  <si>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</si>
  <si>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</si>
  <si>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</si>
  <si>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</si>
  <si>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</si>
  <si>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Ética, Integridad Pública y Prevención de Conflictos de Intereses</t>
  </si>
  <si>
    <t>Unidad de Políticas de Apertura Gubernamental y Cooperación Internacional  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</si>
  <si>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</si>
  <si>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</si>
  <si>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</si>
  <si>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</si>
  <si>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</si>
  <si>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</si>
  <si>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</si>
  <si>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</si>
  <si>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</si>
  <si>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</si>
  <si>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</si>
  <si>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Unidad de Gas Natural</t>
  </si>
  <si>
    <t>Unidad de Gas Licuado de Petróleo</t>
  </si>
  <si>
    <t>Unidad de Petrolíferos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</si>
  <si>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</si>
  <si>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</si>
  <si>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</si>
  <si>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</si>
  <si>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</si>
  <si>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</si>
  <si>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</si>
  <si>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</si>
  <si>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</si>
  <si>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</si>
  <si>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</si>
  <si>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Dirección General de Comercialización de Producción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</si>
  <si>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</si>
  <si>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</si>
  <si>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</si>
  <si>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</si>
  <si>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</si>
  <si>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</si>
  <si>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</si>
  <si>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</si>
  <si>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</si>
  <si>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</si>
  <si>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Órgano Interno de Control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</si>
  <si>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</si>
  <si>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</si>
  <si>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</si>
  <si>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</si>
  <si>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</si>
  <si>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</si>
  <si>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</si>
  <si>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</si>
  <si>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</si>
  <si>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</si>
  <si>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Oficialía Mayor </t>
  </si>
  <si>
    <t>Dirección General de Administración </t>
  </si>
  <si>
    <t>Dirección General de Tecnologías de la Información y Comunicaciones </t>
  </si>
  <si>
    <t>HHQ</t>
  </si>
  <si>
    <t>Lotería Nacional para la Asistencia Pública</t>
  </si>
  <si>
    <t>J2R</t>
  </si>
  <si>
    <t>Administración Portuaria Integral de Ensenada, S.A. de C.V.</t>
  </si>
  <si>
    <t>Comisión Nacional de Mejora Regulatoria</t>
  </si>
  <si>
    <t>Fiscalía Especializada en Investigación de los Delitos de Desaparición Forzada</t>
  </si>
  <si>
    <t>W3H</t>
  </si>
  <si>
    <t>FONATUR Constructora, S.A. de C.V.</t>
  </si>
  <si>
    <t>Centro de Investigación en Ciencias de Información Geoespacial, A.C.</t>
  </si>
  <si>
    <t>Atender al público en general en oficinas centrales y foráneas; así como, solucionar expedientes de presuntas violaciones a los Derechos Humanos</t>
  </si>
  <si>
    <t>K015</t>
  </si>
  <si>
    <t>Proyectos de infraestructura gubernamental de gobernación</t>
  </si>
  <si>
    <t>Comercialización de billetes de lotería</t>
  </si>
  <si>
    <t>Programa de apoyo para infraestructura carretera</t>
  </si>
  <si>
    <t>U020</t>
  </si>
  <si>
    <t>Conservación y Aprovechamiento Sustentable de la Vida Silvestre</t>
  </si>
  <si>
    <t>Investigación en materia petrolera</t>
  </si>
  <si>
    <t>Seguridad Social Cañeros</t>
  </si>
  <si>
    <t>R023</t>
  </si>
  <si>
    <t>Adeudos con el IMSS e ISSSTE</t>
  </si>
  <si>
    <t>U083</t>
  </si>
  <si>
    <t>Apoyo a municipios para obras de infraestructura y seguridad de los museos, monumentos y zonas arqueológicas (derecho a museos)</t>
  </si>
  <si>
    <t>Concentración de Recursos por Conversión de Plazas</t>
  </si>
  <si>
    <t>R034</t>
  </si>
  <si>
    <t>Restitución de Remanentes de Paquete Salarial</t>
  </si>
  <si>
    <t>R141</t>
  </si>
  <si>
    <t>Fideicomiso para la Infraestructura de los Estados</t>
  </si>
  <si>
    <t>Cuarto Trimestre de 2018</t>
  </si>
  <si>
    <t>CALENDARIO DE PRESUPUESTO AUTORIZADO POR RAMO Y PROGRAMA PRESUPUESTARIO 2018</t>
  </si>
  <si>
    <t>Enero-diciembre</t>
  </si>
  <si>
    <t>CALENDARIO DE PRESUPUESTO AUTORIZADO POR RAMO Y UNIDAD RESPONSABLE, 2018</t>
  </si>
  <si>
    <t>G0N</t>
  </si>
  <si>
    <t>Banco Nacional de Comercio Exterior, S.N.C.</t>
  </si>
  <si>
    <t>G1C</t>
  </si>
  <si>
    <t>Banco Nacional de Obras y Servicios Públicos, S.N.C.</t>
  </si>
  <si>
    <t>HIU</t>
  </si>
  <si>
    <t>Nacional Financiera, S.N.C.</t>
  </si>
  <si>
    <t>QEU</t>
  </si>
  <si>
    <t>Fideicomiso Fondo Nacional de Fomento Ejidal</t>
  </si>
  <si>
    <t>No Programable</t>
  </si>
  <si>
    <t>Promover, fortalecer e impulsar los vínculos de colaboración interinstitucional; así como, diseñar y ejecutar los programas de educación y capacitación en materia de derechos humanos</t>
  </si>
  <si>
    <t>Funciones de otorgamiento de crédito a estados y municipios</t>
  </si>
  <si>
    <t>F007</t>
  </si>
  <si>
    <t>Operación de financiamiento para la exportación</t>
  </si>
  <si>
    <t>F026</t>
  </si>
  <si>
    <t>Operación de financiamiento y asistencia técnica</t>
  </si>
  <si>
    <t>Proyectos de infraestructura de ciencia y tecnología</t>
  </si>
  <si>
    <t>Fortalecimiento de los Servicios Estatales de Salud</t>
  </si>
  <si>
    <t>Administración de fondos comunes de núcleos agrarios y supervisión de expropiaciones</t>
  </si>
  <si>
    <t>Asesoramiento en materia jurídica al Presidente de la República y al Gobierno Federal</t>
  </si>
  <si>
    <t>R026</t>
  </si>
  <si>
    <t>Comisión por Administración de Pensiones en Curso de Pago</t>
  </si>
  <si>
    <t>R032</t>
  </si>
  <si>
    <t>Reasignaciones presupuestarias entre dependencias y entidades</t>
  </si>
  <si>
    <t>R068</t>
  </si>
  <si>
    <t>Seguro de vida de las Dependencias y Entidades de la APF</t>
  </si>
  <si>
    <t>R069</t>
  </si>
  <si>
    <t>Seguro Colectivo de Retiro</t>
  </si>
  <si>
    <t>R073</t>
  </si>
  <si>
    <t>Medidas de Racionalidad y Austeridad Gastos de Operación</t>
  </si>
  <si>
    <t>R114</t>
  </si>
  <si>
    <t>Apoyo al Instituto de Seguridad Social para las Fuerzas Armadas Mexicanas (ISSFAM)</t>
  </si>
  <si>
    <t>R122</t>
  </si>
  <si>
    <t>Reasignaciones presupuestarias medidas de cierre</t>
  </si>
  <si>
    <t>R123</t>
  </si>
  <si>
    <t>Reasignaciones presupuestarias medidas de cierre Servicios Personales</t>
  </si>
  <si>
    <t>R124</t>
  </si>
  <si>
    <t>Reasignaciones presupuestarias medidas de cierre Servicios Personales (Seguridad Social)</t>
  </si>
  <si>
    <t>D006</t>
  </si>
  <si>
    <t>Banca comercial</t>
  </si>
  <si>
    <t>INDUSTRIA Descuento en pago</t>
  </si>
  <si>
    <t>HIPOTECARIO-VIVIENDA</t>
  </si>
  <si>
    <t>AGROINDUSTRIA Descuento en pago</t>
  </si>
  <si>
    <t>INDUSTRIA Reestructuración en UDIs</t>
  </si>
  <si>
    <t>HIPOTECARIO-VIVIENDA Reestructuración en UDIs</t>
  </si>
  <si>
    <t>AGROINDUSTRIA Reestructuración en UDIs</t>
  </si>
  <si>
    <t>ESTADOS Y MUNICIPIOS Reestructuración en UDIs</t>
  </si>
  <si>
    <t>INDUSTRIA Descuento en pago Banca de Desarrollo</t>
  </si>
  <si>
    <t>AGROINDUSTRIA Descuento en pago Banca de Desarrollo</t>
  </si>
  <si>
    <t xml:space="preserve">Informes sobre la Situación Económica,
las Finanzas Públicas y la Deuda Pública </t>
  </si>
  <si>
    <t>XVII. CALENDARIO DE PRESUPUESTO AUTORIZADO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</si>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</sst>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4" fillId="0" borderId="0"/>
  </cellStyleXfs>
  <cellXfs count="90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2" fillId="0" borderId="0" xfId="0" applyFont="1"/>
    <xf numFmtId="0" fontId="5" fillId="0" borderId="0" xfId="3" applyFont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left" vertical="top"/>
    </xf>
    <xf numFmtId="0" fontId="8" fillId="0" borderId="0" xfId="3" applyFont="1"/>
    <xf numFmtId="0" fontId="6" fillId="0" borderId="0" xfId="2" applyFont="1" applyBorder="1" applyAlignment="1">
      <alignment vertical="top"/>
    </xf>
    <xf numFmtId="0" fontId="10" fillId="0" borderId="0" xfId="0" applyFont="1" applyAlignment="1">
      <alignment vertical="top"/>
    </xf>
    <xf numFmtId="0" fontId="9" fillId="0" borderId="0" xfId="2" applyFont="1" applyBorder="1" applyAlignment="1">
      <alignment vertical="top"/>
    </xf>
    <xf numFmtId="0" fontId="9" fillId="0" borderId="0" xfId="2" applyFont="1" applyBorder="1" applyAlignment="1">
      <alignment vertical="top" wrapText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0" fontId="10" fillId="0" borderId="0" xfId="0" applyFont="1" applyAlignment="1">
      <alignment vertical="top" wrapText="1"/>
    </xf>
    <xf numFmtId="165" fontId="9" fillId="0" borderId="0" xfId="1" quotePrefix="1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wrapText="1"/>
    </xf>
    <xf numFmtId="0" fontId="13" fillId="2" borderId="0" xfId="4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11" fillId="0" borderId="0" xfId="0" applyFont="1" applyFill="1" applyAlignment="1">
      <alignment horizontal="left" vertical="top"/>
    </xf>
    <xf numFmtId="166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164" fontId="11" fillId="0" borderId="0" xfId="0" applyNumberFormat="1" applyFont="1" applyFill="1" applyAlignment="1">
      <alignment vertical="top"/>
    </xf>
    <xf numFmtId="166" fontId="10" fillId="0" borderId="0" xfId="0" applyNumberFormat="1" applyFont="1" applyFill="1" applyAlignment="1">
      <alignment horizontal="left" vertical="top"/>
    </xf>
    <xf numFmtId="166" fontId="11" fillId="4" borderId="0" xfId="0" applyNumberFormat="1" applyFont="1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167" fontId="11" fillId="4" borderId="0" xfId="0" applyNumberFormat="1" applyFont="1" applyFill="1" applyAlignment="1">
      <alignment horizontal="left" vertical="top"/>
    </xf>
    <xf numFmtId="0" fontId="11" fillId="4" borderId="0" xfId="0" applyNumberFormat="1" applyFont="1" applyFill="1" applyAlignment="1">
      <alignment horizontal="left" vertical="top"/>
    </xf>
    <xf numFmtId="164" fontId="11" fillId="4" borderId="0" xfId="0" applyNumberFormat="1" applyFont="1" applyFill="1" applyAlignment="1">
      <alignment horizontal="left" vertical="top" wrapText="1"/>
    </xf>
    <xf numFmtId="164" fontId="11" fillId="4" borderId="0" xfId="0" applyNumberFormat="1" applyFont="1" applyFill="1" applyAlignment="1">
      <alignment horizontal="right" vertical="top"/>
    </xf>
    <xf numFmtId="0" fontId="11" fillId="4" borderId="0" xfId="0" applyFont="1" applyFill="1" applyAlignment="1">
      <alignment horizontal="left" vertical="top" wrapText="1"/>
    </xf>
    <xf numFmtId="164" fontId="11" fillId="4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7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right" vertical="top"/>
    </xf>
    <xf numFmtId="166" fontId="4" fillId="4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0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right" vertical="top"/>
    </xf>
    <xf numFmtId="164" fontId="13" fillId="2" borderId="0" xfId="4" applyNumberFormat="1" applyFont="1" applyFill="1" applyBorder="1" applyAlignment="1">
      <alignment vertical="top"/>
    </xf>
    <xf numFmtId="0" fontId="12" fillId="0" borderId="2" xfId="0" applyFont="1" applyBorder="1" applyAlignment="1"/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2" xfId="0" applyBorder="1"/>
    <xf numFmtId="0" fontId="13" fillId="3" borderId="0" xfId="0" applyFont="1" applyFill="1" applyAlignment="1">
      <alignment vertical="top"/>
    </xf>
    <xf numFmtId="164" fontId="13" fillId="3" borderId="0" xfId="0" applyNumberFormat="1" applyFont="1" applyFill="1" applyAlignment="1">
      <alignment vertical="top"/>
    </xf>
    <xf numFmtId="164" fontId="13" fillId="3" borderId="0" xfId="0" applyNumberFormat="1" applyFont="1" applyFill="1" applyAlignment="1">
      <alignment vertical="top" wrapText="1"/>
    </xf>
    <xf numFmtId="0" fontId="11" fillId="4" borderId="0" xfId="0" applyFont="1" applyFill="1" applyBorder="1" applyAlignment="1">
      <alignment vertical="top"/>
    </xf>
    <xf numFmtId="164" fontId="11" fillId="4" borderId="0" xfId="0" applyNumberFormat="1" applyFont="1" applyFill="1" applyBorder="1" applyAlignment="1">
      <alignment vertical="top"/>
    </xf>
    <xf numFmtId="164" fontId="11" fillId="4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4" fillId="4" borderId="0" xfId="0" applyFont="1" applyFill="1" applyBorder="1" applyAlignment="1">
      <alignment vertical="top"/>
    </xf>
    <xf numFmtId="164" fontId="4" fillId="4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2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5" fillId="2" borderId="0" xfId="5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vertical="top"/>
    </xf>
    <xf numFmtId="0" fontId="18" fillId="0" borderId="0" xfId="4" applyFont="1" applyFill="1" applyBorder="1" applyAlignment="1">
      <alignment horizontal="center" vertical="top"/>
    </xf>
    <xf numFmtId="0" fontId="18" fillId="0" borderId="5" xfId="4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72"/>
  <sheetViews>
    <sheetView showGridLines="0" tabSelected="1" zoomScaleNormal="100" workbookViewId="0">
      <selection sqref="A1:H1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11" width="14.7109375" style="1" customWidth="1"/>
    <col min="12" max="16384" width="11.42578125" style="5"/>
  </cols>
  <sheetData>
    <row r="1" spans="1:14" customFormat="1" ht="45.75" customHeight="1" x14ac:dyDescent="0.25">
      <c r="A1" s="84" t="s">
        <v>2479</v>
      </c>
      <c r="B1" s="84"/>
      <c r="C1" s="84"/>
      <c r="D1" s="84"/>
      <c r="E1" s="84"/>
      <c r="F1" s="84"/>
      <c r="G1" s="84"/>
      <c r="H1" s="84"/>
      <c r="I1" s="83" t="s">
        <v>2427</v>
      </c>
      <c r="J1" s="83"/>
      <c r="K1" s="83"/>
    </row>
    <row r="2" spans="1:14" customFormat="1" ht="42" customHeight="1" thickBot="1" x14ac:dyDescent="0.45">
      <c r="A2" s="82" t="s">
        <v>2480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4" customFormat="1" ht="5.25" customHeigh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4" s="6" customFormat="1" ht="21.75" x14ac:dyDescent="0.6">
      <c r="A4" s="85" t="s">
        <v>2430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15"/>
      <c r="M4" s="15"/>
      <c r="N4" s="15"/>
    </row>
    <row r="5" spans="1:14" s="6" customFormat="1" ht="15" customHeight="1" x14ac:dyDescent="0.6">
      <c r="A5" s="85" t="s">
        <v>2429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5"/>
      <c r="M5" s="15"/>
      <c r="N5" s="15"/>
    </row>
    <row r="6" spans="1:14" s="6" customFormat="1" ht="15" customHeight="1" x14ac:dyDescent="0.6">
      <c r="A6" s="86" t="s">
        <v>2481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15"/>
      <c r="M6" s="15"/>
      <c r="N6" s="15"/>
    </row>
    <row r="7" spans="1:14" s="6" customFormat="1" ht="21" customHeight="1" x14ac:dyDescent="0.6">
      <c r="A7" s="87"/>
      <c r="B7" s="87"/>
      <c r="C7" s="87"/>
      <c r="D7" s="87"/>
      <c r="E7" s="87"/>
      <c r="F7" s="87"/>
      <c r="G7" s="87"/>
      <c r="H7" s="87"/>
      <c r="I7" s="89" t="s">
        <v>2429</v>
      </c>
      <c r="J7" s="89"/>
      <c r="K7" s="89"/>
    </row>
    <row r="8" spans="1:14" s="1" customFormat="1" ht="16.5" x14ac:dyDescent="0.25">
      <c r="A8" s="87"/>
      <c r="B8" s="87"/>
      <c r="C8" s="87"/>
      <c r="D8" s="87" t="s">
        <v>4</v>
      </c>
      <c r="E8" s="87"/>
      <c r="F8" s="87"/>
      <c r="G8" s="87"/>
      <c r="H8" s="87"/>
      <c r="I8" s="87" t="s">
        <v>26</v>
      </c>
      <c r="J8" s="87" t="s">
        <v>2482</v>
      </c>
      <c r="K8" s="87" t="s">
        <v>3</v>
      </c>
    </row>
    <row r="9" spans="1:14" s="1" customFormat="1" ht="15.75" customHeight="1" x14ac:dyDescent="0.25">
      <c r="A9" s="88"/>
      <c r="B9" s="88"/>
      <c r="C9" s="88"/>
      <c r="D9" s="88"/>
      <c r="E9" s="88"/>
      <c r="F9" s="88"/>
      <c r="G9" s="88"/>
      <c r="H9" s="88"/>
      <c r="I9" s="88" t="s">
        <v>5</v>
      </c>
      <c r="J9" s="88" t="s">
        <v>6</v>
      </c>
      <c r="K9" s="88" t="s">
        <v>7</v>
      </c>
    </row>
    <row r="10" spans="1:14" s="1" customFormat="1" ht="5.0999999999999996" customHeight="1" thickBot="1" x14ac:dyDescent="0.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4" s="1" customFormat="1" ht="5.25" customHeight="1" thickBot="1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4" s="1" customFormat="1" ht="5.25" customHeight="1" x14ac:dyDescent="0.3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4" s="1" customFormat="1" ht="20.100000000000001" customHeight="1" x14ac:dyDescent="0.25">
      <c r="A13" s="66" t="s">
        <v>8</v>
      </c>
      <c r="B13" s="66"/>
      <c r="C13" s="66"/>
      <c r="D13" s="66"/>
      <c r="E13" s="66"/>
      <c r="F13" s="66"/>
      <c r="G13" s="66"/>
      <c r="H13" s="68"/>
      <c r="I13" s="67">
        <f>+I14+I1543</f>
        <v>5279667</v>
      </c>
      <c r="J13" s="67">
        <f>+J14+J1543</f>
        <v>5578290.3615831919</v>
      </c>
      <c r="K13" s="67">
        <f>+J13-I13</f>
        <v>298623.3615831919</v>
      </c>
      <c r="L13" s="10"/>
      <c r="M13" s="10"/>
      <c r="N13" s="10"/>
    </row>
    <row r="14" spans="1:14" s="1" customFormat="1" ht="20.100000000000001" customHeight="1" x14ac:dyDescent="0.25">
      <c r="B14" s="31" t="s">
        <v>9</v>
      </c>
      <c r="C14" s="31"/>
      <c r="D14" s="31"/>
      <c r="E14" s="31"/>
      <c r="F14" s="31"/>
      <c r="G14" s="31"/>
      <c r="H14" s="31"/>
      <c r="I14" s="59">
        <f>+I15+I1529+I1536-I1564</f>
        <v>3803164.4574570004</v>
      </c>
      <c r="J14" s="59">
        <f>+J15+J1529+J1536-J1564</f>
        <v>4062950.6779001914</v>
      </c>
      <c r="K14" s="59">
        <f>+J14-I14</f>
        <v>259786.22044319101</v>
      </c>
      <c r="L14" s="10"/>
      <c r="M14" s="10"/>
      <c r="N14" s="10"/>
    </row>
    <row r="15" spans="1:14" s="1" customFormat="1" ht="15" customHeight="1" x14ac:dyDescent="0.25">
      <c r="B15" s="76"/>
      <c r="C15" s="77" t="s">
        <v>10</v>
      </c>
      <c r="D15" s="77"/>
      <c r="E15" s="77"/>
      <c r="F15" s="77"/>
      <c r="G15" s="77"/>
      <c r="H15" s="77"/>
      <c r="I15" s="78">
        <f>+I16+I115+I119+I165+I1509</f>
        <v>2749825.585771</v>
      </c>
      <c r="J15" s="78">
        <f>+J16+J115+J119+J165+J1509</f>
        <v>3043826.3397993715</v>
      </c>
      <c r="K15" s="78">
        <f t="shared" ref="K15" si="0">+J15-I15</f>
        <v>294000.75402837154</v>
      </c>
      <c r="L15" s="10"/>
      <c r="M15" s="10"/>
      <c r="N15" s="10"/>
    </row>
    <row r="16" spans="1:14" ht="14.25" x14ac:dyDescent="0.2">
      <c r="B16" s="47"/>
      <c r="C16" s="48" t="s">
        <v>0</v>
      </c>
      <c r="D16" s="48"/>
      <c r="E16" s="48"/>
      <c r="F16" s="49"/>
      <c r="G16" s="50"/>
      <c r="H16" s="51"/>
      <c r="I16" s="52">
        <v>118131.65082900001</v>
      </c>
      <c r="J16" s="52">
        <v>118510.83895587995</v>
      </c>
      <c r="K16" s="52">
        <f t="shared" ref="K16:K78" si="1">+J16-I16</f>
        <v>379.18812687994796</v>
      </c>
    </row>
    <row r="17" spans="2:11" ht="14.25" x14ac:dyDescent="0.2">
      <c r="B17" s="47"/>
      <c r="C17" s="8"/>
      <c r="D17" s="53">
        <v>1</v>
      </c>
      <c r="E17" s="54" t="s">
        <v>1</v>
      </c>
      <c r="F17" s="55"/>
      <c r="G17" s="56"/>
      <c r="H17" s="57"/>
      <c r="I17" s="58">
        <v>15574.572274</v>
      </c>
      <c r="J17" s="58">
        <v>15978.289932</v>
      </c>
      <c r="K17" s="58">
        <f t="shared" si="1"/>
        <v>403.71765799999957</v>
      </c>
    </row>
    <row r="18" spans="2:11" ht="14.25" x14ac:dyDescent="0.2">
      <c r="B18" s="47"/>
      <c r="C18" s="8"/>
      <c r="D18" s="8"/>
      <c r="E18" s="8"/>
      <c r="F18" s="49" t="s">
        <v>2</v>
      </c>
      <c r="G18" s="50"/>
      <c r="H18" s="51"/>
      <c r="I18" s="52">
        <v>15574.572274</v>
      </c>
      <c r="J18" s="52">
        <v>15978.289932</v>
      </c>
      <c r="K18" s="52">
        <f t="shared" si="1"/>
        <v>403.71765799999957</v>
      </c>
    </row>
    <row r="19" spans="2:11" x14ac:dyDescent="0.2">
      <c r="B19" s="47"/>
      <c r="C19" s="8"/>
      <c r="D19" s="8"/>
      <c r="E19" s="8"/>
      <c r="F19" s="11"/>
      <c r="G19" s="12">
        <v>100</v>
      </c>
      <c r="H19" s="13" t="s">
        <v>1425</v>
      </c>
      <c r="I19" s="9">
        <v>8439.4351530000004</v>
      </c>
      <c r="J19" s="9">
        <v>8439.4351530000004</v>
      </c>
      <c r="K19" s="9">
        <f t="shared" si="1"/>
        <v>0</v>
      </c>
    </row>
    <row r="20" spans="2:11" x14ac:dyDescent="0.2">
      <c r="B20" s="47"/>
      <c r="C20" s="8"/>
      <c r="D20" s="8"/>
      <c r="E20" s="8"/>
      <c r="F20" s="11"/>
      <c r="G20" s="12">
        <v>101</v>
      </c>
      <c r="H20" s="13" t="s">
        <v>1426</v>
      </c>
      <c r="I20" s="9">
        <v>2230.1169639999998</v>
      </c>
      <c r="J20" s="9">
        <v>2633.8346219999999</v>
      </c>
      <c r="K20" s="9">
        <f t="shared" si="1"/>
        <v>403.71765800000003</v>
      </c>
    </row>
    <row r="21" spans="2:11" x14ac:dyDescent="0.2">
      <c r="B21" s="47"/>
      <c r="C21" s="8"/>
      <c r="D21" s="8"/>
      <c r="E21" s="8"/>
      <c r="F21" s="11"/>
      <c r="G21" s="12">
        <v>200</v>
      </c>
      <c r="H21" s="13" t="s">
        <v>1427</v>
      </c>
      <c r="I21" s="9">
        <v>4905.0201569999999</v>
      </c>
      <c r="J21" s="9">
        <v>4905.0201569999999</v>
      </c>
      <c r="K21" s="9">
        <f t="shared" si="1"/>
        <v>0</v>
      </c>
    </row>
    <row r="22" spans="2:11" ht="14.25" x14ac:dyDescent="0.2">
      <c r="B22" s="47"/>
      <c r="C22" s="8"/>
      <c r="D22" s="53">
        <v>3</v>
      </c>
      <c r="E22" s="54" t="s">
        <v>28</v>
      </c>
      <c r="F22" s="55"/>
      <c r="G22" s="56"/>
      <c r="H22" s="57"/>
      <c r="I22" s="58">
        <v>71366.389337000001</v>
      </c>
      <c r="J22" s="58">
        <v>71262.349911859987</v>
      </c>
      <c r="K22" s="58">
        <f t="shared" si="1"/>
        <v>-104.03942514001392</v>
      </c>
    </row>
    <row r="23" spans="2:11" ht="14.25" x14ac:dyDescent="0.2">
      <c r="B23" s="47"/>
      <c r="C23" s="8"/>
      <c r="D23" s="8"/>
      <c r="E23" s="8"/>
      <c r="F23" s="49" t="s">
        <v>2</v>
      </c>
      <c r="G23" s="50"/>
      <c r="H23" s="51"/>
      <c r="I23" s="52">
        <v>71366.389337000001</v>
      </c>
      <c r="J23" s="52">
        <v>71262.349911859987</v>
      </c>
      <c r="K23" s="52">
        <f t="shared" si="1"/>
        <v>-104.03942514001392</v>
      </c>
    </row>
    <row r="24" spans="2:11" x14ac:dyDescent="0.2">
      <c r="B24" s="47"/>
      <c r="C24" s="8"/>
      <c r="D24" s="8"/>
      <c r="E24" s="8"/>
      <c r="F24" s="11"/>
      <c r="G24" s="12">
        <v>100</v>
      </c>
      <c r="H24" s="13" t="s">
        <v>1428</v>
      </c>
      <c r="I24" s="9">
        <v>5635.1074410000001</v>
      </c>
      <c r="J24" s="9">
        <v>5487.3276486500017</v>
      </c>
      <c r="K24" s="9">
        <f t="shared" si="1"/>
        <v>-147.77979234999839</v>
      </c>
    </row>
    <row r="25" spans="2:11" x14ac:dyDescent="0.2">
      <c r="B25" s="47"/>
      <c r="C25" s="8"/>
      <c r="D25" s="8"/>
      <c r="E25" s="8"/>
      <c r="F25" s="11"/>
      <c r="G25" s="12">
        <v>110</v>
      </c>
      <c r="H25" s="13" t="s">
        <v>1429</v>
      </c>
      <c r="I25" s="9">
        <v>61838.081896000003</v>
      </c>
      <c r="J25" s="9">
        <v>61881.822263209986</v>
      </c>
      <c r="K25" s="9">
        <f t="shared" si="1"/>
        <v>43.740367209982651</v>
      </c>
    </row>
    <row r="26" spans="2:11" x14ac:dyDescent="0.2">
      <c r="B26" s="47"/>
      <c r="C26" s="8"/>
      <c r="D26" s="8"/>
      <c r="E26" s="8"/>
      <c r="F26" s="11"/>
      <c r="G26" s="12">
        <v>210</v>
      </c>
      <c r="H26" s="13" t="s">
        <v>1430</v>
      </c>
      <c r="I26" s="9">
        <v>2625.1114550000002</v>
      </c>
      <c r="J26" s="9">
        <v>2625.1114550000002</v>
      </c>
      <c r="K26" s="9">
        <f t="shared" si="1"/>
        <v>0</v>
      </c>
    </row>
    <row r="27" spans="2:11" x14ac:dyDescent="0.2">
      <c r="B27" s="47"/>
      <c r="C27" s="8"/>
      <c r="D27" s="8"/>
      <c r="E27" s="8"/>
      <c r="F27" s="11"/>
      <c r="G27" s="12">
        <v>211</v>
      </c>
      <c r="H27" s="13" t="s">
        <v>1431</v>
      </c>
      <c r="I27" s="9">
        <v>1268.0885450000001</v>
      </c>
      <c r="J27" s="9">
        <v>1268.0885450000001</v>
      </c>
      <c r="K27" s="9">
        <f t="shared" si="1"/>
        <v>0</v>
      </c>
    </row>
    <row r="28" spans="2:11" ht="14.25" x14ac:dyDescent="0.2">
      <c r="B28" s="47"/>
      <c r="C28" s="8"/>
      <c r="D28" s="53">
        <v>22</v>
      </c>
      <c r="E28" s="54" t="s">
        <v>29</v>
      </c>
      <c r="F28" s="55"/>
      <c r="G28" s="56"/>
      <c r="H28" s="57"/>
      <c r="I28" s="58">
        <v>24215.327986</v>
      </c>
      <c r="J28" s="58">
        <v>24023.090252000002</v>
      </c>
      <c r="K28" s="58">
        <f t="shared" si="1"/>
        <v>-192.23773399999845</v>
      </c>
    </row>
    <row r="29" spans="2:11" ht="14.25" x14ac:dyDescent="0.2">
      <c r="B29" s="47"/>
      <c r="C29" s="8"/>
      <c r="D29" s="8"/>
      <c r="E29" s="8"/>
      <c r="F29" s="49" t="s">
        <v>2</v>
      </c>
      <c r="G29" s="50"/>
      <c r="H29" s="51"/>
      <c r="I29" s="52">
        <v>24215.327986</v>
      </c>
      <c r="J29" s="52">
        <v>24023.090252000002</v>
      </c>
      <c r="K29" s="52">
        <f t="shared" si="1"/>
        <v>-192.23773399999845</v>
      </c>
    </row>
    <row r="30" spans="2:11" x14ac:dyDescent="0.2">
      <c r="B30" s="47"/>
      <c r="C30" s="8"/>
      <c r="D30" s="8"/>
      <c r="E30" s="8"/>
      <c r="F30" s="11"/>
      <c r="G30" s="12">
        <v>101</v>
      </c>
      <c r="H30" s="13" t="s">
        <v>1432</v>
      </c>
      <c r="I30" s="9">
        <v>62.312437000000003</v>
      </c>
      <c r="J30" s="9">
        <v>62.312437000000003</v>
      </c>
      <c r="K30" s="9">
        <f t="shared" si="1"/>
        <v>0</v>
      </c>
    </row>
    <row r="31" spans="2:11" x14ac:dyDescent="0.2">
      <c r="B31" s="47"/>
      <c r="C31" s="8"/>
      <c r="D31" s="8"/>
      <c r="E31" s="8"/>
      <c r="F31" s="11"/>
      <c r="G31" s="12">
        <v>102</v>
      </c>
      <c r="H31" s="13" t="s">
        <v>1433</v>
      </c>
      <c r="I31" s="9">
        <v>236.01714899999999</v>
      </c>
      <c r="J31" s="9">
        <v>236.01714899999999</v>
      </c>
      <c r="K31" s="9">
        <f t="shared" si="1"/>
        <v>0</v>
      </c>
    </row>
    <row r="32" spans="2:11" x14ac:dyDescent="0.2">
      <c r="B32" s="47"/>
      <c r="C32" s="8"/>
      <c r="D32" s="8"/>
      <c r="E32" s="8"/>
      <c r="F32" s="11"/>
      <c r="G32" s="12">
        <v>103</v>
      </c>
      <c r="H32" s="13" t="s">
        <v>1434</v>
      </c>
      <c r="I32" s="9">
        <v>114.319401</v>
      </c>
      <c r="J32" s="9">
        <v>114.319401</v>
      </c>
      <c r="K32" s="9">
        <f t="shared" si="1"/>
        <v>0</v>
      </c>
    </row>
    <row r="33" spans="2:11" x14ac:dyDescent="0.2">
      <c r="B33" s="47"/>
      <c r="C33" s="8"/>
      <c r="D33" s="8"/>
      <c r="E33" s="8"/>
      <c r="F33" s="11"/>
      <c r="G33" s="12">
        <v>104</v>
      </c>
      <c r="H33" s="13" t="s">
        <v>1435</v>
      </c>
      <c r="I33" s="9">
        <v>185.880505</v>
      </c>
      <c r="J33" s="9">
        <v>185.880505</v>
      </c>
      <c r="K33" s="9">
        <f t="shared" si="1"/>
        <v>0</v>
      </c>
    </row>
    <row r="34" spans="2:11" x14ac:dyDescent="0.2">
      <c r="B34" s="47"/>
      <c r="C34" s="8"/>
      <c r="D34" s="8"/>
      <c r="E34" s="8"/>
      <c r="F34" s="11"/>
      <c r="G34" s="12">
        <v>105</v>
      </c>
      <c r="H34" s="13" t="s">
        <v>1436</v>
      </c>
      <c r="I34" s="9">
        <v>55.884542000000003</v>
      </c>
      <c r="J34" s="9">
        <v>55.884542000000003</v>
      </c>
      <c r="K34" s="9">
        <f t="shared" si="1"/>
        <v>0</v>
      </c>
    </row>
    <row r="35" spans="2:11" x14ac:dyDescent="0.2">
      <c r="B35" s="47"/>
      <c r="C35" s="8"/>
      <c r="D35" s="8"/>
      <c r="E35" s="8"/>
      <c r="F35" s="11"/>
      <c r="G35" s="12">
        <v>106</v>
      </c>
      <c r="H35" s="13" t="s">
        <v>1437</v>
      </c>
      <c r="I35" s="9">
        <v>82.754403999999994</v>
      </c>
      <c r="J35" s="9">
        <v>82.754403999999994</v>
      </c>
      <c r="K35" s="9">
        <f t="shared" si="1"/>
        <v>0</v>
      </c>
    </row>
    <row r="36" spans="2:11" x14ac:dyDescent="0.2">
      <c r="B36" s="47"/>
      <c r="C36" s="8"/>
      <c r="D36" s="8"/>
      <c r="E36" s="8"/>
      <c r="F36" s="11"/>
      <c r="G36" s="12">
        <v>107</v>
      </c>
      <c r="H36" s="13" t="s">
        <v>1438</v>
      </c>
      <c r="I36" s="9">
        <v>170.00749500000001</v>
      </c>
      <c r="J36" s="9">
        <v>170.00749500000001</v>
      </c>
      <c r="K36" s="9">
        <f t="shared" si="1"/>
        <v>0</v>
      </c>
    </row>
    <row r="37" spans="2:11" x14ac:dyDescent="0.2">
      <c r="B37" s="47"/>
      <c r="C37" s="8"/>
      <c r="D37" s="8"/>
      <c r="E37" s="8"/>
      <c r="F37" s="11"/>
      <c r="G37" s="12">
        <v>108</v>
      </c>
      <c r="H37" s="13" t="s">
        <v>1439</v>
      </c>
      <c r="I37" s="9">
        <v>112.577664</v>
      </c>
      <c r="J37" s="9">
        <v>112.577664</v>
      </c>
      <c r="K37" s="9">
        <f t="shared" si="1"/>
        <v>0</v>
      </c>
    </row>
    <row r="38" spans="2:11" x14ac:dyDescent="0.2">
      <c r="B38" s="47"/>
      <c r="C38" s="8"/>
      <c r="D38" s="8"/>
      <c r="E38" s="8"/>
      <c r="F38" s="11"/>
      <c r="G38" s="12">
        <v>109</v>
      </c>
      <c r="H38" s="13" t="s">
        <v>1440</v>
      </c>
      <c r="I38" s="9">
        <v>994.22482400000001</v>
      </c>
      <c r="J38" s="9">
        <v>994.22482400000001</v>
      </c>
      <c r="K38" s="9">
        <f t="shared" si="1"/>
        <v>0</v>
      </c>
    </row>
    <row r="39" spans="2:11" x14ac:dyDescent="0.2">
      <c r="B39" s="47"/>
      <c r="C39" s="8"/>
      <c r="D39" s="8"/>
      <c r="E39" s="8"/>
      <c r="F39" s="11"/>
      <c r="G39" s="12">
        <v>111</v>
      </c>
      <c r="H39" s="13" t="s">
        <v>1441</v>
      </c>
      <c r="I39" s="9">
        <v>1720.553975</v>
      </c>
      <c r="J39" s="9">
        <v>1679.553975</v>
      </c>
      <c r="K39" s="9">
        <f t="shared" si="1"/>
        <v>-41</v>
      </c>
    </row>
    <row r="40" spans="2:11" x14ac:dyDescent="0.2">
      <c r="B40" s="47"/>
      <c r="C40" s="8"/>
      <c r="D40" s="8"/>
      <c r="E40" s="8"/>
      <c r="F40" s="11"/>
      <c r="G40" s="12">
        <v>112</v>
      </c>
      <c r="H40" s="13" t="s">
        <v>1442</v>
      </c>
      <c r="I40" s="9">
        <v>7034.6812769999997</v>
      </c>
      <c r="J40" s="9">
        <v>6884.6812769999997</v>
      </c>
      <c r="K40" s="9">
        <f t="shared" si="1"/>
        <v>-150</v>
      </c>
    </row>
    <row r="41" spans="2:11" x14ac:dyDescent="0.2">
      <c r="B41" s="47"/>
      <c r="C41" s="8"/>
      <c r="D41" s="8"/>
      <c r="E41" s="8"/>
      <c r="F41" s="11"/>
      <c r="G41" s="12">
        <v>113</v>
      </c>
      <c r="H41" s="13" t="s">
        <v>1443</v>
      </c>
      <c r="I41" s="9">
        <v>1264.601508</v>
      </c>
      <c r="J41" s="9">
        <v>1263.090549</v>
      </c>
      <c r="K41" s="9">
        <f t="shared" si="1"/>
        <v>-1.5109589999999571</v>
      </c>
    </row>
    <row r="42" spans="2:11" x14ac:dyDescent="0.2">
      <c r="B42" s="47"/>
      <c r="C42" s="8"/>
      <c r="D42" s="8"/>
      <c r="E42" s="8"/>
      <c r="F42" s="11"/>
      <c r="G42" s="12">
        <v>114</v>
      </c>
      <c r="H42" s="13" t="s">
        <v>1444</v>
      </c>
      <c r="I42" s="9">
        <v>162.28787700000001</v>
      </c>
      <c r="J42" s="9">
        <v>162.28787700000001</v>
      </c>
      <c r="K42" s="9">
        <f t="shared" si="1"/>
        <v>0</v>
      </c>
    </row>
    <row r="43" spans="2:11" x14ac:dyDescent="0.2">
      <c r="B43" s="47"/>
      <c r="C43" s="8"/>
      <c r="D43" s="8"/>
      <c r="E43" s="8"/>
      <c r="F43" s="11"/>
      <c r="G43" s="12">
        <v>115</v>
      </c>
      <c r="H43" s="13" t="s">
        <v>1445</v>
      </c>
      <c r="I43" s="9">
        <v>469.95625999999999</v>
      </c>
      <c r="J43" s="9">
        <v>469.95625999999999</v>
      </c>
      <c r="K43" s="9">
        <f t="shared" si="1"/>
        <v>0</v>
      </c>
    </row>
    <row r="44" spans="2:11" x14ac:dyDescent="0.2">
      <c r="B44" s="47"/>
      <c r="C44" s="8"/>
      <c r="D44" s="8"/>
      <c r="E44" s="8"/>
      <c r="F44" s="11"/>
      <c r="G44" s="12">
        <v>116</v>
      </c>
      <c r="H44" s="13" t="s">
        <v>1446</v>
      </c>
      <c r="I44" s="9">
        <v>824.21915999999999</v>
      </c>
      <c r="J44" s="9">
        <v>824.482033</v>
      </c>
      <c r="K44" s="9">
        <f t="shared" si="1"/>
        <v>0.26287300000001323</v>
      </c>
    </row>
    <row r="45" spans="2:11" x14ac:dyDescent="0.2">
      <c r="B45" s="47"/>
      <c r="C45" s="8"/>
      <c r="D45" s="8"/>
      <c r="E45" s="8"/>
      <c r="F45" s="11"/>
      <c r="G45" s="12">
        <v>118</v>
      </c>
      <c r="H45" s="13" t="s">
        <v>1447</v>
      </c>
      <c r="I45" s="9">
        <v>76.737133</v>
      </c>
      <c r="J45" s="9">
        <v>76.737133</v>
      </c>
      <c r="K45" s="9">
        <f t="shared" si="1"/>
        <v>0</v>
      </c>
    </row>
    <row r="46" spans="2:11" x14ac:dyDescent="0.2">
      <c r="B46" s="47"/>
      <c r="C46" s="8"/>
      <c r="D46" s="8"/>
      <c r="E46" s="8"/>
      <c r="F46" s="11"/>
      <c r="G46" s="12">
        <v>120</v>
      </c>
      <c r="H46" s="13" t="s">
        <v>1448</v>
      </c>
      <c r="I46" s="9">
        <v>448.87982099999999</v>
      </c>
      <c r="J46" s="9">
        <v>448.87982099999999</v>
      </c>
      <c r="K46" s="9">
        <f t="shared" si="1"/>
        <v>0</v>
      </c>
    </row>
    <row r="47" spans="2:11" x14ac:dyDescent="0.2">
      <c r="B47" s="47"/>
      <c r="C47" s="8"/>
      <c r="D47" s="8"/>
      <c r="E47" s="8"/>
      <c r="F47" s="11"/>
      <c r="G47" s="12">
        <v>121</v>
      </c>
      <c r="H47" s="13" t="s">
        <v>1449</v>
      </c>
      <c r="I47" s="9">
        <v>49.384357000000001</v>
      </c>
      <c r="J47" s="9">
        <v>49.384357000000001</v>
      </c>
      <c r="K47" s="9">
        <f t="shared" si="1"/>
        <v>0</v>
      </c>
    </row>
    <row r="48" spans="2:11" x14ac:dyDescent="0.2">
      <c r="B48" s="47"/>
      <c r="C48" s="8"/>
      <c r="D48" s="8"/>
      <c r="E48" s="8"/>
      <c r="F48" s="11"/>
      <c r="G48" s="12">
        <v>122</v>
      </c>
      <c r="H48" s="13" t="s">
        <v>1450</v>
      </c>
      <c r="I48" s="9">
        <v>20.997980999999999</v>
      </c>
      <c r="J48" s="9">
        <v>20.997980999999999</v>
      </c>
      <c r="K48" s="9">
        <f t="shared" si="1"/>
        <v>0</v>
      </c>
    </row>
    <row r="49" spans="2:11" x14ac:dyDescent="0.2">
      <c r="B49" s="47"/>
      <c r="C49" s="8"/>
      <c r="D49" s="8"/>
      <c r="E49" s="8"/>
      <c r="F49" s="11"/>
      <c r="G49" s="12">
        <v>123</v>
      </c>
      <c r="H49" s="13" t="s">
        <v>1451</v>
      </c>
      <c r="I49" s="9">
        <v>62.030605000000001</v>
      </c>
      <c r="J49" s="9">
        <v>62.030605000000001</v>
      </c>
      <c r="K49" s="9">
        <f t="shared" si="1"/>
        <v>0</v>
      </c>
    </row>
    <row r="50" spans="2:11" x14ac:dyDescent="0.2">
      <c r="B50" s="47"/>
      <c r="C50" s="8"/>
      <c r="D50" s="8"/>
      <c r="E50" s="8"/>
      <c r="F50" s="11"/>
      <c r="G50" s="12">
        <v>124</v>
      </c>
      <c r="H50" s="13" t="s">
        <v>1452</v>
      </c>
      <c r="I50" s="9">
        <v>85.644740999999996</v>
      </c>
      <c r="J50" s="9">
        <v>85.644740999999996</v>
      </c>
      <c r="K50" s="9">
        <f t="shared" si="1"/>
        <v>0</v>
      </c>
    </row>
    <row r="51" spans="2:11" x14ac:dyDescent="0.2">
      <c r="B51" s="47"/>
      <c r="C51" s="8"/>
      <c r="D51" s="8"/>
      <c r="E51" s="8"/>
      <c r="F51" s="11"/>
      <c r="G51" s="12">
        <v>200</v>
      </c>
      <c r="H51" s="13" t="s">
        <v>1453</v>
      </c>
      <c r="I51" s="9">
        <v>1709.002066</v>
      </c>
      <c r="J51" s="9">
        <v>1709.002066</v>
      </c>
      <c r="K51" s="9">
        <f t="shared" si="1"/>
        <v>0</v>
      </c>
    </row>
    <row r="52" spans="2:11" x14ac:dyDescent="0.2">
      <c r="B52" s="47"/>
      <c r="C52" s="8"/>
      <c r="D52" s="8"/>
      <c r="E52" s="8"/>
      <c r="F52" s="11"/>
      <c r="G52" s="12">
        <v>300</v>
      </c>
      <c r="H52" s="13" t="s">
        <v>1454</v>
      </c>
      <c r="I52" s="9">
        <v>8272.3728040000005</v>
      </c>
      <c r="J52" s="9">
        <v>8272.3831559999999</v>
      </c>
      <c r="K52" s="9">
        <f t="shared" si="1"/>
        <v>1.0351999999329564E-2</v>
      </c>
    </row>
    <row r="53" spans="2:11" ht="14.25" x14ac:dyDescent="0.2">
      <c r="B53" s="47"/>
      <c r="C53" s="8"/>
      <c r="D53" s="53">
        <v>35</v>
      </c>
      <c r="E53" s="54" t="s">
        <v>30</v>
      </c>
      <c r="F53" s="55"/>
      <c r="G53" s="56"/>
      <c r="H53" s="57"/>
      <c r="I53" s="58">
        <v>2033.0042289999999</v>
      </c>
      <c r="J53" s="58">
        <v>2020.2745496499999</v>
      </c>
      <c r="K53" s="58">
        <f t="shared" si="1"/>
        <v>-12.729679349999969</v>
      </c>
    </row>
    <row r="54" spans="2:11" ht="14.25" x14ac:dyDescent="0.2">
      <c r="B54" s="47"/>
      <c r="C54" s="8"/>
      <c r="D54" s="8"/>
      <c r="E54" s="8"/>
      <c r="F54" s="49" t="s">
        <v>2</v>
      </c>
      <c r="G54" s="50"/>
      <c r="H54" s="51"/>
      <c r="I54" s="52">
        <v>2033.0042289999999</v>
      </c>
      <c r="J54" s="52">
        <v>2020.2745496499999</v>
      </c>
      <c r="K54" s="52">
        <f t="shared" si="1"/>
        <v>-12.729679349999969</v>
      </c>
    </row>
    <row r="55" spans="2:11" x14ac:dyDescent="0.2">
      <c r="B55" s="47"/>
      <c r="C55" s="8"/>
      <c r="D55" s="8"/>
      <c r="E55" s="8"/>
      <c r="F55" s="11"/>
      <c r="G55" s="12">
        <v>100</v>
      </c>
      <c r="H55" s="13" t="s">
        <v>1455</v>
      </c>
      <c r="I55" s="9">
        <v>19.513332999999999</v>
      </c>
      <c r="J55" s="9">
        <v>19.513332999999999</v>
      </c>
      <c r="K55" s="9">
        <f t="shared" si="1"/>
        <v>0</v>
      </c>
    </row>
    <row r="56" spans="2:11" x14ac:dyDescent="0.2">
      <c r="B56" s="47"/>
      <c r="C56" s="8"/>
      <c r="D56" s="8"/>
      <c r="E56" s="8"/>
      <c r="F56" s="11"/>
      <c r="G56" s="12">
        <v>101</v>
      </c>
      <c r="H56" s="13" t="s">
        <v>1456</v>
      </c>
      <c r="I56" s="9">
        <v>333.50618600000001</v>
      </c>
      <c r="J56" s="9">
        <v>331.92745997999998</v>
      </c>
      <c r="K56" s="9">
        <f t="shared" si="1"/>
        <v>-1.5787260200000333</v>
      </c>
    </row>
    <row r="57" spans="2:11" x14ac:dyDescent="0.2">
      <c r="B57" s="47"/>
      <c r="C57" s="8"/>
      <c r="D57" s="8"/>
      <c r="E57" s="8"/>
      <c r="F57" s="11"/>
      <c r="G57" s="12">
        <v>102</v>
      </c>
      <c r="H57" s="13" t="s">
        <v>1457</v>
      </c>
      <c r="I57" s="9">
        <v>138.70967899999999</v>
      </c>
      <c r="J57" s="9">
        <v>138.42608017000001</v>
      </c>
      <c r="K57" s="9">
        <f t="shared" si="1"/>
        <v>-0.28359882999998831</v>
      </c>
    </row>
    <row r="58" spans="2:11" x14ac:dyDescent="0.2">
      <c r="B58" s="47"/>
      <c r="C58" s="8"/>
      <c r="D58" s="8"/>
      <c r="E58" s="8"/>
      <c r="F58" s="11"/>
      <c r="G58" s="12">
        <v>103</v>
      </c>
      <c r="H58" s="13" t="s">
        <v>1458</v>
      </c>
      <c r="I58" s="9">
        <v>88.220517999999998</v>
      </c>
      <c r="J58" s="9">
        <v>88.085503400000007</v>
      </c>
      <c r="K58" s="9">
        <f t="shared" si="1"/>
        <v>-0.13501459999999099</v>
      </c>
    </row>
    <row r="59" spans="2:11" x14ac:dyDescent="0.2">
      <c r="B59" s="47"/>
      <c r="C59" s="8"/>
      <c r="D59" s="8"/>
      <c r="E59" s="8"/>
      <c r="F59" s="11"/>
      <c r="G59" s="12">
        <v>104</v>
      </c>
      <c r="H59" s="13" t="s">
        <v>1459</v>
      </c>
      <c r="I59" s="9">
        <v>120.92210300000001</v>
      </c>
      <c r="J59" s="9">
        <v>119.9634855</v>
      </c>
      <c r="K59" s="9">
        <f t="shared" si="1"/>
        <v>-0.95861750000000256</v>
      </c>
    </row>
    <row r="60" spans="2:11" x14ac:dyDescent="0.2">
      <c r="B60" s="47"/>
      <c r="C60" s="8"/>
      <c r="D60" s="8"/>
      <c r="E60" s="8"/>
      <c r="F60" s="11"/>
      <c r="G60" s="12">
        <v>105</v>
      </c>
      <c r="H60" s="13" t="s">
        <v>1460</v>
      </c>
      <c r="I60" s="9">
        <v>123.681287</v>
      </c>
      <c r="J60" s="9">
        <v>123.56107147</v>
      </c>
      <c r="K60" s="9">
        <f t="shared" si="1"/>
        <v>-0.12021552999999585</v>
      </c>
    </row>
    <row r="61" spans="2:11" x14ac:dyDescent="0.2">
      <c r="B61" s="47"/>
      <c r="C61" s="8"/>
      <c r="D61" s="8"/>
      <c r="E61" s="8"/>
      <c r="F61" s="11"/>
      <c r="G61" s="12">
        <v>106</v>
      </c>
      <c r="H61" s="13" t="s">
        <v>1434</v>
      </c>
      <c r="I61" s="9">
        <v>66.615633000000003</v>
      </c>
      <c r="J61" s="9">
        <v>66.51631596</v>
      </c>
      <c r="K61" s="9">
        <f t="shared" si="1"/>
        <v>-9.9317040000002521E-2</v>
      </c>
    </row>
    <row r="62" spans="2:11" x14ac:dyDescent="0.2">
      <c r="B62" s="47"/>
      <c r="C62" s="8"/>
      <c r="D62" s="8"/>
      <c r="E62" s="8"/>
      <c r="F62" s="11"/>
      <c r="G62" s="12">
        <v>107</v>
      </c>
      <c r="H62" s="13" t="s">
        <v>1461</v>
      </c>
      <c r="I62" s="9">
        <v>81.10257</v>
      </c>
      <c r="J62" s="9">
        <v>81.014841509999997</v>
      </c>
      <c r="K62" s="9">
        <f t="shared" si="1"/>
        <v>-8.772849000000349E-2</v>
      </c>
    </row>
    <row r="63" spans="2:11" x14ac:dyDescent="0.2">
      <c r="B63" s="47"/>
      <c r="C63" s="8"/>
      <c r="D63" s="8"/>
      <c r="E63" s="8"/>
      <c r="F63" s="11"/>
      <c r="G63" s="12">
        <v>108</v>
      </c>
      <c r="H63" s="13" t="s">
        <v>1462</v>
      </c>
      <c r="I63" s="9">
        <v>80.206232999999997</v>
      </c>
      <c r="J63" s="9">
        <v>79.704496850000012</v>
      </c>
      <c r="K63" s="9">
        <f t="shared" si="1"/>
        <v>-0.50173614999998506</v>
      </c>
    </row>
    <row r="64" spans="2:11" x14ac:dyDescent="0.2">
      <c r="B64" s="47"/>
      <c r="C64" s="8"/>
      <c r="D64" s="8"/>
      <c r="E64" s="8"/>
      <c r="F64" s="11"/>
      <c r="G64" s="12">
        <v>109</v>
      </c>
      <c r="H64" s="13" t="s">
        <v>1463</v>
      </c>
      <c r="I64" s="9">
        <v>90.051294999999996</v>
      </c>
      <c r="J64" s="9">
        <v>89.643328199999999</v>
      </c>
      <c r="K64" s="9">
        <f t="shared" si="1"/>
        <v>-0.40796679999999697</v>
      </c>
    </row>
    <row r="65" spans="2:11" x14ac:dyDescent="0.2">
      <c r="B65" s="47"/>
      <c r="C65" s="8"/>
      <c r="D65" s="8"/>
      <c r="E65" s="8"/>
      <c r="F65" s="11"/>
      <c r="G65" s="12">
        <v>110</v>
      </c>
      <c r="H65" s="13" t="s">
        <v>1464</v>
      </c>
      <c r="I65" s="9">
        <v>35.493980000000001</v>
      </c>
      <c r="J65" s="9">
        <v>35.456551470000001</v>
      </c>
      <c r="K65" s="9">
        <f t="shared" si="1"/>
        <v>-3.7428529999999682E-2</v>
      </c>
    </row>
    <row r="66" spans="2:11" x14ac:dyDescent="0.2">
      <c r="B66" s="47"/>
      <c r="C66" s="8"/>
      <c r="D66" s="8"/>
      <c r="E66" s="8"/>
      <c r="F66" s="11"/>
      <c r="G66" s="12">
        <v>112</v>
      </c>
      <c r="H66" s="13" t="s">
        <v>1465</v>
      </c>
      <c r="I66" s="9">
        <v>319.35846199999997</v>
      </c>
      <c r="J66" s="9">
        <v>312.28790461</v>
      </c>
      <c r="K66" s="9">
        <f t="shared" si="1"/>
        <v>-7.0705573899999763</v>
      </c>
    </row>
    <row r="67" spans="2:11" x14ac:dyDescent="0.2">
      <c r="B67" s="47"/>
      <c r="C67" s="8"/>
      <c r="D67" s="8"/>
      <c r="E67" s="8"/>
      <c r="F67" s="11"/>
      <c r="G67" s="12">
        <v>113</v>
      </c>
      <c r="H67" s="13" t="s">
        <v>1466</v>
      </c>
      <c r="I67" s="9">
        <v>44.768576000000003</v>
      </c>
      <c r="J67" s="9">
        <v>44.238568239999992</v>
      </c>
      <c r="K67" s="9">
        <f t="shared" si="1"/>
        <v>-0.53000776000001082</v>
      </c>
    </row>
    <row r="68" spans="2:11" ht="25.5" x14ac:dyDescent="0.2">
      <c r="B68" s="47"/>
      <c r="C68" s="8"/>
      <c r="D68" s="8"/>
      <c r="E68" s="8"/>
      <c r="F68" s="11"/>
      <c r="G68" s="12">
        <v>115</v>
      </c>
      <c r="H68" s="13" t="s">
        <v>1467</v>
      </c>
      <c r="I68" s="9">
        <v>57.545130999999998</v>
      </c>
      <c r="J68" s="9">
        <v>57.317815469999999</v>
      </c>
      <c r="K68" s="9">
        <f t="shared" si="1"/>
        <v>-0.22731552999999849</v>
      </c>
    </row>
    <row r="69" spans="2:11" x14ac:dyDescent="0.2">
      <c r="B69" s="47"/>
      <c r="C69" s="8"/>
      <c r="D69" s="8"/>
      <c r="E69" s="8"/>
      <c r="F69" s="11"/>
      <c r="G69" s="12">
        <v>116</v>
      </c>
      <c r="H69" s="13" t="s">
        <v>1468</v>
      </c>
      <c r="I69" s="9">
        <v>273.09788800000001</v>
      </c>
      <c r="J69" s="9">
        <v>272.65498798000004</v>
      </c>
      <c r="K69" s="9">
        <f t="shared" si="1"/>
        <v>-0.44290001999996775</v>
      </c>
    </row>
    <row r="70" spans="2:11" x14ac:dyDescent="0.2">
      <c r="B70" s="47"/>
      <c r="C70" s="8"/>
      <c r="D70" s="8"/>
      <c r="E70" s="8"/>
      <c r="F70" s="11"/>
      <c r="G70" s="12">
        <v>117</v>
      </c>
      <c r="H70" s="13" t="s">
        <v>1469</v>
      </c>
      <c r="I70" s="9">
        <v>118.260508</v>
      </c>
      <c r="J70" s="9">
        <v>118.07087762</v>
      </c>
      <c r="K70" s="9">
        <f t="shared" si="1"/>
        <v>-0.18963037999999699</v>
      </c>
    </row>
    <row r="71" spans="2:11" x14ac:dyDescent="0.2">
      <c r="B71" s="47"/>
      <c r="C71" s="8"/>
      <c r="D71" s="8"/>
      <c r="E71" s="8"/>
      <c r="F71" s="11"/>
      <c r="G71" s="12">
        <v>119</v>
      </c>
      <c r="H71" s="14" t="s">
        <v>1470</v>
      </c>
      <c r="I71" s="9">
        <v>41.950847000000003</v>
      </c>
      <c r="J71" s="9">
        <v>41.891928219999997</v>
      </c>
      <c r="K71" s="9">
        <f t="shared" si="1"/>
        <v>-5.8918780000006166E-2</v>
      </c>
    </row>
    <row r="72" spans="2:11" ht="14.25" x14ac:dyDescent="0.2">
      <c r="B72" s="47"/>
      <c r="C72" s="8"/>
      <c r="D72" s="53">
        <v>41</v>
      </c>
      <c r="E72" s="54" t="s">
        <v>31</v>
      </c>
      <c r="F72" s="55"/>
      <c r="G72" s="56"/>
      <c r="H72" s="57"/>
      <c r="I72" s="58">
        <v>618.14997800000003</v>
      </c>
      <c r="J72" s="58">
        <v>642.90266799999995</v>
      </c>
      <c r="K72" s="58">
        <f t="shared" si="1"/>
        <v>24.752689999999916</v>
      </c>
    </row>
    <row r="73" spans="2:11" ht="14.25" x14ac:dyDescent="0.2">
      <c r="B73" s="47"/>
      <c r="C73" s="8"/>
      <c r="D73" s="8"/>
      <c r="E73" s="8"/>
      <c r="F73" s="49" t="s">
        <v>2</v>
      </c>
      <c r="G73" s="50"/>
      <c r="H73" s="51"/>
      <c r="I73" s="52">
        <v>618.14997800000003</v>
      </c>
      <c r="J73" s="52">
        <v>642.90266799999995</v>
      </c>
      <c r="K73" s="52">
        <f t="shared" si="1"/>
        <v>24.752689999999916</v>
      </c>
    </row>
    <row r="74" spans="2:11" x14ac:dyDescent="0.2">
      <c r="B74" s="47"/>
      <c r="C74" s="8"/>
      <c r="D74" s="8"/>
      <c r="E74" s="8"/>
      <c r="F74" s="11"/>
      <c r="G74" s="12">
        <v>100</v>
      </c>
      <c r="H74" s="13" t="s">
        <v>1471</v>
      </c>
      <c r="I74" s="9">
        <v>188.704284</v>
      </c>
      <c r="J74" s="9">
        <v>210.7014087</v>
      </c>
      <c r="K74" s="9">
        <f t="shared" si="1"/>
        <v>21.997124700000001</v>
      </c>
    </row>
    <row r="75" spans="2:11" x14ac:dyDescent="0.2">
      <c r="B75" s="47"/>
      <c r="C75" s="8"/>
      <c r="D75" s="8"/>
      <c r="E75" s="8"/>
      <c r="F75" s="11"/>
      <c r="G75" s="12">
        <v>200</v>
      </c>
      <c r="H75" s="13" t="s">
        <v>1472</v>
      </c>
      <c r="I75" s="9">
        <v>110.21783600000001</v>
      </c>
      <c r="J75" s="9">
        <v>110.95592040000001</v>
      </c>
      <c r="K75" s="9">
        <f t="shared" si="1"/>
        <v>0.7380844000000053</v>
      </c>
    </row>
    <row r="76" spans="2:11" x14ac:dyDescent="0.2">
      <c r="B76" s="47"/>
      <c r="C76" s="8"/>
      <c r="D76" s="8"/>
      <c r="E76" s="8"/>
      <c r="F76" s="11"/>
      <c r="G76" s="12">
        <v>500</v>
      </c>
      <c r="H76" s="13" t="s">
        <v>1473</v>
      </c>
      <c r="I76" s="9">
        <v>12.525333</v>
      </c>
      <c r="J76" s="9">
        <v>12.607875050000001</v>
      </c>
      <c r="K76" s="9">
        <f t="shared" si="1"/>
        <v>8.25420500000007E-2</v>
      </c>
    </row>
    <row r="77" spans="2:11" x14ac:dyDescent="0.2">
      <c r="B77" s="47"/>
      <c r="C77" s="8"/>
      <c r="D77" s="8"/>
      <c r="E77" s="8"/>
      <c r="F77" s="11"/>
      <c r="G77" s="12">
        <v>600</v>
      </c>
      <c r="H77" s="13" t="s">
        <v>1474</v>
      </c>
      <c r="I77" s="9">
        <v>172.191372</v>
      </c>
      <c r="J77" s="9">
        <v>173.2677296</v>
      </c>
      <c r="K77" s="9">
        <f t="shared" si="1"/>
        <v>1.0763575999999944</v>
      </c>
    </row>
    <row r="78" spans="2:11" x14ac:dyDescent="0.2">
      <c r="B78" s="47"/>
      <c r="C78" s="8"/>
      <c r="D78" s="8"/>
      <c r="E78" s="8"/>
      <c r="F78" s="11"/>
      <c r="G78" s="12">
        <v>700</v>
      </c>
      <c r="H78" s="13" t="s">
        <v>1475</v>
      </c>
      <c r="I78" s="9">
        <v>134.51115300000001</v>
      </c>
      <c r="J78" s="9">
        <v>135.36973424999999</v>
      </c>
      <c r="K78" s="9">
        <f t="shared" si="1"/>
        <v>0.85858124999998608</v>
      </c>
    </row>
    <row r="79" spans="2:11" ht="14.25" x14ac:dyDescent="0.2">
      <c r="B79" s="47"/>
      <c r="C79" s="8"/>
      <c r="D79" s="53">
        <v>42</v>
      </c>
      <c r="E79" s="54" t="s">
        <v>32</v>
      </c>
      <c r="F79" s="55"/>
      <c r="G79" s="56"/>
      <c r="H79" s="57"/>
      <c r="I79" s="58">
        <v>1227.7283849999999</v>
      </c>
      <c r="J79" s="58">
        <v>1227.7283849999999</v>
      </c>
      <c r="K79" s="58">
        <f t="shared" ref="K79:K141" si="2">+J79-I79</f>
        <v>0</v>
      </c>
    </row>
    <row r="80" spans="2:11" ht="14.25" x14ac:dyDescent="0.2">
      <c r="B80" s="47"/>
      <c r="C80" s="8"/>
      <c r="D80" s="8"/>
      <c r="E80" s="8"/>
      <c r="F80" s="49" t="s">
        <v>2</v>
      </c>
      <c r="G80" s="50"/>
      <c r="H80" s="51"/>
      <c r="I80" s="52">
        <v>1227.7283849999999</v>
      </c>
      <c r="J80" s="52">
        <v>1227.7283849999999</v>
      </c>
      <c r="K80" s="52">
        <f t="shared" si="2"/>
        <v>0</v>
      </c>
    </row>
    <row r="81" spans="2:11" x14ac:dyDescent="0.2">
      <c r="B81" s="47"/>
      <c r="C81" s="8"/>
      <c r="D81" s="8"/>
      <c r="E81" s="8"/>
      <c r="F81" s="11"/>
      <c r="G81" s="12">
        <v>100</v>
      </c>
      <c r="H81" s="13" t="s">
        <v>1476</v>
      </c>
      <c r="I81" s="9">
        <v>83.418513000000004</v>
      </c>
      <c r="J81" s="9">
        <v>83.418513000000004</v>
      </c>
      <c r="K81" s="9">
        <f t="shared" si="2"/>
        <v>0</v>
      </c>
    </row>
    <row r="82" spans="2:11" x14ac:dyDescent="0.2">
      <c r="B82" s="47"/>
      <c r="C82" s="8"/>
      <c r="D82" s="8"/>
      <c r="E82" s="8"/>
      <c r="F82" s="11"/>
      <c r="G82" s="12">
        <v>200</v>
      </c>
      <c r="H82" s="13" t="s">
        <v>1477</v>
      </c>
      <c r="I82" s="9">
        <v>115.430086</v>
      </c>
      <c r="J82" s="9">
        <v>115.430086</v>
      </c>
      <c r="K82" s="9">
        <f t="shared" si="2"/>
        <v>0</v>
      </c>
    </row>
    <row r="83" spans="2:11" x14ac:dyDescent="0.2">
      <c r="B83" s="47"/>
      <c r="C83" s="8"/>
      <c r="D83" s="8"/>
      <c r="E83" s="8"/>
      <c r="F83" s="11"/>
      <c r="G83" s="12">
        <v>300</v>
      </c>
      <c r="H83" s="13" t="s">
        <v>1478</v>
      </c>
      <c r="I83" s="9">
        <v>397.67524900000001</v>
      </c>
      <c r="J83" s="9">
        <v>397.67524900000001</v>
      </c>
      <c r="K83" s="9">
        <f t="shared" si="2"/>
        <v>0</v>
      </c>
    </row>
    <row r="84" spans="2:11" x14ac:dyDescent="0.2">
      <c r="B84" s="47"/>
      <c r="C84" s="8"/>
      <c r="D84" s="8"/>
      <c r="E84" s="8"/>
      <c r="F84" s="11"/>
      <c r="G84" s="12">
        <v>400</v>
      </c>
      <c r="H84" s="13" t="s">
        <v>1479</v>
      </c>
      <c r="I84" s="9">
        <v>92.939980000000006</v>
      </c>
      <c r="J84" s="9">
        <v>92.939980000000006</v>
      </c>
      <c r="K84" s="9">
        <f t="shared" si="2"/>
        <v>0</v>
      </c>
    </row>
    <row r="85" spans="2:11" x14ac:dyDescent="0.2">
      <c r="B85" s="47"/>
      <c r="C85" s="8"/>
      <c r="D85" s="8"/>
      <c r="E85" s="8"/>
      <c r="F85" s="11"/>
      <c r="G85" s="12">
        <v>600</v>
      </c>
      <c r="H85" s="13" t="s">
        <v>1480</v>
      </c>
      <c r="I85" s="9">
        <v>305.814483</v>
      </c>
      <c r="J85" s="9">
        <v>305.814483</v>
      </c>
      <c r="K85" s="9">
        <f t="shared" si="2"/>
        <v>0</v>
      </c>
    </row>
    <row r="86" spans="2:11" x14ac:dyDescent="0.2">
      <c r="B86" s="47"/>
      <c r="C86" s="8"/>
      <c r="D86" s="8"/>
      <c r="E86" s="8"/>
      <c r="F86" s="11"/>
      <c r="G86" s="12">
        <v>700</v>
      </c>
      <c r="H86" s="13" t="s">
        <v>1466</v>
      </c>
      <c r="I86" s="9">
        <v>41.844191000000002</v>
      </c>
      <c r="J86" s="9">
        <v>41.844191000000002</v>
      </c>
      <c r="K86" s="9">
        <f t="shared" si="2"/>
        <v>0</v>
      </c>
    </row>
    <row r="87" spans="2:11" x14ac:dyDescent="0.2">
      <c r="B87" s="47"/>
      <c r="C87" s="8"/>
      <c r="D87" s="8"/>
      <c r="E87" s="8"/>
      <c r="F87" s="11"/>
      <c r="G87" s="12">
        <v>800</v>
      </c>
      <c r="H87" s="13" t="s">
        <v>1481</v>
      </c>
      <c r="I87" s="9">
        <v>190.60588300000001</v>
      </c>
      <c r="J87" s="9">
        <v>190.60588300000001</v>
      </c>
      <c r="K87" s="9">
        <f t="shared" si="2"/>
        <v>0</v>
      </c>
    </row>
    <row r="88" spans="2:11" ht="14.25" x14ac:dyDescent="0.2">
      <c r="B88" s="47"/>
      <c r="C88" s="8"/>
      <c r="D88" s="53">
        <v>43</v>
      </c>
      <c r="E88" s="54" t="s">
        <v>33</v>
      </c>
      <c r="F88" s="55"/>
      <c r="G88" s="56"/>
      <c r="H88" s="57"/>
      <c r="I88" s="58">
        <v>1998</v>
      </c>
      <c r="J88" s="58">
        <v>2302.7246173700009</v>
      </c>
      <c r="K88" s="58">
        <f t="shared" si="2"/>
        <v>304.72461737000094</v>
      </c>
    </row>
    <row r="89" spans="2:11" ht="14.25" x14ac:dyDescent="0.2">
      <c r="B89" s="47"/>
      <c r="C89" s="8"/>
      <c r="D89" s="8"/>
      <c r="E89" s="8"/>
      <c r="F89" s="49" t="s">
        <v>2</v>
      </c>
      <c r="G89" s="50"/>
      <c r="H89" s="51"/>
      <c r="I89" s="52">
        <v>1998</v>
      </c>
      <c r="J89" s="52">
        <v>2302.7246173700009</v>
      </c>
      <c r="K89" s="52">
        <f t="shared" si="2"/>
        <v>304.72461737000094</v>
      </c>
    </row>
    <row r="90" spans="2:11" x14ac:dyDescent="0.2">
      <c r="B90" s="47"/>
      <c r="C90" s="8"/>
      <c r="D90" s="8"/>
      <c r="E90" s="8"/>
      <c r="F90" s="11"/>
      <c r="G90" s="12">
        <v>100</v>
      </c>
      <c r="H90" s="13" t="s">
        <v>1482</v>
      </c>
      <c r="I90" s="9">
        <v>134.73706200000001</v>
      </c>
      <c r="J90" s="9">
        <v>155.66947221999999</v>
      </c>
      <c r="K90" s="9">
        <f t="shared" si="2"/>
        <v>20.93241021999998</v>
      </c>
    </row>
    <row r="91" spans="2:11" x14ac:dyDescent="0.2">
      <c r="B91" s="47"/>
      <c r="C91" s="8"/>
      <c r="D91" s="8"/>
      <c r="E91" s="8"/>
      <c r="F91" s="11"/>
      <c r="G91" s="12">
        <v>110</v>
      </c>
      <c r="H91" s="13" t="s">
        <v>1474</v>
      </c>
      <c r="I91" s="9">
        <v>81.773171000000005</v>
      </c>
      <c r="J91" s="9">
        <v>94.086747700000004</v>
      </c>
      <c r="K91" s="9">
        <f t="shared" si="2"/>
        <v>12.313576699999999</v>
      </c>
    </row>
    <row r="92" spans="2:11" x14ac:dyDescent="0.2">
      <c r="B92" s="47"/>
      <c r="C92" s="8"/>
      <c r="D92" s="8"/>
      <c r="E92" s="8"/>
      <c r="F92" s="11"/>
      <c r="G92" s="12">
        <v>200</v>
      </c>
      <c r="H92" s="13" t="s">
        <v>1455</v>
      </c>
      <c r="I92" s="9">
        <v>39.90314</v>
      </c>
      <c r="J92" s="9">
        <v>45.052510840000004</v>
      </c>
      <c r="K92" s="9">
        <f t="shared" si="2"/>
        <v>5.1493708400000031</v>
      </c>
    </row>
    <row r="93" spans="2:11" x14ac:dyDescent="0.2">
      <c r="B93" s="47"/>
      <c r="C93" s="8"/>
      <c r="D93" s="8"/>
      <c r="E93" s="8"/>
      <c r="F93" s="11"/>
      <c r="G93" s="12">
        <v>210</v>
      </c>
      <c r="H93" s="13" t="s">
        <v>1483</v>
      </c>
      <c r="I93" s="9">
        <v>46.574682000000003</v>
      </c>
      <c r="J93" s="9">
        <v>50.303988140000001</v>
      </c>
      <c r="K93" s="9">
        <f t="shared" si="2"/>
        <v>3.7293061399999985</v>
      </c>
    </row>
    <row r="94" spans="2:11" x14ac:dyDescent="0.2">
      <c r="B94" s="47"/>
      <c r="C94" s="8"/>
      <c r="D94" s="8"/>
      <c r="E94" s="8"/>
      <c r="F94" s="11"/>
      <c r="G94" s="12">
        <v>211</v>
      </c>
      <c r="H94" s="13" t="s">
        <v>1484</v>
      </c>
      <c r="I94" s="9">
        <v>15.124946</v>
      </c>
      <c r="J94" s="9">
        <v>18.628582980000001</v>
      </c>
      <c r="K94" s="9">
        <f t="shared" si="2"/>
        <v>3.5036369800000013</v>
      </c>
    </row>
    <row r="95" spans="2:11" x14ac:dyDescent="0.2">
      <c r="B95" s="47"/>
      <c r="C95" s="8"/>
      <c r="D95" s="8"/>
      <c r="E95" s="8"/>
      <c r="F95" s="11"/>
      <c r="G95" s="12">
        <v>212</v>
      </c>
      <c r="H95" s="13" t="s">
        <v>1485</v>
      </c>
      <c r="I95" s="9">
        <v>32.846269999999997</v>
      </c>
      <c r="J95" s="9">
        <v>38.665937019999994</v>
      </c>
      <c r="K95" s="9">
        <f t="shared" si="2"/>
        <v>5.8196670199999971</v>
      </c>
    </row>
    <row r="96" spans="2:11" x14ac:dyDescent="0.2">
      <c r="B96" s="47"/>
      <c r="C96" s="8"/>
      <c r="D96" s="8"/>
      <c r="E96" s="8"/>
      <c r="F96" s="11"/>
      <c r="G96" s="12">
        <v>213</v>
      </c>
      <c r="H96" s="13" t="s">
        <v>1486</v>
      </c>
      <c r="I96" s="9">
        <v>156.43443199999999</v>
      </c>
      <c r="J96" s="9">
        <v>162.85543368999998</v>
      </c>
      <c r="K96" s="9">
        <f t="shared" si="2"/>
        <v>6.4210016899999971</v>
      </c>
    </row>
    <row r="97" spans="2:11" x14ac:dyDescent="0.2">
      <c r="B97" s="47"/>
      <c r="C97" s="8"/>
      <c r="D97" s="8"/>
      <c r="E97" s="8"/>
      <c r="F97" s="11"/>
      <c r="G97" s="12">
        <v>220</v>
      </c>
      <c r="H97" s="13" t="s">
        <v>1487</v>
      </c>
      <c r="I97" s="9">
        <v>13.633369999999999</v>
      </c>
      <c r="J97" s="9">
        <v>15.09432344</v>
      </c>
      <c r="K97" s="9">
        <f t="shared" si="2"/>
        <v>1.4609534400000008</v>
      </c>
    </row>
    <row r="98" spans="2:11" x14ac:dyDescent="0.2">
      <c r="B98" s="47"/>
      <c r="C98" s="8"/>
      <c r="D98" s="8"/>
      <c r="E98" s="8"/>
      <c r="F98" s="11"/>
      <c r="G98" s="12">
        <v>221</v>
      </c>
      <c r="H98" s="13" t="s">
        <v>1488</v>
      </c>
      <c r="I98" s="9">
        <v>135.640218</v>
      </c>
      <c r="J98" s="9">
        <v>153.55958934</v>
      </c>
      <c r="K98" s="9">
        <f t="shared" si="2"/>
        <v>17.919371339999998</v>
      </c>
    </row>
    <row r="99" spans="2:11" x14ac:dyDescent="0.2">
      <c r="B99" s="47"/>
      <c r="C99" s="8"/>
      <c r="D99" s="8"/>
      <c r="E99" s="8"/>
      <c r="F99" s="11"/>
      <c r="G99" s="12">
        <v>222</v>
      </c>
      <c r="H99" s="13" t="s">
        <v>1489</v>
      </c>
      <c r="I99" s="9">
        <v>84.670635000000004</v>
      </c>
      <c r="J99" s="9">
        <v>98.879286059999998</v>
      </c>
      <c r="K99" s="9">
        <f t="shared" si="2"/>
        <v>14.208651059999994</v>
      </c>
    </row>
    <row r="100" spans="2:11" x14ac:dyDescent="0.2">
      <c r="B100" s="47"/>
      <c r="C100" s="8"/>
      <c r="D100" s="8"/>
      <c r="E100" s="8"/>
      <c r="F100" s="11"/>
      <c r="G100" s="12">
        <v>223</v>
      </c>
      <c r="H100" s="13" t="s">
        <v>1490</v>
      </c>
      <c r="I100" s="9">
        <v>135.23363800000001</v>
      </c>
      <c r="J100" s="9">
        <v>176.38391669000001</v>
      </c>
      <c r="K100" s="9">
        <f t="shared" si="2"/>
        <v>41.150278689999993</v>
      </c>
    </row>
    <row r="101" spans="2:11" x14ac:dyDescent="0.2">
      <c r="B101" s="47"/>
      <c r="C101" s="8"/>
      <c r="D101" s="8"/>
      <c r="E101" s="8"/>
      <c r="F101" s="11"/>
      <c r="G101" s="12">
        <v>224</v>
      </c>
      <c r="H101" s="13" t="s">
        <v>1491</v>
      </c>
      <c r="I101" s="9">
        <v>115.68552800000001</v>
      </c>
      <c r="J101" s="9">
        <v>160.66056642000001</v>
      </c>
      <c r="K101" s="9">
        <f t="shared" si="2"/>
        <v>44.975038420000004</v>
      </c>
    </row>
    <row r="102" spans="2:11" x14ac:dyDescent="0.2">
      <c r="B102" s="47"/>
      <c r="C102" s="8"/>
      <c r="D102" s="8"/>
      <c r="E102" s="8"/>
      <c r="F102" s="11"/>
      <c r="G102" s="12">
        <v>225</v>
      </c>
      <c r="H102" s="13" t="s">
        <v>1492</v>
      </c>
      <c r="I102" s="9">
        <v>350.52757400000002</v>
      </c>
      <c r="J102" s="9">
        <v>393.26825515999997</v>
      </c>
      <c r="K102" s="9">
        <f t="shared" si="2"/>
        <v>42.740681159999951</v>
      </c>
    </row>
    <row r="103" spans="2:11" x14ac:dyDescent="0.2">
      <c r="B103" s="47"/>
      <c r="C103" s="8"/>
      <c r="D103" s="8"/>
      <c r="E103" s="8"/>
      <c r="F103" s="11"/>
      <c r="G103" s="12">
        <v>226</v>
      </c>
      <c r="H103" s="13" t="s">
        <v>1493</v>
      </c>
      <c r="I103" s="9">
        <v>75.413559000000006</v>
      </c>
      <c r="J103" s="9">
        <v>89.365044249999997</v>
      </c>
      <c r="K103" s="9">
        <f t="shared" si="2"/>
        <v>13.95148524999999</v>
      </c>
    </row>
    <row r="104" spans="2:11" x14ac:dyDescent="0.2">
      <c r="B104" s="47"/>
      <c r="C104" s="8"/>
      <c r="D104" s="8"/>
      <c r="E104" s="8"/>
      <c r="F104" s="11"/>
      <c r="G104" s="12">
        <v>227</v>
      </c>
      <c r="H104" s="13" t="s">
        <v>1494</v>
      </c>
      <c r="I104" s="9">
        <v>88.833130999999995</v>
      </c>
      <c r="J104" s="9">
        <v>109.59036018</v>
      </c>
      <c r="K104" s="9">
        <f t="shared" si="2"/>
        <v>20.75722918000001</v>
      </c>
    </row>
    <row r="105" spans="2:11" x14ac:dyDescent="0.2">
      <c r="B105" s="47"/>
      <c r="C105" s="8"/>
      <c r="D105" s="8"/>
      <c r="E105" s="8"/>
      <c r="F105" s="11"/>
      <c r="G105" s="12">
        <v>228</v>
      </c>
      <c r="H105" s="13" t="s">
        <v>1495</v>
      </c>
      <c r="I105" s="9">
        <v>37.323543999999998</v>
      </c>
      <c r="J105" s="9">
        <v>40.124677420000005</v>
      </c>
      <c r="K105" s="9">
        <f t="shared" si="2"/>
        <v>2.8011334200000064</v>
      </c>
    </row>
    <row r="106" spans="2:11" x14ac:dyDescent="0.2">
      <c r="B106" s="47"/>
      <c r="C106" s="8"/>
      <c r="D106" s="8"/>
      <c r="E106" s="8"/>
      <c r="F106" s="11"/>
      <c r="G106" s="12">
        <v>229</v>
      </c>
      <c r="H106" s="13" t="s">
        <v>1496</v>
      </c>
      <c r="I106" s="9">
        <v>34.757055999999999</v>
      </c>
      <c r="J106" s="9">
        <v>37.621826730000002</v>
      </c>
      <c r="K106" s="9">
        <f t="shared" si="2"/>
        <v>2.8647707300000036</v>
      </c>
    </row>
    <row r="107" spans="2:11" x14ac:dyDescent="0.2">
      <c r="B107" s="47"/>
      <c r="C107" s="8"/>
      <c r="D107" s="8"/>
      <c r="E107" s="8"/>
      <c r="F107" s="11"/>
      <c r="G107" s="12">
        <v>230</v>
      </c>
      <c r="H107" s="13" t="s">
        <v>1497</v>
      </c>
      <c r="I107" s="9">
        <v>52.302034999999997</v>
      </c>
      <c r="J107" s="9">
        <v>53.972962789999997</v>
      </c>
      <c r="K107" s="9">
        <f t="shared" si="2"/>
        <v>1.6709277900000004</v>
      </c>
    </row>
    <row r="108" spans="2:11" x14ac:dyDescent="0.2">
      <c r="B108" s="47"/>
      <c r="C108" s="8"/>
      <c r="D108" s="8"/>
      <c r="E108" s="8"/>
      <c r="F108" s="11"/>
      <c r="G108" s="12">
        <v>240</v>
      </c>
      <c r="H108" s="13" t="s">
        <v>1480</v>
      </c>
      <c r="I108" s="9">
        <v>319.01801799999998</v>
      </c>
      <c r="J108" s="9">
        <v>353.62628475000002</v>
      </c>
      <c r="K108" s="9">
        <f t="shared" si="2"/>
        <v>34.608266750000041</v>
      </c>
    </row>
    <row r="109" spans="2:11" x14ac:dyDescent="0.2">
      <c r="B109" s="47"/>
      <c r="C109" s="8"/>
      <c r="D109" s="8"/>
      <c r="E109" s="8"/>
      <c r="F109" s="11"/>
      <c r="G109" s="12">
        <v>300</v>
      </c>
      <c r="H109" s="13" t="s">
        <v>1466</v>
      </c>
      <c r="I109" s="9">
        <v>47.567990999999999</v>
      </c>
      <c r="J109" s="9">
        <v>55.31485155</v>
      </c>
      <c r="K109" s="9">
        <f t="shared" si="2"/>
        <v>7.746860550000001</v>
      </c>
    </row>
    <row r="110" spans="2:11" ht="14.25" x14ac:dyDescent="0.2">
      <c r="B110" s="47"/>
      <c r="C110" s="8"/>
      <c r="D110" s="53">
        <v>44</v>
      </c>
      <c r="E110" s="54" t="s">
        <v>34</v>
      </c>
      <c r="F110" s="55"/>
      <c r="G110" s="56"/>
      <c r="H110" s="57"/>
      <c r="I110" s="58">
        <v>1098.47864</v>
      </c>
      <c r="J110" s="58">
        <v>1053.47864</v>
      </c>
      <c r="K110" s="58">
        <f t="shared" si="2"/>
        <v>-45</v>
      </c>
    </row>
    <row r="111" spans="2:11" ht="14.25" x14ac:dyDescent="0.2">
      <c r="B111" s="47"/>
      <c r="C111" s="8"/>
      <c r="D111" s="8"/>
      <c r="E111" s="8"/>
      <c r="F111" s="49" t="s">
        <v>2</v>
      </c>
      <c r="G111" s="50"/>
      <c r="H111" s="51"/>
      <c r="I111" s="52">
        <v>1098.47864</v>
      </c>
      <c r="J111" s="52">
        <v>1053.47864</v>
      </c>
      <c r="K111" s="52">
        <f t="shared" si="2"/>
        <v>-45</v>
      </c>
    </row>
    <row r="112" spans="2:11" x14ac:dyDescent="0.2">
      <c r="B112" s="47"/>
      <c r="C112" s="8"/>
      <c r="D112" s="8"/>
      <c r="E112" s="8"/>
      <c r="F112" s="11"/>
      <c r="G112" s="12">
        <v>100</v>
      </c>
      <c r="H112" s="13" t="s">
        <v>1455</v>
      </c>
      <c r="I112" s="9">
        <v>887.365726</v>
      </c>
      <c r="J112" s="9">
        <v>843.34451500000011</v>
      </c>
      <c r="K112" s="9">
        <f t="shared" si="2"/>
        <v>-44.02121099999988</v>
      </c>
    </row>
    <row r="113" spans="2:11" x14ac:dyDescent="0.2">
      <c r="B113" s="47"/>
      <c r="C113" s="8"/>
      <c r="D113" s="8"/>
      <c r="E113" s="8"/>
      <c r="F113" s="11"/>
      <c r="G113" s="12">
        <v>210</v>
      </c>
      <c r="H113" s="13" t="s">
        <v>1498</v>
      </c>
      <c r="I113" s="9">
        <v>189.29132000000001</v>
      </c>
      <c r="J113" s="9">
        <v>188.667799</v>
      </c>
      <c r="K113" s="9">
        <f t="shared" si="2"/>
        <v>-0.62352100000001087</v>
      </c>
    </row>
    <row r="114" spans="2:11" x14ac:dyDescent="0.2">
      <c r="B114" s="47"/>
      <c r="C114" s="8"/>
      <c r="D114" s="8"/>
      <c r="E114" s="8"/>
      <c r="F114" s="11"/>
      <c r="G114" s="12">
        <v>500</v>
      </c>
      <c r="H114" s="13" t="s">
        <v>1499</v>
      </c>
      <c r="I114" s="9">
        <v>21.821594000000001</v>
      </c>
      <c r="J114" s="9">
        <v>21.466325999999999</v>
      </c>
      <c r="K114" s="9">
        <f t="shared" si="2"/>
        <v>-0.35526800000000236</v>
      </c>
    </row>
    <row r="115" spans="2:11" ht="14.25" x14ac:dyDescent="0.2">
      <c r="B115" s="47"/>
      <c r="C115" s="48" t="s">
        <v>35</v>
      </c>
      <c r="D115" s="48"/>
      <c r="E115" s="48"/>
      <c r="F115" s="49"/>
      <c r="G115" s="50"/>
      <c r="H115" s="51"/>
      <c r="I115" s="52">
        <v>7788.876174</v>
      </c>
      <c r="J115" s="52">
        <v>7707.7195730000003</v>
      </c>
      <c r="K115" s="52">
        <f t="shared" si="2"/>
        <v>-81.156600999999682</v>
      </c>
    </row>
    <row r="116" spans="2:11" ht="14.25" x14ac:dyDescent="0.2">
      <c r="B116" s="47"/>
      <c r="C116" s="8"/>
      <c r="D116" s="53">
        <v>40</v>
      </c>
      <c r="E116" s="54" t="s">
        <v>36</v>
      </c>
      <c r="F116" s="55"/>
      <c r="G116" s="56"/>
      <c r="H116" s="57"/>
      <c r="I116" s="58">
        <v>7788.876174</v>
      </c>
      <c r="J116" s="58">
        <v>7707.7195730000003</v>
      </c>
      <c r="K116" s="58">
        <f t="shared" si="2"/>
        <v>-81.156600999999682</v>
      </c>
    </row>
    <row r="117" spans="2:11" ht="14.25" x14ac:dyDescent="0.2">
      <c r="B117" s="47"/>
      <c r="C117" s="8"/>
      <c r="D117" s="8"/>
      <c r="E117" s="8"/>
      <c r="F117" s="49" t="s">
        <v>2</v>
      </c>
      <c r="G117" s="50"/>
      <c r="H117" s="51"/>
      <c r="I117" s="52">
        <v>7788.876174</v>
      </c>
      <c r="J117" s="52">
        <v>7707.7195730000003</v>
      </c>
      <c r="K117" s="52">
        <f t="shared" si="2"/>
        <v>-81.156600999999682</v>
      </c>
    </row>
    <row r="118" spans="2:11" x14ac:dyDescent="0.2">
      <c r="B118" s="47"/>
      <c r="C118" s="8"/>
      <c r="D118" s="8"/>
      <c r="E118" s="8"/>
      <c r="F118" s="11"/>
      <c r="G118" s="12">
        <v>100</v>
      </c>
      <c r="H118" s="13" t="s">
        <v>1500</v>
      </c>
      <c r="I118" s="9">
        <v>7788.876174</v>
      </c>
      <c r="J118" s="9">
        <v>7707.7195730000003</v>
      </c>
      <c r="K118" s="9">
        <f t="shared" si="2"/>
        <v>-81.156600999999682</v>
      </c>
    </row>
    <row r="119" spans="2:11" ht="14.25" x14ac:dyDescent="0.2">
      <c r="B119" s="47"/>
      <c r="C119" s="48" t="s">
        <v>37</v>
      </c>
      <c r="D119" s="48"/>
      <c r="E119" s="48"/>
      <c r="F119" s="49"/>
      <c r="G119" s="50"/>
      <c r="H119" s="51"/>
      <c r="I119" s="52">
        <v>3029.0447410000002</v>
      </c>
      <c r="J119" s="52">
        <v>3079.0447410000002</v>
      </c>
      <c r="K119" s="52">
        <f t="shared" si="2"/>
        <v>50</v>
      </c>
    </row>
    <row r="120" spans="2:11" ht="14.25" x14ac:dyDescent="0.2">
      <c r="B120" s="47"/>
      <c r="C120" s="8"/>
      <c r="D120" s="53">
        <v>32</v>
      </c>
      <c r="E120" s="54" t="s">
        <v>38</v>
      </c>
      <c r="F120" s="55"/>
      <c r="G120" s="56"/>
      <c r="H120" s="57"/>
      <c r="I120" s="58">
        <v>3029.0447410000002</v>
      </c>
      <c r="J120" s="58">
        <v>3079.0447410000002</v>
      </c>
      <c r="K120" s="58">
        <f t="shared" si="2"/>
        <v>50</v>
      </c>
    </row>
    <row r="121" spans="2:11" ht="14.25" x14ac:dyDescent="0.2">
      <c r="B121" s="47"/>
      <c r="C121" s="8"/>
      <c r="D121" s="8"/>
      <c r="E121" s="8"/>
      <c r="F121" s="49" t="s">
        <v>2</v>
      </c>
      <c r="G121" s="50"/>
      <c r="H121" s="51"/>
      <c r="I121" s="52">
        <v>3029.0447410000002</v>
      </c>
      <c r="J121" s="52">
        <v>3079.0447410000002</v>
      </c>
      <c r="K121" s="52">
        <f t="shared" si="2"/>
        <v>50</v>
      </c>
    </row>
    <row r="122" spans="2:11" ht="25.5" x14ac:dyDescent="0.2">
      <c r="B122" s="47"/>
      <c r="C122" s="8"/>
      <c r="D122" s="8"/>
      <c r="E122" s="8"/>
      <c r="F122" s="11"/>
      <c r="G122" s="12">
        <v>110</v>
      </c>
      <c r="H122" s="13" t="s">
        <v>1501</v>
      </c>
      <c r="I122" s="9">
        <v>1736.9645720000001</v>
      </c>
      <c r="J122" s="9">
        <v>1786.9645720000003</v>
      </c>
      <c r="K122" s="9">
        <f t="shared" si="2"/>
        <v>50.000000000000227</v>
      </c>
    </row>
    <row r="123" spans="2:11" x14ac:dyDescent="0.2">
      <c r="B123" s="47"/>
      <c r="C123" s="8"/>
      <c r="D123" s="8"/>
      <c r="E123" s="8"/>
      <c r="F123" s="11"/>
      <c r="G123" s="12">
        <v>111</v>
      </c>
      <c r="H123" s="13" t="s">
        <v>1502</v>
      </c>
      <c r="I123" s="9">
        <v>31.613983000000001</v>
      </c>
      <c r="J123" s="9">
        <v>31.613983000000001</v>
      </c>
      <c r="K123" s="9">
        <f t="shared" si="2"/>
        <v>0</v>
      </c>
    </row>
    <row r="124" spans="2:11" x14ac:dyDescent="0.2">
      <c r="B124" s="47"/>
      <c r="C124" s="8"/>
      <c r="D124" s="8"/>
      <c r="E124" s="8"/>
      <c r="F124" s="11"/>
      <c r="G124" s="12">
        <v>112</v>
      </c>
      <c r="H124" s="13" t="s">
        <v>1503</v>
      </c>
      <c r="I124" s="9">
        <v>31.161049999999999</v>
      </c>
      <c r="J124" s="9">
        <v>31.161049999999999</v>
      </c>
      <c r="K124" s="9">
        <f t="shared" si="2"/>
        <v>0</v>
      </c>
    </row>
    <row r="125" spans="2:11" ht="25.5" x14ac:dyDescent="0.2">
      <c r="B125" s="47"/>
      <c r="C125" s="8"/>
      <c r="D125" s="8"/>
      <c r="E125" s="8"/>
      <c r="F125" s="11"/>
      <c r="G125" s="12">
        <v>113</v>
      </c>
      <c r="H125" s="13" t="s">
        <v>1504</v>
      </c>
      <c r="I125" s="9">
        <v>38.086886999999997</v>
      </c>
      <c r="J125" s="9">
        <v>38.086886999999997</v>
      </c>
      <c r="K125" s="9">
        <f t="shared" si="2"/>
        <v>0</v>
      </c>
    </row>
    <row r="126" spans="2:11" x14ac:dyDescent="0.2">
      <c r="B126" s="47"/>
      <c r="C126" s="8"/>
      <c r="D126" s="8"/>
      <c r="E126" s="8"/>
      <c r="F126" s="11"/>
      <c r="G126" s="12">
        <v>114</v>
      </c>
      <c r="H126" s="13" t="s">
        <v>1505</v>
      </c>
      <c r="I126" s="9">
        <v>33.071575000000003</v>
      </c>
      <c r="J126" s="9">
        <v>33.071575000000003</v>
      </c>
      <c r="K126" s="9">
        <f t="shared" si="2"/>
        <v>0</v>
      </c>
    </row>
    <row r="127" spans="2:11" x14ac:dyDescent="0.2">
      <c r="B127" s="47"/>
      <c r="C127" s="8"/>
      <c r="D127" s="8"/>
      <c r="E127" s="8"/>
      <c r="F127" s="11"/>
      <c r="G127" s="12">
        <v>115</v>
      </c>
      <c r="H127" s="13" t="s">
        <v>1506</v>
      </c>
      <c r="I127" s="9">
        <v>31.701207</v>
      </c>
      <c r="J127" s="9">
        <v>31.701207</v>
      </c>
      <c r="K127" s="9">
        <f t="shared" si="2"/>
        <v>0</v>
      </c>
    </row>
    <row r="128" spans="2:11" ht="25.5" x14ac:dyDescent="0.2">
      <c r="B128" s="47"/>
      <c r="C128" s="8"/>
      <c r="D128" s="8"/>
      <c r="E128" s="8"/>
      <c r="F128" s="11"/>
      <c r="G128" s="12">
        <v>116</v>
      </c>
      <c r="H128" s="13" t="s">
        <v>1507</v>
      </c>
      <c r="I128" s="9">
        <v>33.635562</v>
      </c>
      <c r="J128" s="9">
        <v>33.635562</v>
      </c>
      <c r="K128" s="9">
        <f t="shared" si="2"/>
        <v>0</v>
      </c>
    </row>
    <row r="129" spans="2:11" ht="25.5" x14ac:dyDescent="0.2">
      <c r="B129" s="47"/>
      <c r="C129" s="8"/>
      <c r="D129" s="8"/>
      <c r="E129" s="8"/>
      <c r="F129" s="11"/>
      <c r="G129" s="12">
        <v>117</v>
      </c>
      <c r="H129" s="13" t="s">
        <v>1508</v>
      </c>
      <c r="I129" s="9">
        <v>34.388658</v>
      </c>
      <c r="J129" s="9">
        <v>34.388658</v>
      </c>
      <c r="K129" s="9">
        <f t="shared" si="2"/>
        <v>0</v>
      </c>
    </row>
    <row r="130" spans="2:11" x14ac:dyDescent="0.2">
      <c r="B130" s="47"/>
      <c r="C130" s="8"/>
      <c r="D130" s="8"/>
      <c r="E130" s="8"/>
      <c r="F130" s="11"/>
      <c r="G130" s="12">
        <v>118</v>
      </c>
      <c r="H130" s="13" t="s">
        <v>1509</v>
      </c>
      <c r="I130" s="9">
        <v>34.929760999999999</v>
      </c>
      <c r="J130" s="9">
        <v>34.929760999999999</v>
      </c>
      <c r="K130" s="9">
        <f t="shared" si="2"/>
        <v>0</v>
      </c>
    </row>
    <row r="131" spans="2:11" x14ac:dyDescent="0.2">
      <c r="B131" s="47"/>
      <c r="C131" s="8"/>
      <c r="D131" s="8"/>
      <c r="E131" s="8"/>
      <c r="F131" s="11"/>
      <c r="G131" s="12">
        <v>119</v>
      </c>
      <c r="H131" s="13" t="s">
        <v>1510</v>
      </c>
      <c r="I131" s="9">
        <v>32.165761000000003</v>
      </c>
      <c r="J131" s="9">
        <v>32.165761000000003</v>
      </c>
      <c r="K131" s="9">
        <f t="shared" si="2"/>
        <v>0</v>
      </c>
    </row>
    <row r="132" spans="2:11" x14ac:dyDescent="0.2">
      <c r="B132" s="47"/>
      <c r="C132" s="8"/>
      <c r="D132" s="8"/>
      <c r="E132" s="8"/>
      <c r="F132" s="11"/>
      <c r="G132" s="12">
        <v>120</v>
      </c>
      <c r="H132" s="13" t="s">
        <v>1511</v>
      </c>
      <c r="I132" s="9">
        <v>36.259400999999997</v>
      </c>
      <c r="J132" s="9">
        <v>36.259400999999997</v>
      </c>
      <c r="K132" s="9">
        <f t="shared" si="2"/>
        <v>0</v>
      </c>
    </row>
    <row r="133" spans="2:11" ht="25.5" x14ac:dyDescent="0.2">
      <c r="B133" s="47"/>
      <c r="C133" s="8"/>
      <c r="D133" s="8"/>
      <c r="E133" s="8"/>
      <c r="F133" s="11"/>
      <c r="G133" s="12">
        <v>121</v>
      </c>
      <c r="H133" s="13" t="s">
        <v>1512</v>
      </c>
      <c r="I133" s="9">
        <v>41.054721000000001</v>
      </c>
      <c r="J133" s="9">
        <v>41.054721000000001</v>
      </c>
      <c r="K133" s="9">
        <f t="shared" si="2"/>
        <v>0</v>
      </c>
    </row>
    <row r="134" spans="2:11" ht="25.5" x14ac:dyDescent="0.2">
      <c r="B134" s="47"/>
      <c r="C134" s="8"/>
      <c r="D134" s="8"/>
      <c r="E134" s="8"/>
      <c r="F134" s="11"/>
      <c r="G134" s="12">
        <v>122</v>
      </c>
      <c r="H134" s="13" t="s">
        <v>1513</v>
      </c>
      <c r="I134" s="9">
        <v>31.908958999999999</v>
      </c>
      <c r="J134" s="9">
        <v>31.908958999999999</v>
      </c>
      <c r="K134" s="9">
        <f t="shared" si="2"/>
        <v>0</v>
      </c>
    </row>
    <row r="135" spans="2:11" ht="25.5" x14ac:dyDescent="0.2">
      <c r="B135" s="47"/>
      <c r="C135" s="8"/>
      <c r="D135" s="8"/>
      <c r="E135" s="8"/>
      <c r="F135" s="11"/>
      <c r="G135" s="12">
        <v>201</v>
      </c>
      <c r="H135" s="13" t="s">
        <v>1514</v>
      </c>
      <c r="I135" s="9">
        <v>34.982883000000001</v>
      </c>
      <c r="J135" s="9">
        <v>34.982883000000001</v>
      </c>
      <c r="K135" s="9">
        <f t="shared" si="2"/>
        <v>0</v>
      </c>
    </row>
    <row r="136" spans="2:11" x14ac:dyDescent="0.2">
      <c r="B136" s="47"/>
      <c r="C136" s="8"/>
      <c r="D136" s="8"/>
      <c r="E136" s="8"/>
      <c r="F136" s="11"/>
      <c r="G136" s="12">
        <v>202</v>
      </c>
      <c r="H136" s="13" t="s">
        <v>1515</v>
      </c>
      <c r="I136" s="9">
        <v>32.730061999999997</v>
      </c>
      <c r="J136" s="9">
        <v>32.730061999999997</v>
      </c>
      <c r="K136" s="9">
        <f t="shared" si="2"/>
        <v>0</v>
      </c>
    </row>
    <row r="137" spans="2:11" ht="25.5" x14ac:dyDescent="0.2">
      <c r="B137" s="47"/>
      <c r="C137" s="8"/>
      <c r="D137" s="8"/>
      <c r="E137" s="8"/>
      <c r="F137" s="11"/>
      <c r="G137" s="12">
        <v>203</v>
      </c>
      <c r="H137" s="13" t="s">
        <v>1516</v>
      </c>
      <c r="I137" s="9">
        <v>33.415098</v>
      </c>
      <c r="J137" s="9">
        <v>33.415098</v>
      </c>
      <c r="K137" s="9">
        <f t="shared" si="2"/>
        <v>0</v>
      </c>
    </row>
    <row r="138" spans="2:11" x14ac:dyDescent="0.2">
      <c r="B138" s="47"/>
      <c r="C138" s="8"/>
      <c r="D138" s="8"/>
      <c r="E138" s="8"/>
      <c r="F138" s="11"/>
      <c r="G138" s="12">
        <v>204</v>
      </c>
      <c r="H138" s="13" t="s">
        <v>1517</v>
      </c>
      <c r="I138" s="9">
        <v>37.679290999999999</v>
      </c>
      <c r="J138" s="9">
        <v>37.679290999999999</v>
      </c>
      <c r="K138" s="9">
        <f t="shared" si="2"/>
        <v>0</v>
      </c>
    </row>
    <row r="139" spans="2:11" x14ac:dyDescent="0.2">
      <c r="B139" s="47"/>
      <c r="C139" s="8"/>
      <c r="D139" s="8"/>
      <c r="E139" s="8"/>
      <c r="F139" s="11"/>
      <c r="G139" s="12">
        <v>205</v>
      </c>
      <c r="H139" s="13" t="s">
        <v>1518</v>
      </c>
      <c r="I139" s="9">
        <v>28.405989000000002</v>
      </c>
      <c r="J139" s="9">
        <v>28.405989000000002</v>
      </c>
      <c r="K139" s="9">
        <f t="shared" si="2"/>
        <v>0</v>
      </c>
    </row>
    <row r="140" spans="2:11" x14ac:dyDescent="0.2">
      <c r="B140" s="47"/>
      <c r="C140" s="8"/>
      <c r="D140" s="8"/>
      <c r="E140" s="8"/>
      <c r="F140" s="11"/>
      <c r="G140" s="12">
        <v>206</v>
      </c>
      <c r="H140" s="13" t="s">
        <v>1519</v>
      </c>
      <c r="I140" s="9">
        <v>31.559674000000001</v>
      </c>
      <c r="J140" s="9">
        <v>31.559674000000001</v>
      </c>
      <c r="K140" s="9">
        <f t="shared" si="2"/>
        <v>0</v>
      </c>
    </row>
    <row r="141" spans="2:11" ht="25.5" x14ac:dyDescent="0.2">
      <c r="B141" s="47"/>
      <c r="C141" s="8"/>
      <c r="D141" s="8"/>
      <c r="E141" s="8"/>
      <c r="F141" s="11"/>
      <c r="G141" s="12">
        <v>207</v>
      </c>
      <c r="H141" s="13" t="s">
        <v>1520</v>
      </c>
      <c r="I141" s="9">
        <v>30.307272999999999</v>
      </c>
      <c r="J141" s="9">
        <v>30.307272999999999</v>
      </c>
      <c r="K141" s="9">
        <f t="shared" si="2"/>
        <v>0</v>
      </c>
    </row>
    <row r="142" spans="2:11" ht="25.5" x14ac:dyDescent="0.2">
      <c r="B142" s="47"/>
      <c r="C142" s="8"/>
      <c r="D142" s="8"/>
      <c r="E142" s="8"/>
      <c r="F142" s="11"/>
      <c r="G142" s="12">
        <v>208</v>
      </c>
      <c r="H142" s="13" t="s">
        <v>1521</v>
      </c>
      <c r="I142" s="9">
        <v>29.829999000000001</v>
      </c>
      <c r="J142" s="9">
        <v>29.829999000000001</v>
      </c>
      <c r="K142" s="9">
        <f t="shared" ref="K142:K204" si="3">+J142-I142</f>
        <v>0</v>
      </c>
    </row>
    <row r="143" spans="2:11" ht="25.5" x14ac:dyDescent="0.2">
      <c r="B143" s="47"/>
      <c r="C143" s="8"/>
      <c r="D143" s="8"/>
      <c r="E143" s="8"/>
      <c r="F143" s="11"/>
      <c r="G143" s="12">
        <v>209</v>
      </c>
      <c r="H143" s="13" t="s">
        <v>1522</v>
      </c>
      <c r="I143" s="9">
        <v>32.288663</v>
      </c>
      <c r="J143" s="9">
        <v>32.288663</v>
      </c>
      <c r="K143" s="9">
        <f t="shared" si="3"/>
        <v>0</v>
      </c>
    </row>
    <row r="144" spans="2:11" ht="25.5" x14ac:dyDescent="0.2">
      <c r="B144" s="47"/>
      <c r="C144" s="8"/>
      <c r="D144" s="8"/>
      <c r="E144" s="8"/>
      <c r="F144" s="11"/>
      <c r="G144" s="12">
        <v>210</v>
      </c>
      <c r="H144" s="13" t="s">
        <v>1523</v>
      </c>
      <c r="I144" s="9">
        <v>35.997410000000002</v>
      </c>
      <c r="J144" s="9">
        <v>35.997410000000002</v>
      </c>
      <c r="K144" s="9">
        <f t="shared" si="3"/>
        <v>0</v>
      </c>
    </row>
    <row r="145" spans="2:11" ht="25.5" x14ac:dyDescent="0.2">
      <c r="B145" s="47"/>
      <c r="C145" s="8"/>
      <c r="D145" s="8"/>
      <c r="E145" s="8"/>
      <c r="F145" s="11"/>
      <c r="G145" s="12">
        <v>211</v>
      </c>
      <c r="H145" s="13" t="s">
        <v>1524</v>
      </c>
      <c r="I145" s="9">
        <v>23.780873</v>
      </c>
      <c r="J145" s="9">
        <v>23.780873</v>
      </c>
      <c r="K145" s="9">
        <f t="shared" si="3"/>
        <v>0</v>
      </c>
    </row>
    <row r="146" spans="2:11" ht="25.5" x14ac:dyDescent="0.2">
      <c r="B146" s="47"/>
      <c r="C146" s="8"/>
      <c r="D146" s="8"/>
      <c r="E146" s="8"/>
      <c r="F146" s="11"/>
      <c r="G146" s="12">
        <v>212</v>
      </c>
      <c r="H146" s="13" t="s">
        <v>1525</v>
      </c>
      <c r="I146" s="9">
        <v>24.389690000000002</v>
      </c>
      <c r="J146" s="9">
        <v>24.389690000000002</v>
      </c>
      <c r="K146" s="9">
        <f t="shared" si="3"/>
        <v>0</v>
      </c>
    </row>
    <row r="147" spans="2:11" ht="25.5" x14ac:dyDescent="0.2">
      <c r="B147" s="47"/>
      <c r="C147" s="8"/>
      <c r="D147" s="8"/>
      <c r="E147" s="8"/>
      <c r="F147" s="11"/>
      <c r="G147" s="12">
        <v>213</v>
      </c>
      <c r="H147" s="13" t="s">
        <v>1526</v>
      </c>
      <c r="I147" s="9">
        <v>24.602112000000002</v>
      </c>
      <c r="J147" s="9">
        <v>24.602112000000002</v>
      </c>
      <c r="K147" s="9">
        <f t="shared" si="3"/>
        <v>0</v>
      </c>
    </row>
    <row r="148" spans="2:11" ht="25.5" x14ac:dyDescent="0.2">
      <c r="B148" s="47"/>
      <c r="C148" s="8"/>
      <c r="D148" s="8"/>
      <c r="E148" s="8"/>
      <c r="F148" s="11"/>
      <c r="G148" s="12">
        <v>214</v>
      </c>
      <c r="H148" s="13" t="s">
        <v>1527</v>
      </c>
      <c r="I148" s="9">
        <v>30.762633999999998</v>
      </c>
      <c r="J148" s="9">
        <v>30.762633999999998</v>
      </c>
      <c r="K148" s="9">
        <f t="shared" si="3"/>
        <v>0</v>
      </c>
    </row>
    <row r="149" spans="2:11" ht="25.5" x14ac:dyDescent="0.2">
      <c r="B149" s="47"/>
      <c r="C149" s="8"/>
      <c r="D149" s="8"/>
      <c r="E149" s="8"/>
      <c r="F149" s="11"/>
      <c r="G149" s="12">
        <v>215</v>
      </c>
      <c r="H149" s="13" t="s">
        <v>1528</v>
      </c>
      <c r="I149" s="9">
        <v>26.169494</v>
      </c>
      <c r="J149" s="9">
        <v>26.169494</v>
      </c>
      <c r="K149" s="9">
        <f t="shared" si="3"/>
        <v>0</v>
      </c>
    </row>
    <row r="150" spans="2:11" ht="25.5" x14ac:dyDescent="0.2">
      <c r="B150" s="47"/>
      <c r="C150" s="8"/>
      <c r="D150" s="8"/>
      <c r="E150" s="8"/>
      <c r="F150" s="11"/>
      <c r="G150" s="12">
        <v>216</v>
      </c>
      <c r="H150" s="13" t="s">
        <v>1529</v>
      </c>
      <c r="I150" s="9">
        <v>22.779019000000002</v>
      </c>
      <c r="J150" s="9">
        <v>22.779019000000002</v>
      </c>
      <c r="K150" s="9">
        <f t="shared" si="3"/>
        <v>0</v>
      </c>
    </row>
    <row r="151" spans="2:11" ht="25.5" x14ac:dyDescent="0.2">
      <c r="B151" s="47"/>
      <c r="C151" s="8"/>
      <c r="D151" s="8"/>
      <c r="E151" s="8"/>
      <c r="F151" s="11"/>
      <c r="G151" s="12">
        <v>217</v>
      </c>
      <c r="H151" s="13" t="s">
        <v>1530</v>
      </c>
      <c r="I151" s="9">
        <v>25.687466000000001</v>
      </c>
      <c r="J151" s="9">
        <v>25.687466000000001</v>
      </c>
      <c r="K151" s="9">
        <f t="shared" si="3"/>
        <v>0</v>
      </c>
    </row>
    <row r="152" spans="2:11" ht="25.5" x14ac:dyDescent="0.2">
      <c r="B152" s="47"/>
      <c r="C152" s="8"/>
      <c r="D152" s="8"/>
      <c r="E152" s="8"/>
      <c r="F152" s="11"/>
      <c r="G152" s="12">
        <v>218</v>
      </c>
      <c r="H152" s="13" t="s">
        <v>1531</v>
      </c>
      <c r="I152" s="9">
        <v>31.574390000000001</v>
      </c>
      <c r="J152" s="9">
        <v>31.574390000000001</v>
      </c>
      <c r="K152" s="9">
        <f t="shared" si="3"/>
        <v>0</v>
      </c>
    </row>
    <row r="153" spans="2:11" x14ac:dyDescent="0.2">
      <c r="B153" s="47"/>
      <c r="C153" s="8"/>
      <c r="D153" s="8"/>
      <c r="E153" s="8"/>
      <c r="F153" s="11"/>
      <c r="G153" s="12">
        <v>301</v>
      </c>
      <c r="H153" s="13" t="s">
        <v>1532</v>
      </c>
      <c r="I153" s="9">
        <v>33.143452000000003</v>
      </c>
      <c r="J153" s="9">
        <v>33.143452000000003</v>
      </c>
      <c r="K153" s="9">
        <f t="shared" si="3"/>
        <v>0</v>
      </c>
    </row>
    <row r="154" spans="2:11" x14ac:dyDescent="0.2">
      <c r="B154" s="47"/>
      <c r="C154" s="8"/>
      <c r="D154" s="8"/>
      <c r="E154" s="8"/>
      <c r="F154" s="11"/>
      <c r="G154" s="12">
        <v>302</v>
      </c>
      <c r="H154" s="13" t="s">
        <v>1533</v>
      </c>
      <c r="I154" s="9">
        <v>30.131333999999999</v>
      </c>
      <c r="J154" s="9">
        <v>30.131333999999999</v>
      </c>
      <c r="K154" s="9">
        <f t="shared" si="3"/>
        <v>0</v>
      </c>
    </row>
    <row r="155" spans="2:11" ht="25.5" x14ac:dyDescent="0.2">
      <c r="B155" s="47"/>
      <c r="C155" s="8"/>
      <c r="D155" s="8"/>
      <c r="E155" s="8"/>
      <c r="F155" s="11"/>
      <c r="G155" s="12">
        <v>303</v>
      </c>
      <c r="H155" s="13" t="s">
        <v>1534</v>
      </c>
      <c r="I155" s="9">
        <v>33.701467000000001</v>
      </c>
      <c r="J155" s="9">
        <v>33.701467000000001</v>
      </c>
      <c r="K155" s="9">
        <f t="shared" si="3"/>
        <v>0</v>
      </c>
    </row>
    <row r="156" spans="2:11" x14ac:dyDescent="0.2">
      <c r="B156" s="47"/>
      <c r="C156" s="8"/>
      <c r="D156" s="8"/>
      <c r="E156" s="8"/>
      <c r="F156" s="11"/>
      <c r="G156" s="12">
        <v>304</v>
      </c>
      <c r="H156" s="13" t="s">
        <v>1535</v>
      </c>
      <c r="I156" s="9">
        <v>28.574771999999999</v>
      </c>
      <c r="J156" s="9">
        <v>28.574771999999999</v>
      </c>
      <c r="K156" s="9">
        <f t="shared" si="3"/>
        <v>0</v>
      </c>
    </row>
    <row r="157" spans="2:11" x14ac:dyDescent="0.2">
      <c r="B157" s="47"/>
      <c r="C157" s="8"/>
      <c r="D157" s="8"/>
      <c r="E157" s="8"/>
      <c r="F157" s="11"/>
      <c r="G157" s="12">
        <v>306</v>
      </c>
      <c r="H157" s="13" t="s">
        <v>1536</v>
      </c>
      <c r="I157" s="9">
        <v>33.204391000000001</v>
      </c>
      <c r="J157" s="9">
        <v>33.204391000000001</v>
      </c>
      <c r="K157" s="9">
        <f t="shared" si="3"/>
        <v>0</v>
      </c>
    </row>
    <row r="158" spans="2:11" ht="25.5" x14ac:dyDescent="0.2">
      <c r="B158" s="47"/>
      <c r="C158" s="8"/>
      <c r="D158" s="8"/>
      <c r="E158" s="8"/>
      <c r="F158" s="11"/>
      <c r="G158" s="12">
        <v>307</v>
      </c>
      <c r="H158" s="13" t="s">
        <v>1537</v>
      </c>
      <c r="I158" s="9">
        <v>29.000129000000001</v>
      </c>
      <c r="J158" s="9">
        <v>29.000129000000001</v>
      </c>
      <c r="K158" s="9">
        <f t="shared" si="3"/>
        <v>0</v>
      </c>
    </row>
    <row r="159" spans="2:11" x14ac:dyDescent="0.2">
      <c r="B159" s="47"/>
      <c r="C159" s="8"/>
      <c r="D159" s="8"/>
      <c r="E159" s="8"/>
      <c r="F159" s="11"/>
      <c r="G159" s="12">
        <v>308</v>
      </c>
      <c r="H159" s="13" t="s">
        <v>1538</v>
      </c>
      <c r="I159" s="9">
        <v>31.453976000000001</v>
      </c>
      <c r="J159" s="9">
        <v>31.453976000000001</v>
      </c>
      <c r="K159" s="9">
        <f t="shared" si="3"/>
        <v>0</v>
      </c>
    </row>
    <row r="160" spans="2:11" ht="25.5" x14ac:dyDescent="0.2">
      <c r="B160" s="47"/>
      <c r="C160" s="8"/>
      <c r="D160" s="8"/>
      <c r="E160" s="8"/>
      <c r="F160" s="11"/>
      <c r="G160" s="12">
        <v>310</v>
      </c>
      <c r="H160" s="13" t="s">
        <v>1539</v>
      </c>
      <c r="I160" s="9">
        <v>28.734069000000002</v>
      </c>
      <c r="J160" s="9">
        <v>28.734069000000002</v>
      </c>
      <c r="K160" s="9">
        <f t="shared" si="3"/>
        <v>0</v>
      </c>
    </row>
    <row r="161" spans="2:11" x14ac:dyDescent="0.2">
      <c r="B161" s="47"/>
      <c r="C161" s="8"/>
      <c r="D161" s="8"/>
      <c r="E161" s="8"/>
      <c r="F161" s="11"/>
      <c r="G161" s="12">
        <v>400</v>
      </c>
      <c r="H161" s="13" t="s">
        <v>1540</v>
      </c>
      <c r="I161" s="9">
        <v>18.209602</v>
      </c>
      <c r="J161" s="9">
        <v>18.209602</v>
      </c>
      <c r="K161" s="9">
        <f t="shared" si="3"/>
        <v>0</v>
      </c>
    </row>
    <row r="162" spans="2:11" x14ac:dyDescent="0.2">
      <c r="B162" s="47"/>
      <c r="C162" s="8"/>
      <c r="D162" s="8"/>
      <c r="E162" s="8"/>
      <c r="F162" s="11"/>
      <c r="G162" s="12">
        <v>410</v>
      </c>
      <c r="H162" s="13" t="s">
        <v>1541</v>
      </c>
      <c r="I162" s="9">
        <v>31.937484000000001</v>
      </c>
      <c r="J162" s="9">
        <v>31.937484000000001</v>
      </c>
      <c r="K162" s="9">
        <f t="shared" si="3"/>
        <v>0</v>
      </c>
    </row>
    <row r="163" spans="2:11" x14ac:dyDescent="0.2">
      <c r="B163" s="47"/>
      <c r="C163" s="8"/>
      <c r="D163" s="8"/>
      <c r="E163" s="8"/>
      <c r="F163" s="11"/>
      <c r="G163" s="12">
        <v>411</v>
      </c>
      <c r="H163" s="13" t="s">
        <v>1542</v>
      </c>
      <c r="I163" s="9">
        <v>16.978041000000001</v>
      </c>
      <c r="J163" s="9">
        <v>16.978041000000001</v>
      </c>
      <c r="K163" s="9">
        <f t="shared" si="3"/>
        <v>0</v>
      </c>
    </row>
    <row r="164" spans="2:11" x14ac:dyDescent="0.2">
      <c r="B164" s="47"/>
      <c r="C164" s="8"/>
      <c r="D164" s="8"/>
      <c r="E164" s="8"/>
      <c r="F164" s="11"/>
      <c r="G164" s="12">
        <v>412</v>
      </c>
      <c r="H164" s="13" t="s">
        <v>1543</v>
      </c>
      <c r="I164" s="9">
        <v>30.091906999999999</v>
      </c>
      <c r="J164" s="9">
        <v>30.091906999999999</v>
      </c>
      <c r="K164" s="9">
        <f t="shared" si="3"/>
        <v>0</v>
      </c>
    </row>
    <row r="165" spans="2:11" ht="14.25" x14ac:dyDescent="0.2">
      <c r="B165" s="47"/>
      <c r="C165" s="48" t="s">
        <v>39</v>
      </c>
      <c r="D165" s="48"/>
      <c r="E165" s="48"/>
      <c r="F165" s="49"/>
      <c r="G165" s="50"/>
      <c r="H165" s="51"/>
      <c r="I165" s="52">
        <v>1023678.665789</v>
      </c>
      <c r="J165" s="52">
        <v>1195717.8515685524</v>
      </c>
      <c r="K165" s="52">
        <f t="shared" si="3"/>
        <v>172039.18577955244</v>
      </c>
    </row>
    <row r="166" spans="2:11" ht="14.25" x14ac:dyDescent="0.2">
      <c r="B166" s="47"/>
      <c r="C166" s="8"/>
      <c r="D166" s="53">
        <v>2</v>
      </c>
      <c r="E166" s="54" t="s">
        <v>40</v>
      </c>
      <c r="F166" s="55"/>
      <c r="G166" s="56"/>
      <c r="H166" s="57"/>
      <c r="I166" s="58">
        <v>1797.4182470000001</v>
      </c>
      <c r="J166" s="58">
        <v>3942.2688277700004</v>
      </c>
      <c r="K166" s="58">
        <f t="shared" si="3"/>
        <v>2144.8505807700003</v>
      </c>
    </row>
    <row r="167" spans="2:11" ht="14.25" x14ac:dyDescent="0.2">
      <c r="B167" s="47"/>
      <c r="C167" s="8"/>
      <c r="D167" s="8"/>
      <c r="E167" s="8"/>
      <c r="F167" s="49" t="s">
        <v>2</v>
      </c>
      <c r="G167" s="50"/>
      <c r="H167" s="51"/>
      <c r="I167" s="52">
        <v>1797.4182470000001</v>
      </c>
      <c r="J167" s="52">
        <v>3942.2688277700004</v>
      </c>
      <c r="K167" s="52">
        <f t="shared" si="3"/>
        <v>2144.8505807700003</v>
      </c>
    </row>
    <row r="168" spans="2:11" x14ac:dyDescent="0.2">
      <c r="B168" s="47"/>
      <c r="C168" s="8"/>
      <c r="D168" s="8"/>
      <c r="E168" s="8"/>
      <c r="F168" s="11"/>
      <c r="G168" s="12">
        <v>112</v>
      </c>
      <c r="H168" s="13" t="s">
        <v>1544</v>
      </c>
      <c r="I168" s="9">
        <v>173.80482599999999</v>
      </c>
      <c r="J168" s="9">
        <v>176.46477539999995</v>
      </c>
      <c r="K168" s="9">
        <f t="shared" si="3"/>
        <v>2.6599493999999595</v>
      </c>
    </row>
    <row r="169" spans="2:11" x14ac:dyDescent="0.2">
      <c r="B169" s="47"/>
      <c r="C169" s="8"/>
      <c r="D169" s="8"/>
      <c r="E169" s="8"/>
      <c r="F169" s="11"/>
      <c r="G169" s="12">
        <v>113</v>
      </c>
      <c r="H169" s="13" t="s">
        <v>1545</v>
      </c>
      <c r="I169" s="9">
        <v>485.78519999999997</v>
      </c>
      <c r="J169" s="9">
        <v>1124.3319424900001</v>
      </c>
      <c r="K169" s="9">
        <f t="shared" si="3"/>
        <v>638.54674249000004</v>
      </c>
    </row>
    <row r="170" spans="2:11" x14ac:dyDescent="0.2">
      <c r="B170" s="47"/>
      <c r="C170" s="8"/>
      <c r="D170" s="8"/>
      <c r="E170" s="8"/>
      <c r="F170" s="11"/>
      <c r="G170" s="12">
        <v>114</v>
      </c>
      <c r="H170" s="13" t="s">
        <v>1546</v>
      </c>
      <c r="I170" s="9">
        <v>68.803324000000003</v>
      </c>
      <c r="J170" s="9">
        <v>109.32849839000001</v>
      </c>
      <c r="K170" s="9">
        <f t="shared" si="3"/>
        <v>40.525174390000004</v>
      </c>
    </row>
    <row r="171" spans="2:11" ht="25.5" x14ac:dyDescent="0.2">
      <c r="B171" s="47"/>
      <c r="C171" s="8"/>
      <c r="D171" s="8"/>
      <c r="E171" s="8"/>
      <c r="F171" s="11"/>
      <c r="G171" s="12">
        <v>115</v>
      </c>
      <c r="H171" s="13" t="s">
        <v>1547</v>
      </c>
      <c r="I171" s="9">
        <v>168.22084899999999</v>
      </c>
      <c r="J171" s="9">
        <v>203.08117242999998</v>
      </c>
      <c r="K171" s="9">
        <f t="shared" si="3"/>
        <v>34.860323429999994</v>
      </c>
    </row>
    <row r="172" spans="2:11" x14ac:dyDescent="0.2">
      <c r="B172" s="47"/>
      <c r="C172" s="8"/>
      <c r="D172" s="8"/>
      <c r="E172" s="8"/>
      <c r="F172" s="11"/>
      <c r="G172" s="12">
        <v>127</v>
      </c>
      <c r="H172" s="13" t="s">
        <v>1548</v>
      </c>
      <c r="I172" s="9">
        <v>43.968097999999998</v>
      </c>
      <c r="J172" s="9">
        <v>44.502250759999988</v>
      </c>
      <c r="K172" s="9">
        <f t="shared" si="3"/>
        <v>0.53415275999999068</v>
      </c>
    </row>
    <row r="173" spans="2:11" x14ac:dyDescent="0.2">
      <c r="B173" s="47"/>
      <c r="C173" s="8"/>
      <c r="D173" s="8"/>
      <c r="E173" s="8"/>
      <c r="F173" s="11"/>
      <c r="G173" s="12">
        <v>128</v>
      </c>
      <c r="H173" s="13" t="s">
        <v>1549</v>
      </c>
      <c r="I173" s="9">
        <v>39.393884</v>
      </c>
      <c r="J173" s="9">
        <v>39.856464490000008</v>
      </c>
      <c r="K173" s="9">
        <f t="shared" si="3"/>
        <v>0.46258049000000767</v>
      </c>
    </row>
    <row r="174" spans="2:11" x14ac:dyDescent="0.2">
      <c r="B174" s="47"/>
      <c r="C174" s="8"/>
      <c r="D174" s="8"/>
      <c r="E174" s="8"/>
      <c r="F174" s="11"/>
      <c r="G174" s="12">
        <v>129</v>
      </c>
      <c r="H174" s="13" t="s">
        <v>1550</v>
      </c>
      <c r="I174" s="9">
        <v>54.017588000000003</v>
      </c>
      <c r="J174" s="9">
        <v>74.043535840000018</v>
      </c>
      <c r="K174" s="9">
        <f t="shared" si="3"/>
        <v>20.025947840000015</v>
      </c>
    </row>
    <row r="175" spans="2:11" x14ac:dyDescent="0.2">
      <c r="B175" s="47"/>
      <c r="C175" s="8"/>
      <c r="D175" s="8"/>
      <c r="E175" s="8"/>
      <c r="F175" s="11"/>
      <c r="G175" s="12">
        <v>132</v>
      </c>
      <c r="H175" s="13" t="s">
        <v>1466</v>
      </c>
      <c r="I175" s="9">
        <v>17.161099</v>
      </c>
      <c r="J175" s="9">
        <v>21.565825670000002</v>
      </c>
      <c r="K175" s="9">
        <f t="shared" si="3"/>
        <v>4.4047266700000023</v>
      </c>
    </row>
    <row r="176" spans="2:11" x14ac:dyDescent="0.2">
      <c r="B176" s="47"/>
      <c r="C176" s="8"/>
      <c r="D176" s="8"/>
      <c r="E176" s="8"/>
      <c r="F176" s="11"/>
      <c r="G176" s="12">
        <v>133</v>
      </c>
      <c r="H176" s="13" t="s">
        <v>1551</v>
      </c>
      <c r="I176" s="9">
        <v>17.740389</v>
      </c>
      <c r="J176" s="9">
        <v>19.507114699999995</v>
      </c>
      <c r="K176" s="9">
        <f t="shared" si="3"/>
        <v>1.766725699999995</v>
      </c>
    </row>
    <row r="177" spans="2:11" x14ac:dyDescent="0.2">
      <c r="B177" s="47"/>
      <c r="C177" s="8"/>
      <c r="D177" s="8"/>
      <c r="E177" s="8"/>
      <c r="F177" s="11"/>
      <c r="G177" s="12">
        <v>135</v>
      </c>
      <c r="H177" s="13" t="s">
        <v>1552</v>
      </c>
      <c r="I177" s="9">
        <v>21.430440999999998</v>
      </c>
      <c r="J177" s="9">
        <v>23.051619590000001</v>
      </c>
      <c r="K177" s="9">
        <f t="shared" si="3"/>
        <v>1.6211785900000031</v>
      </c>
    </row>
    <row r="178" spans="2:11" x14ac:dyDescent="0.2">
      <c r="B178" s="47"/>
      <c r="C178" s="8"/>
      <c r="D178" s="8"/>
      <c r="E178" s="8"/>
      <c r="F178" s="11"/>
      <c r="G178" s="12">
        <v>136</v>
      </c>
      <c r="H178" s="13" t="s">
        <v>1553</v>
      </c>
      <c r="I178" s="9">
        <v>10.179997</v>
      </c>
      <c r="J178" s="9">
        <v>11.653685930000002</v>
      </c>
      <c r="K178" s="9">
        <f t="shared" si="3"/>
        <v>1.4736889300000016</v>
      </c>
    </row>
    <row r="179" spans="2:11" x14ac:dyDescent="0.2">
      <c r="B179" s="47"/>
      <c r="C179" s="8"/>
      <c r="D179" s="8"/>
      <c r="E179" s="8"/>
      <c r="F179" s="11"/>
      <c r="G179" s="12">
        <v>137</v>
      </c>
      <c r="H179" s="13" t="s">
        <v>1554</v>
      </c>
      <c r="I179" s="9">
        <v>7.7293580000000004</v>
      </c>
      <c r="J179" s="9">
        <v>9.3200586500000018</v>
      </c>
      <c r="K179" s="9">
        <f t="shared" si="3"/>
        <v>1.5907006500000014</v>
      </c>
    </row>
    <row r="180" spans="2:11" x14ac:dyDescent="0.2">
      <c r="B180" s="47"/>
      <c r="C180" s="8"/>
      <c r="D180" s="8"/>
      <c r="E180" s="8"/>
      <c r="F180" s="11"/>
      <c r="G180" s="12">
        <v>138</v>
      </c>
      <c r="H180" s="13" t="s">
        <v>1555</v>
      </c>
      <c r="I180" s="9">
        <v>9.4739100000000001</v>
      </c>
      <c r="J180" s="9">
        <v>10.07817539</v>
      </c>
      <c r="K180" s="9">
        <f t="shared" si="3"/>
        <v>0.60426539000000012</v>
      </c>
    </row>
    <row r="181" spans="2:11" x14ac:dyDescent="0.2">
      <c r="B181" s="47"/>
      <c r="C181" s="8"/>
      <c r="D181" s="8"/>
      <c r="E181" s="8"/>
      <c r="F181" s="11"/>
      <c r="G181" s="12">
        <v>139</v>
      </c>
      <c r="H181" s="13" t="s">
        <v>1556</v>
      </c>
      <c r="I181" s="9">
        <v>13.943856</v>
      </c>
      <c r="J181" s="9">
        <v>14.846119720000004</v>
      </c>
      <c r="K181" s="9">
        <f t="shared" si="3"/>
        <v>0.9022637200000041</v>
      </c>
    </row>
    <row r="182" spans="2:11" x14ac:dyDescent="0.2">
      <c r="B182" s="47"/>
      <c r="C182" s="8"/>
      <c r="D182" s="8"/>
      <c r="E182" s="8"/>
      <c r="F182" s="11"/>
      <c r="G182" s="12">
        <v>140</v>
      </c>
      <c r="H182" s="13" t="s">
        <v>1557</v>
      </c>
      <c r="I182" s="9">
        <v>17.911826000000001</v>
      </c>
      <c r="J182" s="9">
        <v>19.746279120000004</v>
      </c>
      <c r="K182" s="9">
        <f t="shared" si="3"/>
        <v>1.8344531200000027</v>
      </c>
    </row>
    <row r="183" spans="2:11" x14ac:dyDescent="0.2">
      <c r="B183" s="47"/>
      <c r="C183" s="8"/>
      <c r="D183" s="8"/>
      <c r="E183" s="8"/>
      <c r="F183" s="11"/>
      <c r="G183" s="12">
        <v>141</v>
      </c>
      <c r="H183" s="13" t="s">
        <v>1558</v>
      </c>
      <c r="I183" s="9">
        <v>8.0788489999999999</v>
      </c>
      <c r="J183" s="9">
        <v>8.97745484</v>
      </c>
      <c r="K183" s="9">
        <f t="shared" si="3"/>
        <v>0.8986058400000001</v>
      </c>
    </row>
    <row r="184" spans="2:11" x14ac:dyDescent="0.2">
      <c r="B184" s="47"/>
      <c r="C184" s="8"/>
      <c r="D184" s="8"/>
      <c r="E184" s="8"/>
      <c r="F184" s="11"/>
      <c r="G184" s="12">
        <v>210</v>
      </c>
      <c r="H184" s="13" t="s">
        <v>1559</v>
      </c>
      <c r="I184" s="9">
        <v>398.55113599999999</v>
      </c>
      <c r="J184" s="9">
        <v>895.43357725000033</v>
      </c>
      <c r="K184" s="9">
        <f t="shared" si="3"/>
        <v>496.88244125000034</v>
      </c>
    </row>
    <row r="185" spans="2:11" x14ac:dyDescent="0.2">
      <c r="B185" s="47"/>
      <c r="C185" s="8"/>
      <c r="D185" s="8"/>
      <c r="E185" s="8"/>
      <c r="F185" s="11"/>
      <c r="G185" s="12">
        <v>211</v>
      </c>
      <c r="H185" s="13" t="s">
        <v>1560</v>
      </c>
      <c r="I185" s="9">
        <v>241.22361699999999</v>
      </c>
      <c r="J185" s="9">
        <v>1136.4802771100001</v>
      </c>
      <c r="K185" s="9">
        <f t="shared" si="3"/>
        <v>895.2566601100001</v>
      </c>
    </row>
    <row r="186" spans="2:11" ht="14.25" x14ac:dyDescent="0.2">
      <c r="B186" s="47"/>
      <c r="C186" s="8"/>
      <c r="D186" s="53">
        <v>4</v>
      </c>
      <c r="E186" s="54" t="s">
        <v>41</v>
      </c>
      <c r="F186" s="55"/>
      <c r="G186" s="56"/>
      <c r="H186" s="57"/>
      <c r="I186" s="58">
        <v>64288.166419000001</v>
      </c>
      <c r="J186" s="58">
        <v>84363.959104909984</v>
      </c>
      <c r="K186" s="58">
        <f t="shared" si="3"/>
        <v>20075.792685909983</v>
      </c>
    </row>
    <row r="187" spans="2:11" ht="14.25" x14ac:dyDescent="0.2">
      <c r="B187" s="47"/>
      <c r="C187" s="8"/>
      <c r="D187" s="8"/>
      <c r="E187" s="8"/>
      <c r="F187" s="49" t="s">
        <v>2</v>
      </c>
      <c r="G187" s="50"/>
      <c r="H187" s="51"/>
      <c r="I187" s="52">
        <v>5300.7435869999999</v>
      </c>
      <c r="J187" s="52">
        <v>6888.055829240001</v>
      </c>
      <c r="K187" s="52">
        <f t="shared" si="3"/>
        <v>1587.3122422400011</v>
      </c>
    </row>
    <row r="188" spans="2:11" x14ac:dyDescent="0.2">
      <c r="B188" s="47"/>
      <c r="C188" s="8"/>
      <c r="D188" s="8"/>
      <c r="E188" s="8"/>
      <c r="F188" s="11"/>
      <c r="G188" s="12">
        <v>100</v>
      </c>
      <c r="H188" s="13" t="s">
        <v>1561</v>
      </c>
      <c r="I188" s="9">
        <v>103.478683</v>
      </c>
      <c r="J188" s="9">
        <v>109.70933273999998</v>
      </c>
      <c r="K188" s="9">
        <f t="shared" si="3"/>
        <v>6.2306497399999756</v>
      </c>
    </row>
    <row r="189" spans="2:11" x14ac:dyDescent="0.2">
      <c r="B189" s="47"/>
      <c r="C189" s="8"/>
      <c r="D189" s="8"/>
      <c r="E189" s="8"/>
      <c r="F189" s="11"/>
      <c r="G189" s="12">
        <v>101</v>
      </c>
      <c r="H189" s="13" t="s">
        <v>1562</v>
      </c>
      <c r="I189" s="9">
        <v>27.413917000000001</v>
      </c>
      <c r="J189" s="9">
        <v>23.93687967</v>
      </c>
      <c r="K189" s="9">
        <f t="shared" si="3"/>
        <v>-3.4770373300000017</v>
      </c>
    </row>
    <row r="190" spans="2:11" x14ac:dyDescent="0.2">
      <c r="B190" s="47"/>
      <c r="C190" s="8"/>
      <c r="D190" s="8"/>
      <c r="E190" s="8"/>
      <c r="F190" s="11"/>
      <c r="G190" s="12">
        <v>111</v>
      </c>
      <c r="H190" s="13" t="s">
        <v>1563</v>
      </c>
      <c r="I190" s="9">
        <v>186.01989499999999</v>
      </c>
      <c r="J190" s="9">
        <v>689.4422148000001</v>
      </c>
      <c r="K190" s="9">
        <f t="shared" si="3"/>
        <v>503.42231980000008</v>
      </c>
    </row>
    <row r="191" spans="2:11" x14ac:dyDescent="0.2">
      <c r="B191" s="47"/>
      <c r="C191" s="8"/>
      <c r="D191" s="8"/>
      <c r="E191" s="8"/>
      <c r="F191" s="11"/>
      <c r="G191" s="12">
        <v>114</v>
      </c>
      <c r="H191" s="13" t="s">
        <v>1466</v>
      </c>
      <c r="I191" s="9">
        <v>82.951113000000007</v>
      </c>
      <c r="J191" s="9">
        <v>71.843851900000004</v>
      </c>
      <c r="K191" s="9">
        <f t="shared" si="3"/>
        <v>-11.107261100000002</v>
      </c>
    </row>
    <row r="192" spans="2:11" x14ac:dyDescent="0.2">
      <c r="B192" s="47"/>
      <c r="C192" s="8"/>
      <c r="D192" s="8"/>
      <c r="E192" s="8"/>
      <c r="F192" s="11"/>
      <c r="G192" s="12">
        <v>120</v>
      </c>
      <c r="H192" s="13" t="s">
        <v>1564</v>
      </c>
      <c r="I192" s="9">
        <v>32.322724000000001</v>
      </c>
      <c r="J192" s="9">
        <v>21.826786330000001</v>
      </c>
      <c r="K192" s="9">
        <f t="shared" si="3"/>
        <v>-10.49593767</v>
      </c>
    </row>
    <row r="193" spans="2:11" x14ac:dyDescent="0.2">
      <c r="B193" s="47"/>
      <c r="C193" s="8"/>
      <c r="D193" s="8"/>
      <c r="E193" s="8"/>
      <c r="F193" s="11"/>
      <c r="G193" s="12">
        <v>121</v>
      </c>
      <c r="H193" s="13" t="s">
        <v>1565</v>
      </c>
      <c r="I193" s="9">
        <v>49.695703999999999</v>
      </c>
      <c r="J193" s="9">
        <v>42.975782170000002</v>
      </c>
      <c r="K193" s="9">
        <f t="shared" si="3"/>
        <v>-6.719921829999997</v>
      </c>
    </row>
    <row r="194" spans="2:11" x14ac:dyDescent="0.2">
      <c r="B194" s="47"/>
      <c r="C194" s="8"/>
      <c r="D194" s="8"/>
      <c r="E194" s="8"/>
      <c r="F194" s="11"/>
      <c r="G194" s="12">
        <v>122</v>
      </c>
      <c r="H194" s="13" t="s">
        <v>1566</v>
      </c>
      <c r="I194" s="9">
        <v>35.142806</v>
      </c>
      <c r="J194" s="9">
        <v>21.695883760000001</v>
      </c>
      <c r="K194" s="9">
        <f t="shared" si="3"/>
        <v>-13.446922239999999</v>
      </c>
    </row>
    <row r="195" spans="2:11" ht="25.5" x14ac:dyDescent="0.2">
      <c r="B195" s="47"/>
      <c r="C195" s="8"/>
      <c r="D195" s="8"/>
      <c r="E195" s="8"/>
      <c r="F195" s="11"/>
      <c r="G195" s="12">
        <v>123</v>
      </c>
      <c r="H195" s="13" t="s">
        <v>1567</v>
      </c>
      <c r="I195" s="9">
        <v>27.444291</v>
      </c>
      <c r="J195" s="9">
        <v>16.163068559999999</v>
      </c>
      <c r="K195" s="9">
        <f t="shared" si="3"/>
        <v>-11.281222440000001</v>
      </c>
    </row>
    <row r="196" spans="2:11" x14ac:dyDescent="0.2">
      <c r="B196" s="47"/>
      <c r="C196" s="8"/>
      <c r="D196" s="8"/>
      <c r="E196" s="8"/>
      <c r="F196" s="11"/>
      <c r="G196" s="12">
        <v>130</v>
      </c>
      <c r="H196" s="13" t="s">
        <v>1568</v>
      </c>
      <c r="I196" s="9">
        <v>85.780354000000003</v>
      </c>
      <c r="J196" s="9">
        <v>65.220603830000002</v>
      </c>
      <c r="K196" s="9">
        <f t="shared" si="3"/>
        <v>-20.559750170000001</v>
      </c>
    </row>
    <row r="197" spans="2:11" x14ac:dyDescent="0.2">
      <c r="B197" s="47"/>
      <c r="C197" s="8"/>
      <c r="D197" s="8"/>
      <c r="E197" s="8"/>
      <c r="F197" s="11"/>
      <c r="G197" s="12">
        <v>131</v>
      </c>
      <c r="H197" s="13" t="s">
        <v>1569</v>
      </c>
      <c r="I197" s="9">
        <v>35.152583999999997</v>
      </c>
      <c r="J197" s="9">
        <v>26.348832469999991</v>
      </c>
      <c r="K197" s="9">
        <f t="shared" si="3"/>
        <v>-8.8037515300000067</v>
      </c>
    </row>
    <row r="198" spans="2:11" x14ac:dyDescent="0.2">
      <c r="B198" s="47"/>
      <c r="C198" s="8"/>
      <c r="D198" s="8"/>
      <c r="E198" s="8"/>
      <c r="F198" s="11"/>
      <c r="G198" s="12">
        <v>132</v>
      </c>
      <c r="H198" s="13" t="s">
        <v>1570</v>
      </c>
      <c r="I198" s="9">
        <v>15.404704000000001</v>
      </c>
      <c r="J198" s="9">
        <v>13.16503129</v>
      </c>
      <c r="K198" s="9">
        <f t="shared" si="3"/>
        <v>-2.2396727100000007</v>
      </c>
    </row>
    <row r="199" spans="2:11" x14ac:dyDescent="0.2">
      <c r="B199" s="47"/>
      <c r="C199" s="8"/>
      <c r="D199" s="8"/>
      <c r="E199" s="8"/>
      <c r="F199" s="11"/>
      <c r="G199" s="12">
        <v>133</v>
      </c>
      <c r="H199" s="13" t="s">
        <v>1571</v>
      </c>
      <c r="I199" s="9">
        <v>9.5723680000000009</v>
      </c>
      <c r="J199" s="9">
        <v>7.7153094300000005</v>
      </c>
      <c r="K199" s="9">
        <f t="shared" si="3"/>
        <v>-1.8570585700000004</v>
      </c>
    </row>
    <row r="200" spans="2:11" x14ac:dyDescent="0.2">
      <c r="B200" s="47"/>
      <c r="C200" s="8"/>
      <c r="D200" s="8"/>
      <c r="E200" s="8"/>
      <c r="F200" s="11"/>
      <c r="G200" s="12">
        <v>200</v>
      </c>
      <c r="H200" s="13" t="s">
        <v>1572</v>
      </c>
      <c r="I200" s="9">
        <v>51.234797999999998</v>
      </c>
      <c r="J200" s="9">
        <v>44.84630593</v>
      </c>
      <c r="K200" s="9">
        <f t="shared" si="3"/>
        <v>-6.3884920699999981</v>
      </c>
    </row>
    <row r="201" spans="2:11" x14ac:dyDescent="0.2">
      <c r="B201" s="47"/>
      <c r="C201" s="8"/>
      <c r="D201" s="8"/>
      <c r="E201" s="8"/>
      <c r="F201" s="11"/>
      <c r="G201" s="12">
        <v>211</v>
      </c>
      <c r="H201" s="13" t="s">
        <v>1573</v>
      </c>
      <c r="I201" s="9">
        <v>98.929928000000004</v>
      </c>
      <c r="J201" s="9">
        <v>129.48345366999999</v>
      </c>
      <c r="K201" s="9">
        <f t="shared" si="3"/>
        <v>30.553525669999985</v>
      </c>
    </row>
    <row r="202" spans="2:11" x14ac:dyDescent="0.2">
      <c r="B202" s="47"/>
      <c r="C202" s="8"/>
      <c r="D202" s="8"/>
      <c r="E202" s="8"/>
      <c r="F202" s="11"/>
      <c r="G202" s="12">
        <v>212</v>
      </c>
      <c r="H202" s="13" t="s">
        <v>1574</v>
      </c>
      <c r="I202" s="9">
        <v>20.867453999999999</v>
      </c>
      <c r="J202" s="9">
        <v>16.6600313</v>
      </c>
      <c r="K202" s="9">
        <f t="shared" si="3"/>
        <v>-4.2074226999999986</v>
      </c>
    </row>
    <row r="203" spans="2:11" x14ac:dyDescent="0.2">
      <c r="B203" s="47"/>
      <c r="C203" s="8"/>
      <c r="D203" s="8"/>
      <c r="E203" s="8"/>
      <c r="F203" s="11"/>
      <c r="G203" s="12">
        <v>214</v>
      </c>
      <c r="H203" s="13" t="s">
        <v>1575</v>
      </c>
      <c r="I203" s="9">
        <v>192.73587599999999</v>
      </c>
      <c r="J203" s="9">
        <v>190.84564457000002</v>
      </c>
      <c r="K203" s="9">
        <f t="shared" si="3"/>
        <v>-1.8902314299999716</v>
      </c>
    </row>
    <row r="204" spans="2:11" x14ac:dyDescent="0.2">
      <c r="B204" s="47"/>
      <c r="C204" s="8"/>
      <c r="D204" s="8"/>
      <c r="E204" s="8"/>
      <c r="F204" s="11"/>
      <c r="G204" s="12">
        <v>215</v>
      </c>
      <c r="H204" s="13" t="s">
        <v>1576</v>
      </c>
      <c r="I204" s="9">
        <v>96.279048000000003</v>
      </c>
      <c r="J204" s="9">
        <v>81.767476009999996</v>
      </c>
      <c r="K204" s="9">
        <f t="shared" si="3"/>
        <v>-14.511571990000007</v>
      </c>
    </row>
    <row r="205" spans="2:11" x14ac:dyDescent="0.2">
      <c r="B205" s="47"/>
      <c r="C205" s="8"/>
      <c r="D205" s="8"/>
      <c r="E205" s="8"/>
      <c r="F205" s="11"/>
      <c r="G205" s="12">
        <v>216</v>
      </c>
      <c r="H205" s="13" t="s">
        <v>1577</v>
      </c>
      <c r="I205" s="9">
        <v>9.5247840000000004</v>
      </c>
      <c r="J205" s="9">
        <v>4.511570729999999</v>
      </c>
      <c r="K205" s="9">
        <f t="shared" ref="K205:K268" si="4">+J205-I205</f>
        <v>-5.0132132700000014</v>
      </c>
    </row>
    <row r="206" spans="2:11" x14ac:dyDescent="0.2">
      <c r="B206" s="47"/>
      <c r="C206" s="8"/>
      <c r="D206" s="8"/>
      <c r="E206" s="8"/>
      <c r="F206" s="11"/>
      <c r="G206" s="12">
        <v>217</v>
      </c>
      <c r="H206" s="13" t="s">
        <v>1578</v>
      </c>
      <c r="I206" s="9">
        <v>21.158242000000001</v>
      </c>
      <c r="J206" s="9">
        <v>14.779029269999999</v>
      </c>
      <c r="K206" s="9">
        <f t="shared" si="4"/>
        <v>-6.3792127300000026</v>
      </c>
    </row>
    <row r="207" spans="2:11" x14ac:dyDescent="0.2">
      <c r="B207" s="47"/>
      <c r="C207" s="8"/>
      <c r="D207" s="8"/>
      <c r="E207" s="8"/>
      <c r="F207" s="11"/>
      <c r="G207" s="12">
        <v>218</v>
      </c>
      <c r="H207" s="13" t="s">
        <v>1579</v>
      </c>
      <c r="I207" s="9">
        <v>2</v>
      </c>
      <c r="J207" s="9">
        <v>8.2038E-2</v>
      </c>
      <c r="K207" s="9">
        <f t="shared" si="4"/>
        <v>-1.9179619999999999</v>
      </c>
    </row>
    <row r="208" spans="2:11" x14ac:dyDescent="0.2">
      <c r="B208" s="47"/>
      <c r="C208" s="8"/>
      <c r="D208" s="8"/>
      <c r="E208" s="8"/>
      <c r="F208" s="11"/>
      <c r="G208" s="12">
        <v>300</v>
      </c>
      <c r="H208" s="13" t="s">
        <v>1580</v>
      </c>
      <c r="I208" s="9">
        <v>24.130610999999998</v>
      </c>
      <c r="J208" s="9">
        <v>18.471544469999994</v>
      </c>
      <c r="K208" s="9">
        <f t="shared" si="4"/>
        <v>-5.659066530000004</v>
      </c>
    </row>
    <row r="209" spans="2:11" x14ac:dyDescent="0.2">
      <c r="B209" s="47"/>
      <c r="C209" s="8"/>
      <c r="D209" s="8"/>
      <c r="E209" s="8"/>
      <c r="F209" s="11"/>
      <c r="G209" s="12">
        <v>310</v>
      </c>
      <c r="H209" s="13" t="s">
        <v>1581</v>
      </c>
      <c r="I209" s="9">
        <v>11.540010000000001</v>
      </c>
      <c r="J209" s="9">
        <v>9.5589814000000022</v>
      </c>
      <c r="K209" s="9">
        <f t="shared" si="4"/>
        <v>-1.9810285999999984</v>
      </c>
    </row>
    <row r="210" spans="2:11" x14ac:dyDescent="0.2">
      <c r="B210" s="47"/>
      <c r="C210" s="8"/>
      <c r="D210" s="8"/>
      <c r="E210" s="8"/>
      <c r="F210" s="11"/>
      <c r="G210" s="12">
        <v>311</v>
      </c>
      <c r="H210" s="13" t="s">
        <v>1582</v>
      </c>
      <c r="I210" s="9">
        <v>41.390393000000003</v>
      </c>
      <c r="J210" s="9">
        <v>35.422039669999997</v>
      </c>
      <c r="K210" s="9">
        <f t="shared" si="4"/>
        <v>-5.9683533300000065</v>
      </c>
    </row>
    <row r="211" spans="2:11" x14ac:dyDescent="0.2">
      <c r="B211" s="47"/>
      <c r="C211" s="8"/>
      <c r="D211" s="8"/>
      <c r="E211" s="8"/>
      <c r="F211" s="11"/>
      <c r="G211" s="12">
        <v>312</v>
      </c>
      <c r="H211" s="13" t="s">
        <v>1583</v>
      </c>
      <c r="I211" s="9">
        <v>16.316718000000002</v>
      </c>
      <c r="J211" s="9">
        <v>14.522800610000003</v>
      </c>
      <c r="K211" s="9">
        <f t="shared" si="4"/>
        <v>-1.7939173899999989</v>
      </c>
    </row>
    <row r="212" spans="2:11" x14ac:dyDescent="0.2">
      <c r="B212" s="47"/>
      <c r="C212" s="8"/>
      <c r="D212" s="8"/>
      <c r="E212" s="8"/>
      <c r="F212" s="11"/>
      <c r="G212" s="12">
        <v>313</v>
      </c>
      <c r="H212" s="13" t="s">
        <v>1584</v>
      </c>
      <c r="I212" s="9">
        <v>19.790292999999998</v>
      </c>
      <c r="J212" s="9">
        <v>10.792157789999999</v>
      </c>
      <c r="K212" s="9">
        <f t="shared" si="4"/>
        <v>-8.9981352099999992</v>
      </c>
    </row>
    <row r="213" spans="2:11" x14ac:dyDescent="0.2">
      <c r="B213" s="47"/>
      <c r="C213" s="8"/>
      <c r="D213" s="8"/>
      <c r="E213" s="8"/>
      <c r="F213" s="11"/>
      <c r="G213" s="12">
        <v>400</v>
      </c>
      <c r="H213" s="13" t="s">
        <v>1585</v>
      </c>
      <c r="I213" s="9">
        <v>25.815498999999999</v>
      </c>
      <c r="J213" s="9">
        <v>29.145325369999998</v>
      </c>
      <c r="K213" s="9">
        <f t="shared" si="4"/>
        <v>3.3298263699999993</v>
      </c>
    </row>
    <row r="214" spans="2:11" ht="25.5" x14ac:dyDescent="0.2">
      <c r="B214" s="47"/>
      <c r="C214" s="8"/>
      <c r="D214" s="8"/>
      <c r="E214" s="8"/>
      <c r="F214" s="11"/>
      <c r="G214" s="12">
        <v>410</v>
      </c>
      <c r="H214" s="13" t="s">
        <v>1586</v>
      </c>
      <c r="I214" s="9">
        <v>388.15341999999998</v>
      </c>
      <c r="J214" s="9">
        <v>295.07700884000002</v>
      </c>
      <c r="K214" s="9">
        <f t="shared" si="4"/>
        <v>-93.076411159999964</v>
      </c>
    </row>
    <row r="215" spans="2:11" x14ac:dyDescent="0.2">
      <c r="B215" s="47"/>
      <c r="C215" s="8"/>
      <c r="D215" s="8"/>
      <c r="E215" s="8"/>
      <c r="F215" s="11"/>
      <c r="G215" s="12">
        <v>411</v>
      </c>
      <c r="H215" s="13" t="s">
        <v>1587</v>
      </c>
      <c r="I215" s="9">
        <v>26.658982000000002</v>
      </c>
      <c r="J215" s="9">
        <v>23.454426529999999</v>
      </c>
      <c r="K215" s="9">
        <f t="shared" si="4"/>
        <v>-3.2045554700000025</v>
      </c>
    </row>
    <row r="216" spans="2:11" x14ac:dyDescent="0.2">
      <c r="B216" s="47"/>
      <c r="C216" s="8"/>
      <c r="D216" s="8"/>
      <c r="E216" s="8"/>
      <c r="F216" s="11"/>
      <c r="G216" s="12">
        <v>412</v>
      </c>
      <c r="H216" s="13" t="s">
        <v>1588</v>
      </c>
      <c r="I216" s="9">
        <v>52.126474000000002</v>
      </c>
      <c r="J216" s="9">
        <v>54.449479980000007</v>
      </c>
      <c r="K216" s="9">
        <f t="shared" si="4"/>
        <v>2.3230059800000049</v>
      </c>
    </row>
    <row r="217" spans="2:11" x14ac:dyDescent="0.2">
      <c r="B217" s="47"/>
      <c r="C217" s="8"/>
      <c r="D217" s="8"/>
      <c r="E217" s="8"/>
      <c r="F217" s="11"/>
      <c r="G217" s="12">
        <v>500</v>
      </c>
      <c r="H217" s="13" t="s">
        <v>1589</v>
      </c>
      <c r="I217" s="9">
        <v>348.70177899999999</v>
      </c>
      <c r="J217" s="9">
        <v>304.26831987999998</v>
      </c>
      <c r="K217" s="9">
        <f t="shared" si="4"/>
        <v>-44.433459120000009</v>
      </c>
    </row>
    <row r="218" spans="2:11" x14ac:dyDescent="0.2">
      <c r="B218" s="47"/>
      <c r="C218" s="8"/>
      <c r="D218" s="8"/>
      <c r="E218" s="8"/>
      <c r="F218" s="11"/>
      <c r="G218" s="12">
        <v>510</v>
      </c>
      <c r="H218" s="13" t="s">
        <v>1590</v>
      </c>
      <c r="I218" s="9">
        <v>52.959575000000001</v>
      </c>
      <c r="J218" s="9">
        <v>59.333612200000005</v>
      </c>
      <c r="K218" s="9">
        <f t="shared" si="4"/>
        <v>6.3740372000000036</v>
      </c>
    </row>
    <row r="219" spans="2:11" x14ac:dyDescent="0.2">
      <c r="B219" s="47"/>
      <c r="C219" s="8"/>
      <c r="D219" s="8"/>
      <c r="E219" s="8"/>
      <c r="F219" s="11"/>
      <c r="G219" s="12">
        <v>511</v>
      </c>
      <c r="H219" s="13" t="s">
        <v>1591</v>
      </c>
      <c r="I219" s="9">
        <v>50.585585999999999</v>
      </c>
      <c r="J219" s="9">
        <v>32.032091459999997</v>
      </c>
      <c r="K219" s="9">
        <f t="shared" si="4"/>
        <v>-18.553494540000003</v>
      </c>
    </row>
    <row r="220" spans="2:11" x14ac:dyDescent="0.2">
      <c r="B220" s="47"/>
      <c r="C220" s="8"/>
      <c r="D220" s="8"/>
      <c r="E220" s="8"/>
      <c r="F220" s="11"/>
      <c r="G220" s="12">
        <v>512</v>
      </c>
      <c r="H220" s="13" t="s">
        <v>1592</v>
      </c>
      <c r="I220" s="9">
        <v>45.743284000000003</v>
      </c>
      <c r="J220" s="9">
        <v>31.776398750000002</v>
      </c>
      <c r="K220" s="9">
        <f t="shared" si="4"/>
        <v>-13.966885250000001</v>
      </c>
    </row>
    <row r="221" spans="2:11" x14ac:dyDescent="0.2">
      <c r="B221" s="47"/>
      <c r="C221" s="8"/>
      <c r="D221" s="8"/>
      <c r="E221" s="8"/>
      <c r="F221" s="11"/>
      <c r="G221" s="12">
        <v>513</v>
      </c>
      <c r="H221" s="13" t="s">
        <v>1593</v>
      </c>
      <c r="I221" s="9">
        <v>35.002102999999998</v>
      </c>
      <c r="J221" s="9">
        <v>28.38514674</v>
      </c>
      <c r="K221" s="9">
        <f t="shared" si="4"/>
        <v>-6.6169562599999985</v>
      </c>
    </row>
    <row r="222" spans="2:11" ht="25.5" x14ac:dyDescent="0.2">
      <c r="B222" s="47"/>
      <c r="C222" s="8"/>
      <c r="D222" s="8"/>
      <c r="E222" s="8"/>
      <c r="F222" s="11"/>
      <c r="G222" s="12">
        <v>514</v>
      </c>
      <c r="H222" s="13" t="s">
        <v>1594</v>
      </c>
      <c r="I222" s="9">
        <v>38.197795999999997</v>
      </c>
      <c r="J222" s="9">
        <v>29.994919060000001</v>
      </c>
      <c r="K222" s="9">
        <f t="shared" si="4"/>
        <v>-8.2028769399999959</v>
      </c>
    </row>
    <row r="223" spans="2:11" x14ac:dyDescent="0.2">
      <c r="B223" s="47"/>
      <c r="C223" s="8"/>
      <c r="D223" s="8"/>
      <c r="E223" s="8"/>
      <c r="F223" s="11"/>
      <c r="G223" s="12">
        <v>600</v>
      </c>
      <c r="H223" s="13" t="s">
        <v>1595</v>
      </c>
      <c r="I223" s="9">
        <v>216.42745099999999</v>
      </c>
      <c r="J223" s="9">
        <v>211.27190338000003</v>
      </c>
      <c r="K223" s="9">
        <f t="shared" si="4"/>
        <v>-5.1555476199999646</v>
      </c>
    </row>
    <row r="224" spans="2:11" x14ac:dyDescent="0.2">
      <c r="B224" s="47"/>
      <c r="C224" s="8"/>
      <c r="D224" s="8"/>
      <c r="E224" s="8"/>
      <c r="F224" s="11"/>
      <c r="G224" s="12">
        <v>610</v>
      </c>
      <c r="H224" s="13" t="s">
        <v>1596</v>
      </c>
      <c r="I224" s="9">
        <v>26.275258999999998</v>
      </c>
      <c r="J224" s="9">
        <v>22.120045910000002</v>
      </c>
      <c r="K224" s="9">
        <f t="shared" si="4"/>
        <v>-4.1552130899999966</v>
      </c>
    </row>
    <row r="225" spans="2:11" x14ac:dyDescent="0.2">
      <c r="B225" s="47"/>
      <c r="C225" s="8"/>
      <c r="D225" s="8"/>
      <c r="E225" s="8"/>
      <c r="F225" s="11"/>
      <c r="G225" s="12">
        <v>611</v>
      </c>
      <c r="H225" s="13" t="s">
        <v>1597</v>
      </c>
      <c r="I225" s="9">
        <v>42.871935000000001</v>
      </c>
      <c r="J225" s="9">
        <v>34.769031529999992</v>
      </c>
      <c r="K225" s="9">
        <f t="shared" si="4"/>
        <v>-8.1029034700000082</v>
      </c>
    </row>
    <row r="226" spans="2:11" x14ac:dyDescent="0.2">
      <c r="B226" s="47"/>
      <c r="C226" s="8"/>
      <c r="D226" s="8"/>
      <c r="E226" s="8"/>
      <c r="F226" s="11"/>
      <c r="G226" s="12">
        <v>612</v>
      </c>
      <c r="H226" s="13" t="s">
        <v>1598</v>
      </c>
      <c r="I226" s="9">
        <v>72.676995000000005</v>
      </c>
      <c r="J226" s="9">
        <v>45.200743819999992</v>
      </c>
      <c r="K226" s="9">
        <f t="shared" si="4"/>
        <v>-27.476251180000013</v>
      </c>
    </row>
    <row r="227" spans="2:11" x14ac:dyDescent="0.2">
      <c r="B227" s="47"/>
      <c r="C227" s="8"/>
      <c r="D227" s="8"/>
      <c r="E227" s="8"/>
      <c r="F227" s="11"/>
      <c r="G227" s="12">
        <v>620</v>
      </c>
      <c r="H227" s="13" t="s">
        <v>1599</v>
      </c>
      <c r="I227" s="9">
        <v>18.389752000000001</v>
      </c>
      <c r="J227" s="9">
        <v>11.249830910000002</v>
      </c>
      <c r="K227" s="9">
        <f t="shared" si="4"/>
        <v>-7.1399210899999996</v>
      </c>
    </row>
    <row r="228" spans="2:11" x14ac:dyDescent="0.2">
      <c r="B228" s="47"/>
      <c r="C228" s="8"/>
      <c r="D228" s="8"/>
      <c r="E228" s="8"/>
      <c r="F228" s="11"/>
      <c r="G228" s="12">
        <v>621</v>
      </c>
      <c r="H228" s="13" t="s">
        <v>1600</v>
      </c>
      <c r="I228" s="9">
        <v>33.684811000000003</v>
      </c>
      <c r="J228" s="9">
        <v>28.989684399999998</v>
      </c>
      <c r="K228" s="9">
        <f t="shared" si="4"/>
        <v>-4.6951266000000054</v>
      </c>
    </row>
    <row r="229" spans="2:11" x14ac:dyDescent="0.2">
      <c r="B229" s="47"/>
      <c r="C229" s="8"/>
      <c r="D229" s="8"/>
      <c r="E229" s="8"/>
      <c r="F229" s="11"/>
      <c r="G229" s="12">
        <v>622</v>
      </c>
      <c r="H229" s="13" t="s">
        <v>1601</v>
      </c>
      <c r="I229" s="9">
        <v>14.692721000000001</v>
      </c>
      <c r="J229" s="9">
        <v>7.8430087300000011</v>
      </c>
      <c r="K229" s="9">
        <f t="shared" si="4"/>
        <v>-6.8497122699999995</v>
      </c>
    </row>
    <row r="230" spans="2:11" x14ac:dyDescent="0.2">
      <c r="B230" s="47"/>
      <c r="C230" s="8"/>
      <c r="D230" s="8"/>
      <c r="E230" s="8"/>
      <c r="F230" s="11"/>
      <c r="G230" s="12">
        <v>623</v>
      </c>
      <c r="H230" s="13" t="s">
        <v>1602</v>
      </c>
      <c r="I230" s="9">
        <v>20.533756</v>
      </c>
      <c r="J230" s="9">
        <v>12.682414040000001</v>
      </c>
      <c r="K230" s="9">
        <f t="shared" si="4"/>
        <v>-7.8513419599999992</v>
      </c>
    </row>
    <row r="231" spans="2:11" x14ac:dyDescent="0.2">
      <c r="B231" s="47"/>
      <c r="C231" s="8"/>
      <c r="D231" s="8"/>
      <c r="E231" s="8"/>
      <c r="F231" s="11"/>
      <c r="G231" s="12">
        <v>630</v>
      </c>
      <c r="H231" s="13" t="s">
        <v>1603</v>
      </c>
      <c r="I231" s="9">
        <v>23.605284000000001</v>
      </c>
      <c r="J231" s="9">
        <v>17.976911359999999</v>
      </c>
      <c r="K231" s="9">
        <f t="shared" si="4"/>
        <v>-5.628372640000002</v>
      </c>
    </row>
    <row r="232" spans="2:11" x14ac:dyDescent="0.2">
      <c r="B232" s="47"/>
      <c r="C232" s="8"/>
      <c r="D232" s="8"/>
      <c r="E232" s="8"/>
      <c r="F232" s="11"/>
      <c r="G232" s="12">
        <v>631</v>
      </c>
      <c r="H232" s="13" t="s">
        <v>1604</v>
      </c>
      <c r="I232" s="9">
        <v>281.69422800000001</v>
      </c>
      <c r="J232" s="9">
        <v>469.28401652000002</v>
      </c>
      <c r="K232" s="9">
        <f t="shared" si="4"/>
        <v>187.58978852000001</v>
      </c>
    </row>
    <row r="233" spans="2:11" x14ac:dyDescent="0.2">
      <c r="B233" s="47"/>
      <c r="C233" s="8"/>
      <c r="D233" s="8"/>
      <c r="E233" s="8"/>
      <c r="F233" s="11"/>
      <c r="G233" s="12">
        <v>632</v>
      </c>
      <c r="H233" s="13" t="s">
        <v>1605</v>
      </c>
      <c r="I233" s="9">
        <v>87.928922</v>
      </c>
      <c r="J233" s="9">
        <v>54.360449099999997</v>
      </c>
      <c r="K233" s="9">
        <f t="shared" si="4"/>
        <v>-33.568472900000003</v>
      </c>
    </row>
    <row r="234" spans="2:11" x14ac:dyDescent="0.2">
      <c r="B234" s="47"/>
      <c r="C234" s="8"/>
      <c r="D234" s="8"/>
      <c r="E234" s="8"/>
      <c r="F234" s="11"/>
      <c r="G234" s="12">
        <v>640</v>
      </c>
      <c r="H234" s="13" t="s">
        <v>1606</v>
      </c>
      <c r="I234" s="9">
        <v>39.878231999999997</v>
      </c>
      <c r="J234" s="9">
        <v>32.470921520000005</v>
      </c>
      <c r="K234" s="9">
        <f t="shared" si="4"/>
        <v>-7.4073104799999925</v>
      </c>
    </row>
    <row r="235" spans="2:11" x14ac:dyDescent="0.2">
      <c r="B235" s="47"/>
      <c r="C235" s="8"/>
      <c r="D235" s="8"/>
      <c r="E235" s="8"/>
      <c r="F235" s="11"/>
      <c r="G235" s="12">
        <v>641</v>
      </c>
      <c r="H235" s="13" t="s">
        <v>1607</v>
      </c>
      <c r="I235" s="9">
        <v>51.081313000000002</v>
      </c>
      <c r="J235" s="9">
        <v>44.000461680000001</v>
      </c>
      <c r="K235" s="9">
        <f t="shared" si="4"/>
        <v>-7.0808513200000007</v>
      </c>
    </row>
    <row r="236" spans="2:11" x14ac:dyDescent="0.2">
      <c r="B236" s="47"/>
      <c r="C236" s="8"/>
      <c r="D236" s="8"/>
      <c r="E236" s="8"/>
      <c r="F236" s="11"/>
      <c r="G236" s="12">
        <v>642</v>
      </c>
      <c r="H236" s="13" t="s">
        <v>1608</v>
      </c>
      <c r="I236" s="9">
        <v>52.695047000000002</v>
      </c>
      <c r="J236" s="9">
        <v>37.785785479999994</v>
      </c>
      <c r="K236" s="9">
        <f t="shared" si="4"/>
        <v>-14.909261520000008</v>
      </c>
    </row>
    <row r="237" spans="2:11" x14ac:dyDescent="0.2">
      <c r="B237" s="47"/>
      <c r="C237" s="8"/>
      <c r="D237" s="8"/>
      <c r="E237" s="8"/>
      <c r="F237" s="11"/>
      <c r="G237" s="12">
        <v>650</v>
      </c>
      <c r="H237" s="13" t="s">
        <v>1609</v>
      </c>
      <c r="I237" s="9">
        <v>9.3145290000000003</v>
      </c>
      <c r="J237" s="9">
        <v>7.4945733700000012</v>
      </c>
      <c r="K237" s="9">
        <f t="shared" si="4"/>
        <v>-1.819955629999999</v>
      </c>
    </row>
    <row r="238" spans="2:11" x14ac:dyDescent="0.2">
      <c r="B238" s="47"/>
      <c r="C238" s="8"/>
      <c r="D238" s="8"/>
      <c r="E238" s="8"/>
      <c r="F238" s="11"/>
      <c r="G238" s="12">
        <v>651</v>
      </c>
      <c r="H238" s="13" t="s">
        <v>1610</v>
      </c>
      <c r="I238" s="9">
        <v>31.666004999999998</v>
      </c>
      <c r="J238" s="9">
        <v>22.752506019999995</v>
      </c>
      <c r="K238" s="9">
        <f t="shared" si="4"/>
        <v>-8.9134989800000035</v>
      </c>
    </row>
    <row r="239" spans="2:11" x14ac:dyDescent="0.2">
      <c r="B239" s="47"/>
      <c r="C239" s="8"/>
      <c r="D239" s="8"/>
      <c r="E239" s="8"/>
      <c r="F239" s="11"/>
      <c r="G239" s="12">
        <v>652</v>
      </c>
      <c r="H239" s="13" t="s">
        <v>1611</v>
      </c>
      <c r="I239" s="9">
        <v>31.674599000000001</v>
      </c>
      <c r="J239" s="9">
        <v>24.495637209999995</v>
      </c>
      <c r="K239" s="9">
        <f t="shared" si="4"/>
        <v>-7.178961790000006</v>
      </c>
    </row>
    <row r="240" spans="2:11" x14ac:dyDescent="0.2">
      <c r="B240" s="47"/>
      <c r="C240" s="8"/>
      <c r="D240" s="8"/>
      <c r="E240" s="8"/>
      <c r="F240" s="11"/>
      <c r="G240" s="12">
        <v>700</v>
      </c>
      <c r="H240" s="13" t="s">
        <v>1612</v>
      </c>
      <c r="I240" s="9">
        <v>28.537669000000001</v>
      </c>
      <c r="J240" s="9">
        <v>26.035098379999994</v>
      </c>
      <c r="K240" s="9">
        <f t="shared" si="4"/>
        <v>-2.5025706200000073</v>
      </c>
    </row>
    <row r="241" spans="2:11" x14ac:dyDescent="0.2">
      <c r="B241" s="47"/>
      <c r="C241" s="8"/>
      <c r="D241" s="8"/>
      <c r="E241" s="8"/>
      <c r="F241" s="11"/>
      <c r="G241" s="12">
        <v>710</v>
      </c>
      <c r="H241" s="13" t="s">
        <v>1613</v>
      </c>
      <c r="I241" s="9">
        <v>253.802593</v>
      </c>
      <c r="J241" s="9">
        <v>283.79353759000003</v>
      </c>
      <c r="K241" s="9">
        <f t="shared" si="4"/>
        <v>29.990944590000026</v>
      </c>
    </row>
    <row r="242" spans="2:11" x14ac:dyDescent="0.2">
      <c r="B242" s="47"/>
      <c r="C242" s="8"/>
      <c r="D242" s="8"/>
      <c r="E242" s="8"/>
      <c r="F242" s="11"/>
      <c r="G242" s="12">
        <v>711</v>
      </c>
      <c r="H242" s="13" t="s">
        <v>1614</v>
      </c>
      <c r="I242" s="9">
        <v>18.424885</v>
      </c>
      <c r="J242" s="9">
        <v>14.407586410000002</v>
      </c>
      <c r="K242" s="9">
        <f t="shared" si="4"/>
        <v>-4.0172985899999976</v>
      </c>
    </row>
    <row r="243" spans="2:11" x14ac:dyDescent="0.2">
      <c r="B243" s="47"/>
      <c r="C243" s="8"/>
      <c r="D243" s="8"/>
      <c r="E243" s="8"/>
      <c r="F243" s="11"/>
      <c r="G243" s="12">
        <v>712</v>
      </c>
      <c r="H243" s="13" t="s">
        <v>1615</v>
      </c>
      <c r="I243" s="9">
        <v>23.474036999999999</v>
      </c>
      <c r="J243" s="9">
        <v>15.115386209999999</v>
      </c>
      <c r="K243" s="9">
        <f t="shared" si="4"/>
        <v>-8.3586507900000004</v>
      </c>
    </row>
    <row r="244" spans="2:11" x14ac:dyDescent="0.2">
      <c r="B244" s="47"/>
      <c r="C244" s="8"/>
      <c r="D244" s="8"/>
      <c r="E244" s="8"/>
      <c r="F244" s="11"/>
      <c r="G244" s="12">
        <v>800</v>
      </c>
      <c r="H244" s="13" t="s">
        <v>1465</v>
      </c>
      <c r="I244" s="9">
        <v>516.67737</v>
      </c>
      <c r="J244" s="9">
        <v>39.818795309999992</v>
      </c>
      <c r="K244" s="9">
        <f t="shared" si="4"/>
        <v>-476.85857469000001</v>
      </c>
    </row>
    <row r="245" spans="2:11" x14ac:dyDescent="0.2">
      <c r="B245" s="47"/>
      <c r="C245" s="8"/>
      <c r="D245" s="8"/>
      <c r="E245" s="8"/>
      <c r="F245" s="11"/>
      <c r="G245" s="12">
        <v>810</v>
      </c>
      <c r="H245" s="13" t="s">
        <v>1541</v>
      </c>
      <c r="I245" s="9">
        <v>245.93377799999999</v>
      </c>
      <c r="J245" s="9">
        <v>245.54368079</v>
      </c>
      <c r="K245" s="9">
        <f t="shared" si="4"/>
        <v>-0.39009720999999331</v>
      </c>
    </row>
    <row r="246" spans="2:11" x14ac:dyDescent="0.2">
      <c r="B246" s="47"/>
      <c r="C246" s="8"/>
      <c r="D246" s="8"/>
      <c r="E246" s="8"/>
      <c r="F246" s="11"/>
      <c r="G246" s="12">
        <v>811</v>
      </c>
      <c r="H246" s="13" t="s">
        <v>1542</v>
      </c>
      <c r="I246" s="9">
        <v>114.34244200000001</v>
      </c>
      <c r="J246" s="9">
        <v>93.068596959999979</v>
      </c>
      <c r="K246" s="9">
        <f t="shared" si="4"/>
        <v>-21.273845040000026</v>
      </c>
    </row>
    <row r="247" spans="2:11" x14ac:dyDescent="0.2">
      <c r="B247" s="47"/>
      <c r="C247" s="8"/>
      <c r="D247" s="8"/>
      <c r="E247" s="8"/>
      <c r="F247" s="11"/>
      <c r="G247" s="12">
        <v>812</v>
      </c>
      <c r="H247" s="13" t="s">
        <v>1543</v>
      </c>
      <c r="I247" s="9">
        <v>181.12523200000001</v>
      </c>
      <c r="J247" s="9">
        <v>838.42438159000005</v>
      </c>
      <c r="K247" s="9">
        <f t="shared" si="4"/>
        <v>657.29914959000007</v>
      </c>
    </row>
    <row r="248" spans="2:11" x14ac:dyDescent="0.2">
      <c r="B248" s="47"/>
      <c r="C248" s="8"/>
      <c r="D248" s="8"/>
      <c r="E248" s="8"/>
      <c r="F248" s="11"/>
      <c r="G248" s="12">
        <v>813</v>
      </c>
      <c r="H248" s="13" t="s">
        <v>1616</v>
      </c>
      <c r="I248" s="9">
        <v>88.286029999999997</v>
      </c>
      <c r="J248" s="9">
        <v>1199.85716323</v>
      </c>
      <c r="K248" s="9">
        <f t="shared" si="4"/>
        <v>1111.57113323</v>
      </c>
    </row>
    <row r="249" spans="2:11" ht="25.5" x14ac:dyDescent="0.2">
      <c r="B249" s="47"/>
      <c r="C249" s="8"/>
      <c r="D249" s="8"/>
      <c r="E249" s="8"/>
      <c r="F249" s="11"/>
      <c r="G249" s="12">
        <v>814</v>
      </c>
      <c r="H249" s="13" t="s">
        <v>1617</v>
      </c>
      <c r="I249" s="9">
        <v>53.818114999999999</v>
      </c>
      <c r="J249" s="9">
        <v>48.340814559999998</v>
      </c>
      <c r="K249" s="9">
        <f t="shared" si="4"/>
        <v>-5.4773004400000005</v>
      </c>
    </row>
    <row r="250" spans="2:11" x14ac:dyDescent="0.2">
      <c r="B250" s="47"/>
      <c r="C250" s="8"/>
      <c r="D250" s="8"/>
      <c r="E250" s="8"/>
      <c r="F250" s="11"/>
      <c r="G250" s="12">
        <v>900</v>
      </c>
      <c r="H250" s="13" t="s">
        <v>1618</v>
      </c>
      <c r="I250" s="9">
        <v>23.879390999999998</v>
      </c>
      <c r="J250" s="9">
        <v>23.671390519999999</v>
      </c>
      <c r="K250" s="9">
        <f t="shared" si="4"/>
        <v>-0.20800047999999904</v>
      </c>
    </row>
    <row r="251" spans="2:11" x14ac:dyDescent="0.2">
      <c r="B251" s="47"/>
      <c r="C251" s="8"/>
      <c r="D251" s="8"/>
      <c r="E251" s="8"/>
      <c r="F251" s="11"/>
      <c r="G251" s="12">
        <v>911</v>
      </c>
      <c r="H251" s="13" t="s">
        <v>1619</v>
      </c>
      <c r="I251" s="9">
        <v>250.255517</v>
      </c>
      <c r="J251" s="9">
        <v>330.02962755999999</v>
      </c>
      <c r="K251" s="9">
        <f t="shared" si="4"/>
        <v>79.774110559999997</v>
      </c>
    </row>
    <row r="252" spans="2:11" x14ac:dyDescent="0.2">
      <c r="B252" s="47"/>
      <c r="C252" s="8"/>
      <c r="D252" s="8"/>
      <c r="E252" s="8"/>
      <c r="F252" s="11"/>
      <c r="G252" s="12">
        <v>913</v>
      </c>
      <c r="H252" s="13" t="s">
        <v>1620</v>
      </c>
      <c r="I252" s="9">
        <v>39.761651999999998</v>
      </c>
      <c r="J252" s="9">
        <v>36.945409459999993</v>
      </c>
      <c r="K252" s="9">
        <f t="shared" si="4"/>
        <v>-2.8162425400000046</v>
      </c>
    </row>
    <row r="253" spans="2:11" ht="25.5" x14ac:dyDescent="0.2">
      <c r="B253" s="47"/>
      <c r="C253" s="8"/>
      <c r="D253" s="8"/>
      <c r="E253" s="8"/>
      <c r="F253" s="11"/>
      <c r="G253" s="12">
        <v>914</v>
      </c>
      <c r="H253" s="13" t="s">
        <v>1621</v>
      </c>
      <c r="I253" s="9">
        <v>47.112240999999997</v>
      </c>
      <c r="J253" s="9">
        <v>38.553056509999998</v>
      </c>
      <c r="K253" s="9">
        <f t="shared" si="4"/>
        <v>-8.5591844899999998</v>
      </c>
    </row>
    <row r="254" spans="2:11" ht="14.25" x14ac:dyDescent="0.2">
      <c r="B254" s="47"/>
      <c r="C254" s="8"/>
      <c r="D254" s="8"/>
      <c r="E254" s="8"/>
      <c r="F254" s="49" t="s">
        <v>42</v>
      </c>
      <c r="G254" s="50"/>
      <c r="H254" s="51"/>
      <c r="I254" s="52">
        <v>58764.103516000003</v>
      </c>
      <c r="J254" s="52">
        <v>77101.648359939994</v>
      </c>
      <c r="K254" s="52">
        <f t="shared" si="4"/>
        <v>18337.544843939992</v>
      </c>
    </row>
    <row r="255" spans="2:11" x14ac:dyDescent="0.2">
      <c r="B255" s="47"/>
      <c r="C255" s="8"/>
      <c r="D255" s="8"/>
      <c r="E255" s="8"/>
      <c r="F255" s="11"/>
      <c r="G255" s="12" t="s">
        <v>43</v>
      </c>
      <c r="H255" s="13" t="s">
        <v>44</v>
      </c>
      <c r="I255" s="9">
        <v>43.412458999999998</v>
      </c>
      <c r="J255" s="9">
        <v>40.791332620000013</v>
      </c>
      <c r="K255" s="9">
        <f t="shared" si="4"/>
        <v>-2.6211263799999855</v>
      </c>
    </row>
    <row r="256" spans="2:11" x14ac:dyDescent="0.2">
      <c r="B256" s="47"/>
      <c r="C256" s="8"/>
      <c r="D256" s="8"/>
      <c r="E256" s="8"/>
      <c r="F256" s="11"/>
      <c r="G256" s="12" t="s">
        <v>45</v>
      </c>
      <c r="H256" s="13" t="s">
        <v>46</v>
      </c>
      <c r="I256" s="9">
        <v>17783.691649</v>
      </c>
      <c r="J256" s="9">
        <v>25446.990607249987</v>
      </c>
      <c r="K256" s="9">
        <f t="shared" si="4"/>
        <v>7663.2989582499868</v>
      </c>
    </row>
    <row r="257" spans="2:11" x14ac:dyDescent="0.2">
      <c r="B257" s="47"/>
      <c r="C257" s="8"/>
      <c r="D257" s="8"/>
      <c r="E257" s="8"/>
      <c r="F257" s="11"/>
      <c r="G257" s="12" t="s">
        <v>47</v>
      </c>
      <c r="H257" s="13" t="s">
        <v>48</v>
      </c>
      <c r="I257" s="9">
        <v>356.65179000000001</v>
      </c>
      <c r="J257" s="9">
        <v>373.4326805799999</v>
      </c>
      <c r="K257" s="9">
        <f t="shared" si="4"/>
        <v>16.780890579999891</v>
      </c>
    </row>
    <row r="258" spans="2:11" x14ac:dyDescent="0.2">
      <c r="B258" s="47"/>
      <c r="C258" s="8"/>
      <c r="D258" s="8"/>
      <c r="E258" s="8"/>
      <c r="F258" s="11"/>
      <c r="G258" s="12" t="s">
        <v>49</v>
      </c>
      <c r="H258" s="13" t="s">
        <v>50</v>
      </c>
      <c r="I258" s="9">
        <v>71.133919000000006</v>
      </c>
      <c r="J258" s="9">
        <v>267.59186507999993</v>
      </c>
      <c r="K258" s="9">
        <f t="shared" si="4"/>
        <v>196.45794607999994</v>
      </c>
    </row>
    <row r="259" spans="2:11" x14ac:dyDescent="0.2">
      <c r="B259" s="47"/>
      <c r="C259" s="8"/>
      <c r="D259" s="8"/>
      <c r="E259" s="8"/>
      <c r="F259" s="11"/>
      <c r="G259" s="12" t="s">
        <v>51</v>
      </c>
      <c r="H259" s="13" t="s">
        <v>52</v>
      </c>
      <c r="I259" s="9">
        <v>81.974733000000001</v>
      </c>
      <c r="J259" s="9">
        <v>86.317158400000025</v>
      </c>
      <c r="K259" s="9">
        <f t="shared" si="4"/>
        <v>4.3424254000000246</v>
      </c>
    </row>
    <row r="260" spans="2:11" x14ac:dyDescent="0.2">
      <c r="B260" s="47"/>
      <c r="C260" s="8"/>
      <c r="D260" s="8"/>
      <c r="E260" s="8"/>
      <c r="F260" s="11"/>
      <c r="G260" s="12" t="s">
        <v>53</v>
      </c>
      <c r="H260" s="13" t="s">
        <v>54</v>
      </c>
      <c r="I260" s="9">
        <v>2888.443702</v>
      </c>
      <c r="J260" s="9">
        <v>4742.9592202000022</v>
      </c>
      <c r="K260" s="9">
        <f t="shared" si="4"/>
        <v>1854.5155182000021</v>
      </c>
    </row>
    <row r="261" spans="2:11" x14ac:dyDescent="0.2">
      <c r="B261" s="47"/>
      <c r="C261" s="8"/>
      <c r="D261" s="8"/>
      <c r="E261" s="8"/>
      <c r="F261" s="11"/>
      <c r="G261" s="12" t="s">
        <v>55</v>
      </c>
      <c r="H261" s="13" t="s">
        <v>56</v>
      </c>
      <c r="I261" s="9">
        <v>1731.8953100000001</v>
      </c>
      <c r="J261" s="9">
        <v>6161.092243060004</v>
      </c>
      <c r="K261" s="9">
        <f t="shared" si="4"/>
        <v>4429.1969330600041</v>
      </c>
    </row>
    <row r="262" spans="2:11" x14ac:dyDescent="0.2">
      <c r="B262" s="47"/>
      <c r="C262" s="8"/>
      <c r="D262" s="8"/>
      <c r="E262" s="8"/>
      <c r="F262" s="11"/>
      <c r="G262" s="12" t="s">
        <v>57</v>
      </c>
      <c r="H262" s="13" t="s">
        <v>58</v>
      </c>
      <c r="I262" s="9">
        <v>28231.216951999999</v>
      </c>
      <c r="J262" s="9">
        <v>31932.802772319999</v>
      </c>
      <c r="K262" s="9">
        <f t="shared" si="4"/>
        <v>3701.5858203200005</v>
      </c>
    </row>
    <row r="263" spans="2:11" ht="25.5" x14ac:dyDescent="0.2">
      <c r="B263" s="47"/>
      <c r="C263" s="8"/>
      <c r="D263" s="8"/>
      <c r="E263" s="8"/>
      <c r="F263" s="11"/>
      <c r="G263" s="12" t="s">
        <v>59</v>
      </c>
      <c r="H263" s="13" t="s">
        <v>60</v>
      </c>
      <c r="I263" s="9">
        <v>5.4118240000000002</v>
      </c>
      <c r="J263" s="9">
        <v>4.2878219300000007</v>
      </c>
      <c r="K263" s="9">
        <f t="shared" si="4"/>
        <v>-1.1240020699999995</v>
      </c>
    </row>
    <row r="264" spans="2:11" x14ac:dyDescent="0.2">
      <c r="B264" s="47"/>
      <c r="C264" s="8"/>
      <c r="D264" s="8"/>
      <c r="E264" s="8"/>
      <c r="F264" s="11"/>
      <c r="G264" s="12" t="s">
        <v>61</v>
      </c>
      <c r="H264" s="13" t="s">
        <v>62</v>
      </c>
      <c r="I264" s="9">
        <v>25.784647</v>
      </c>
      <c r="J264" s="9">
        <v>30.580719010000003</v>
      </c>
      <c r="K264" s="9">
        <f t="shared" si="4"/>
        <v>4.7960720100000032</v>
      </c>
    </row>
    <row r="265" spans="2:11" x14ac:dyDescent="0.2">
      <c r="B265" s="47"/>
      <c r="C265" s="8"/>
      <c r="D265" s="8"/>
      <c r="E265" s="8"/>
      <c r="F265" s="11"/>
      <c r="G265" s="12" t="s">
        <v>63</v>
      </c>
      <c r="H265" s="13" t="s">
        <v>64</v>
      </c>
      <c r="I265" s="9">
        <v>1599.004441</v>
      </c>
      <c r="J265" s="9">
        <v>2228.2693580100008</v>
      </c>
      <c r="K265" s="9">
        <f t="shared" si="4"/>
        <v>629.26491701000077</v>
      </c>
    </row>
    <row r="266" spans="2:11" ht="25.5" x14ac:dyDescent="0.2">
      <c r="B266" s="47"/>
      <c r="C266" s="8"/>
      <c r="D266" s="8"/>
      <c r="E266" s="8"/>
      <c r="F266" s="11"/>
      <c r="G266" s="12" t="s">
        <v>65</v>
      </c>
      <c r="H266" s="13" t="s">
        <v>66</v>
      </c>
      <c r="I266" s="9">
        <v>53.697727</v>
      </c>
      <c r="J266" s="9">
        <v>45.296163469999996</v>
      </c>
      <c r="K266" s="9">
        <f t="shared" si="4"/>
        <v>-8.4015635300000042</v>
      </c>
    </row>
    <row r="267" spans="2:11" x14ac:dyDescent="0.2">
      <c r="B267" s="47"/>
      <c r="C267" s="8"/>
      <c r="D267" s="8"/>
      <c r="E267" s="8"/>
      <c r="F267" s="11"/>
      <c r="G267" s="12" t="s">
        <v>67</v>
      </c>
      <c r="H267" s="13" t="s">
        <v>68</v>
      </c>
      <c r="I267" s="9">
        <v>49.647362000000001</v>
      </c>
      <c r="J267" s="9">
        <v>90.477008130000002</v>
      </c>
      <c r="K267" s="9">
        <f t="shared" si="4"/>
        <v>40.82964613</v>
      </c>
    </row>
    <row r="268" spans="2:11" x14ac:dyDescent="0.2">
      <c r="B268" s="47"/>
      <c r="C268" s="8"/>
      <c r="D268" s="8"/>
      <c r="E268" s="8"/>
      <c r="F268" s="11"/>
      <c r="G268" s="12" t="s">
        <v>69</v>
      </c>
      <c r="H268" s="13" t="s">
        <v>70</v>
      </c>
      <c r="I268" s="9">
        <v>75.280338999999998</v>
      </c>
      <c r="J268" s="9">
        <v>47.062850349999991</v>
      </c>
      <c r="K268" s="9">
        <f t="shared" si="4"/>
        <v>-28.217488650000007</v>
      </c>
    </row>
    <row r="269" spans="2:11" x14ac:dyDescent="0.2">
      <c r="B269" s="47"/>
      <c r="C269" s="8"/>
      <c r="D269" s="8"/>
      <c r="E269" s="8"/>
      <c r="F269" s="11"/>
      <c r="G269" s="12" t="s">
        <v>71</v>
      </c>
      <c r="H269" s="13" t="s">
        <v>72</v>
      </c>
      <c r="I269" s="9">
        <v>60.126590999999998</v>
      </c>
      <c r="J269" s="9">
        <v>36.692832669999994</v>
      </c>
      <c r="K269" s="9">
        <f t="shared" ref="K269:K332" si="5">+J269-I269</f>
        <v>-23.433758330000003</v>
      </c>
    </row>
    <row r="270" spans="2:11" ht="25.5" x14ac:dyDescent="0.2">
      <c r="B270" s="47"/>
      <c r="C270" s="8"/>
      <c r="D270" s="8"/>
      <c r="E270" s="8"/>
      <c r="F270" s="11"/>
      <c r="G270" s="12" t="s">
        <v>73</v>
      </c>
      <c r="H270" s="13" t="s">
        <v>74</v>
      </c>
      <c r="I270" s="9">
        <v>256.25734699999998</v>
      </c>
      <c r="J270" s="9">
        <v>208.5083094</v>
      </c>
      <c r="K270" s="9">
        <f t="shared" si="5"/>
        <v>-47.74903759999998</v>
      </c>
    </row>
    <row r="271" spans="2:11" x14ac:dyDescent="0.2">
      <c r="B271" s="47"/>
      <c r="C271" s="8"/>
      <c r="D271" s="8"/>
      <c r="E271" s="8"/>
      <c r="F271" s="11"/>
      <c r="G271" s="12" t="s">
        <v>75</v>
      </c>
      <c r="H271" s="13" t="s">
        <v>76</v>
      </c>
      <c r="I271" s="9">
        <v>5450.4727240000002</v>
      </c>
      <c r="J271" s="9">
        <v>5345.4762571000001</v>
      </c>
      <c r="K271" s="9">
        <f t="shared" si="5"/>
        <v>-104.99646690000009</v>
      </c>
    </row>
    <row r="272" spans="2:11" x14ac:dyDescent="0.2">
      <c r="B272" s="47"/>
      <c r="C272" s="8"/>
      <c r="D272" s="8"/>
      <c r="E272" s="8"/>
      <c r="F272" s="11"/>
      <c r="G272" s="12" t="s">
        <v>233</v>
      </c>
      <c r="H272" s="13" t="s">
        <v>1363</v>
      </c>
      <c r="I272" s="9">
        <v>0</v>
      </c>
      <c r="J272" s="9">
        <v>13.019160359999999</v>
      </c>
      <c r="K272" s="9">
        <f t="shared" si="5"/>
        <v>13.019160359999999</v>
      </c>
    </row>
    <row r="273" spans="2:11" ht="14.25" x14ac:dyDescent="0.2">
      <c r="B273" s="47"/>
      <c r="C273" s="8"/>
      <c r="D273" s="8"/>
      <c r="E273" s="8"/>
      <c r="F273" s="49" t="s">
        <v>77</v>
      </c>
      <c r="G273" s="50"/>
      <c r="H273" s="51"/>
      <c r="I273" s="52">
        <v>223.31931599999999</v>
      </c>
      <c r="J273" s="52">
        <v>374.25491572999999</v>
      </c>
      <c r="K273" s="52">
        <f t="shared" si="5"/>
        <v>150.93559973000001</v>
      </c>
    </row>
    <row r="274" spans="2:11" x14ac:dyDescent="0.2">
      <c r="B274" s="47"/>
      <c r="C274" s="8"/>
      <c r="D274" s="8"/>
      <c r="E274" s="8"/>
      <c r="F274" s="11"/>
      <c r="G274" s="12" t="s">
        <v>78</v>
      </c>
      <c r="H274" s="13" t="s">
        <v>79</v>
      </c>
      <c r="I274" s="9">
        <v>69.674402000000001</v>
      </c>
      <c r="J274" s="9">
        <v>215.82983246999993</v>
      </c>
      <c r="K274" s="9">
        <f t="shared" si="5"/>
        <v>146.15543046999994</v>
      </c>
    </row>
    <row r="275" spans="2:11" x14ac:dyDescent="0.2">
      <c r="B275" s="47"/>
      <c r="C275" s="8"/>
      <c r="D275" s="8"/>
      <c r="E275" s="8"/>
      <c r="F275" s="11"/>
      <c r="G275" s="12" t="s">
        <v>80</v>
      </c>
      <c r="H275" s="13" t="s">
        <v>81</v>
      </c>
      <c r="I275" s="9">
        <v>153.644914</v>
      </c>
      <c r="J275" s="9">
        <v>158.42508326000004</v>
      </c>
      <c r="K275" s="9">
        <f t="shared" si="5"/>
        <v>4.7801692600000365</v>
      </c>
    </row>
    <row r="276" spans="2:11" ht="14.25" x14ac:dyDescent="0.2">
      <c r="B276" s="47"/>
      <c r="C276" s="8"/>
      <c r="D276" s="53">
        <v>5</v>
      </c>
      <c r="E276" s="54" t="s">
        <v>82</v>
      </c>
      <c r="F276" s="55"/>
      <c r="G276" s="56"/>
      <c r="H276" s="57"/>
      <c r="I276" s="58">
        <v>9003.1920279999995</v>
      </c>
      <c r="J276" s="58">
        <v>14641.538061720003</v>
      </c>
      <c r="K276" s="58">
        <f t="shared" si="5"/>
        <v>5638.3460337200031</v>
      </c>
    </row>
    <row r="277" spans="2:11" ht="14.25" x14ac:dyDescent="0.2">
      <c r="B277" s="47"/>
      <c r="C277" s="8"/>
      <c r="D277" s="8"/>
      <c r="E277" s="8"/>
      <c r="F277" s="49" t="s">
        <v>2</v>
      </c>
      <c r="G277" s="50"/>
      <c r="H277" s="51"/>
      <c r="I277" s="52">
        <v>8292.6140030000006</v>
      </c>
      <c r="J277" s="52">
        <v>13681.920652800003</v>
      </c>
      <c r="K277" s="52">
        <f t="shared" si="5"/>
        <v>5389.3066498000026</v>
      </c>
    </row>
    <row r="278" spans="2:11" x14ac:dyDescent="0.2">
      <c r="B278" s="47"/>
      <c r="C278" s="8"/>
      <c r="D278" s="8"/>
      <c r="E278" s="8"/>
      <c r="F278" s="11"/>
      <c r="G278" s="12">
        <v>100</v>
      </c>
      <c r="H278" s="13" t="s">
        <v>1561</v>
      </c>
      <c r="I278" s="9">
        <v>137.08892900000001</v>
      </c>
      <c r="J278" s="9">
        <v>159.10196016000009</v>
      </c>
      <c r="K278" s="9">
        <f t="shared" si="5"/>
        <v>22.013031160000082</v>
      </c>
    </row>
    <row r="279" spans="2:11" x14ac:dyDescent="0.2">
      <c r="B279" s="47"/>
      <c r="C279" s="8"/>
      <c r="D279" s="8"/>
      <c r="E279" s="8"/>
      <c r="F279" s="11"/>
      <c r="G279" s="12">
        <v>103</v>
      </c>
      <c r="H279" s="13" t="s">
        <v>1622</v>
      </c>
      <c r="I279" s="9">
        <v>14.595867999999999</v>
      </c>
      <c r="J279" s="9">
        <v>16.774565930000005</v>
      </c>
      <c r="K279" s="9">
        <f t="shared" si="5"/>
        <v>2.1786979300000056</v>
      </c>
    </row>
    <row r="280" spans="2:11" x14ac:dyDescent="0.2">
      <c r="B280" s="47"/>
      <c r="C280" s="8"/>
      <c r="D280" s="8"/>
      <c r="E280" s="8"/>
      <c r="F280" s="11"/>
      <c r="G280" s="12">
        <v>111</v>
      </c>
      <c r="H280" s="13" t="s">
        <v>1623</v>
      </c>
      <c r="I280" s="9">
        <v>95.892981000000006</v>
      </c>
      <c r="J280" s="9">
        <v>97.374795379999981</v>
      </c>
      <c r="K280" s="9">
        <f t="shared" si="5"/>
        <v>1.4818143799999746</v>
      </c>
    </row>
    <row r="281" spans="2:11" x14ac:dyDescent="0.2">
      <c r="B281" s="47"/>
      <c r="C281" s="8"/>
      <c r="D281" s="8"/>
      <c r="E281" s="8"/>
      <c r="F281" s="11"/>
      <c r="G281" s="12">
        <v>112</v>
      </c>
      <c r="H281" s="13" t="s">
        <v>1563</v>
      </c>
      <c r="I281" s="9">
        <v>63.775784000000002</v>
      </c>
      <c r="J281" s="9">
        <v>124.70696850999998</v>
      </c>
      <c r="K281" s="9">
        <f t="shared" si="5"/>
        <v>60.93118450999998</v>
      </c>
    </row>
    <row r="282" spans="2:11" x14ac:dyDescent="0.2">
      <c r="B282" s="47"/>
      <c r="C282" s="8"/>
      <c r="D282" s="8"/>
      <c r="E282" s="8"/>
      <c r="F282" s="11"/>
      <c r="G282" s="12">
        <v>121</v>
      </c>
      <c r="H282" s="13" t="s">
        <v>1624</v>
      </c>
      <c r="I282" s="9">
        <v>37.045457999999996</v>
      </c>
      <c r="J282" s="9">
        <v>66.558921850000004</v>
      </c>
      <c r="K282" s="9">
        <f t="shared" si="5"/>
        <v>29.513463850000008</v>
      </c>
    </row>
    <row r="283" spans="2:11" x14ac:dyDescent="0.2">
      <c r="B283" s="47"/>
      <c r="C283" s="8"/>
      <c r="D283" s="8"/>
      <c r="E283" s="8"/>
      <c r="F283" s="11"/>
      <c r="G283" s="12">
        <v>123</v>
      </c>
      <c r="H283" s="13" t="s">
        <v>1625</v>
      </c>
      <c r="I283" s="9">
        <v>31.089454</v>
      </c>
      <c r="J283" s="9">
        <v>30.87806878</v>
      </c>
      <c r="K283" s="9">
        <f t="shared" si="5"/>
        <v>-0.21138522000000037</v>
      </c>
    </row>
    <row r="284" spans="2:11" x14ac:dyDescent="0.2">
      <c r="B284" s="47"/>
      <c r="C284" s="8"/>
      <c r="D284" s="8"/>
      <c r="E284" s="8"/>
      <c r="F284" s="11"/>
      <c r="G284" s="12">
        <v>124</v>
      </c>
      <c r="H284" s="13" t="s">
        <v>1626</v>
      </c>
      <c r="I284" s="9">
        <v>33.261369000000002</v>
      </c>
      <c r="J284" s="9">
        <v>41.335551580000001</v>
      </c>
      <c r="K284" s="9">
        <f t="shared" si="5"/>
        <v>8.0741825799999987</v>
      </c>
    </row>
    <row r="285" spans="2:11" x14ac:dyDescent="0.2">
      <c r="B285" s="47"/>
      <c r="C285" s="8"/>
      <c r="D285" s="8"/>
      <c r="E285" s="8"/>
      <c r="F285" s="11"/>
      <c r="G285" s="12">
        <v>200</v>
      </c>
      <c r="H285" s="13" t="s">
        <v>1627</v>
      </c>
      <c r="I285" s="9">
        <v>1575.728603</v>
      </c>
      <c r="J285" s="9">
        <v>1525.8799182000005</v>
      </c>
      <c r="K285" s="9">
        <f t="shared" si="5"/>
        <v>-49.848684799999546</v>
      </c>
    </row>
    <row r="286" spans="2:11" x14ac:dyDescent="0.2">
      <c r="B286" s="47"/>
      <c r="C286" s="8"/>
      <c r="D286" s="8"/>
      <c r="E286" s="8"/>
      <c r="F286" s="11"/>
      <c r="G286" s="12">
        <v>210</v>
      </c>
      <c r="H286" s="13" t="s">
        <v>1628</v>
      </c>
      <c r="I286" s="9">
        <v>51.147508999999999</v>
      </c>
      <c r="J286" s="9">
        <v>335.11300133000003</v>
      </c>
      <c r="K286" s="9">
        <f t="shared" si="5"/>
        <v>283.96549233000002</v>
      </c>
    </row>
    <row r="287" spans="2:11" x14ac:dyDescent="0.2">
      <c r="B287" s="47"/>
      <c r="C287" s="8"/>
      <c r="D287" s="8"/>
      <c r="E287" s="8"/>
      <c r="F287" s="11"/>
      <c r="G287" s="12">
        <v>211</v>
      </c>
      <c r="H287" s="13" t="s">
        <v>1629</v>
      </c>
      <c r="I287" s="9">
        <v>198.866557</v>
      </c>
      <c r="J287" s="9">
        <v>172.87194782999998</v>
      </c>
      <c r="K287" s="9">
        <f t="shared" si="5"/>
        <v>-25.994609170000018</v>
      </c>
    </row>
    <row r="288" spans="2:11" x14ac:dyDescent="0.2">
      <c r="B288" s="47"/>
      <c r="C288" s="8"/>
      <c r="D288" s="8"/>
      <c r="E288" s="8"/>
      <c r="F288" s="11"/>
      <c r="G288" s="12">
        <v>212</v>
      </c>
      <c r="H288" s="13" t="s">
        <v>1630</v>
      </c>
      <c r="I288" s="9">
        <v>235.27860100000001</v>
      </c>
      <c r="J288" s="9">
        <v>2385.7820929299996</v>
      </c>
      <c r="K288" s="9">
        <f t="shared" si="5"/>
        <v>2150.5034919299997</v>
      </c>
    </row>
    <row r="289" spans="2:11" x14ac:dyDescent="0.2">
      <c r="B289" s="47"/>
      <c r="C289" s="8"/>
      <c r="D289" s="8"/>
      <c r="E289" s="8"/>
      <c r="F289" s="11"/>
      <c r="G289" s="12">
        <v>213</v>
      </c>
      <c r="H289" s="13" t="s">
        <v>1631</v>
      </c>
      <c r="I289" s="9">
        <v>5.0507799999999996</v>
      </c>
      <c r="J289" s="9">
        <v>5.9068331000000001</v>
      </c>
      <c r="K289" s="9">
        <f t="shared" si="5"/>
        <v>0.85605310000000046</v>
      </c>
    </row>
    <row r="290" spans="2:11" x14ac:dyDescent="0.2">
      <c r="B290" s="47"/>
      <c r="C290" s="8"/>
      <c r="D290" s="8"/>
      <c r="E290" s="8"/>
      <c r="F290" s="11"/>
      <c r="G290" s="12">
        <v>300</v>
      </c>
      <c r="H290" s="13" t="s">
        <v>1632</v>
      </c>
      <c r="I290" s="9">
        <v>668.13679000000002</v>
      </c>
      <c r="J290" s="9">
        <v>622.5726861500001</v>
      </c>
      <c r="K290" s="9">
        <f t="shared" si="5"/>
        <v>-45.564103849999924</v>
      </c>
    </row>
    <row r="291" spans="2:11" x14ac:dyDescent="0.2">
      <c r="B291" s="47"/>
      <c r="C291" s="8"/>
      <c r="D291" s="8"/>
      <c r="E291" s="8"/>
      <c r="F291" s="11"/>
      <c r="G291" s="12">
        <v>310</v>
      </c>
      <c r="H291" s="13" t="s">
        <v>1633</v>
      </c>
      <c r="I291" s="9">
        <v>27.990742999999998</v>
      </c>
      <c r="J291" s="9">
        <v>368.43293894999999</v>
      </c>
      <c r="K291" s="9">
        <f t="shared" si="5"/>
        <v>340.44219594999998</v>
      </c>
    </row>
    <row r="292" spans="2:11" x14ac:dyDescent="0.2">
      <c r="B292" s="47"/>
      <c r="C292" s="8"/>
      <c r="D292" s="8"/>
      <c r="E292" s="8"/>
      <c r="F292" s="11"/>
      <c r="G292" s="12">
        <v>311</v>
      </c>
      <c r="H292" s="13" t="s">
        <v>1634</v>
      </c>
      <c r="I292" s="9">
        <v>142.525588</v>
      </c>
      <c r="J292" s="9">
        <v>185.34750470999998</v>
      </c>
      <c r="K292" s="9">
        <f t="shared" si="5"/>
        <v>42.821916709999982</v>
      </c>
    </row>
    <row r="293" spans="2:11" x14ac:dyDescent="0.2">
      <c r="B293" s="47"/>
      <c r="C293" s="8"/>
      <c r="D293" s="8"/>
      <c r="E293" s="8"/>
      <c r="F293" s="11"/>
      <c r="G293" s="12">
        <v>400</v>
      </c>
      <c r="H293" s="13" t="s">
        <v>1635</v>
      </c>
      <c r="I293" s="9">
        <v>1544.41769</v>
      </c>
      <c r="J293" s="9">
        <v>1428.5573616700003</v>
      </c>
      <c r="K293" s="9">
        <f t="shared" si="5"/>
        <v>-115.86032832999967</v>
      </c>
    </row>
    <row r="294" spans="2:11" x14ac:dyDescent="0.2">
      <c r="B294" s="47"/>
      <c r="C294" s="8"/>
      <c r="D294" s="8"/>
      <c r="E294" s="8"/>
      <c r="F294" s="11"/>
      <c r="G294" s="12">
        <v>411</v>
      </c>
      <c r="H294" s="13" t="s">
        <v>1636</v>
      </c>
      <c r="I294" s="9">
        <v>216.307749</v>
      </c>
      <c r="J294" s="9">
        <v>749.83682792999991</v>
      </c>
      <c r="K294" s="9">
        <f t="shared" si="5"/>
        <v>533.52907892999997</v>
      </c>
    </row>
    <row r="295" spans="2:11" x14ac:dyDescent="0.2">
      <c r="B295" s="47"/>
      <c r="C295" s="8"/>
      <c r="D295" s="8"/>
      <c r="E295" s="8"/>
      <c r="F295" s="11"/>
      <c r="G295" s="12">
        <v>412</v>
      </c>
      <c r="H295" s="13" t="s">
        <v>1637</v>
      </c>
      <c r="I295" s="9">
        <v>24.073719000000001</v>
      </c>
      <c r="J295" s="9">
        <v>219.99406289999999</v>
      </c>
      <c r="K295" s="9">
        <f t="shared" si="5"/>
        <v>195.92034389999998</v>
      </c>
    </row>
    <row r="296" spans="2:11" x14ac:dyDescent="0.2">
      <c r="B296" s="47"/>
      <c r="C296" s="8"/>
      <c r="D296" s="8"/>
      <c r="E296" s="8"/>
      <c r="F296" s="11"/>
      <c r="G296" s="12">
        <v>413</v>
      </c>
      <c r="H296" s="13" t="s">
        <v>1638</v>
      </c>
      <c r="I296" s="9">
        <v>20.703339</v>
      </c>
      <c r="J296" s="9">
        <v>276.59808084000002</v>
      </c>
      <c r="K296" s="9">
        <f t="shared" si="5"/>
        <v>255.89474184000002</v>
      </c>
    </row>
    <row r="297" spans="2:11" x14ac:dyDescent="0.2">
      <c r="B297" s="47"/>
      <c r="C297" s="8"/>
      <c r="D297" s="8"/>
      <c r="E297" s="8"/>
      <c r="F297" s="11"/>
      <c r="G297" s="12">
        <v>600</v>
      </c>
      <c r="H297" s="13" t="s">
        <v>1465</v>
      </c>
      <c r="I297" s="9">
        <v>65.585661999999999</v>
      </c>
      <c r="J297" s="9">
        <v>76.606780109999988</v>
      </c>
      <c r="K297" s="9">
        <f t="shared" si="5"/>
        <v>11.021118109999989</v>
      </c>
    </row>
    <row r="298" spans="2:11" x14ac:dyDescent="0.2">
      <c r="B298" s="47"/>
      <c r="C298" s="8"/>
      <c r="D298" s="8"/>
      <c r="E298" s="8"/>
      <c r="F298" s="11"/>
      <c r="G298" s="12">
        <v>610</v>
      </c>
      <c r="H298" s="13" t="s">
        <v>1639</v>
      </c>
      <c r="I298" s="9">
        <v>193.547875</v>
      </c>
      <c r="J298" s="9">
        <v>382.75901186999999</v>
      </c>
      <c r="K298" s="9">
        <f t="shared" si="5"/>
        <v>189.21113686999999</v>
      </c>
    </row>
    <row r="299" spans="2:11" x14ac:dyDescent="0.2">
      <c r="B299" s="47"/>
      <c r="C299" s="8"/>
      <c r="D299" s="8"/>
      <c r="E299" s="8"/>
      <c r="F299" s="11"/>
      <c r="G299" s="12">
        <v>611</v>
      </c>
      <c r="H299" s="13" t="s">
        <v>1579</v>
      </c>
      <c r="I299" s="9">
        <v>330.09399000000002</v>
      </c>
      <c r="J299" s="9">
        <v>1074.7254599300002</v>
      </c>
      <c r="K299" s="9">
        <f t="shared" si="5"/>
        <v>744.63146993000009</v>
      </c>
    </row>
    <row r="300" spans="2:11" x14ac:dyDescent="0.2">
      <c r="B300" s="47"/>
      <c r="C300" s="8"/>
      <c r="D300" s="8"/>
      <c r="E300" s="8"/>
      <c r="F300" s="11"/>
      <c r="G300" s="12">
        <v>612</v>
      </c>
      <c r="H300" s="13" t="s">
        <v>1640</v>
      </c>
      <c r="I300" s="9">
        <v>84.031468000000004</v>
      </c>
      <c r="J300" s="9">
        <v>73.531962460000017</v>
      </c>
      <c r="K300" s="9">
        <f t="shared" si="5"/>
        <v>-10.499505539999987</v>
      </c>
    </row>
    <row r="301" spans="2:11" x14ac:dyDescent="0.2">
      <c r="B301" s="47"/>
      <c r="C301" s="8"/>
      <c r="D301" s="8"/>
      <c r="E301" s="8"/>
      <c r="F301" s="11"/>
      <c r="G301" s="12">
        <v>613</v>
      </c>
      <c r="H301" s="13" t="s">
        <v>1641</v>
      </c>
      <c r="I301" s="9">
        <v>401.76673699999998</v>
      </c>
      <c r="J301" s="9">
        <v>767.04812511</v>
      </c>
      <c r="K301" s="9">
        <f t="shared" si="5"/>
        <v>365.28138811000002</v>
      </c>
    </row>
    <row r="302" spans="2:11" x14ac:dyDescent="0.2">
      <c r="B302" s="47"/>
      <c r="C302" s="8"/>
      <c r="D302" s="8"/>
      <c r="E302" s="8"/>
      <c r="F302" s="11"/>
      <c r="G302" s="12">
        <v>614</v>
      </c>
      <c r="H302" s="13" t="s">
        <v>1642</v>
      </c>
      <c r="I302" s="9">
        <v>191.49051</v>
      </c>
      <c r="J302" s="9">
        <v>198.71417683000004</v>
      </c>
      <c r="K302" s="9">
        <f t="shared" si="5"/>
        <v>7.2236668300000417</v>
      </c>
    </row>
    <row r="303" spans="2:11" x14ac:dyDescent="0.2">
      <c r="B303" s="47"/>
      <c r="C303" s="8"/>
      <c r="D303" s="8"/>
      <c r="E303" s="8"/>
      <c r="F303" s="11"/>
      <c r="G303" s="12">
        <v>615</v>
      </c>
      <c r="H303" s="13" t="s">
        <v>1466</v>
      </c>
      <c r="I303" s="9">
        <v>29.923939000000001</v>
      </c>
      <c r="J303" s="9">
        <v>31.144166769999995</v>
      </c>
      <c r="K303" s="9">
        <f t="shared" si="5"/>
        <v>1.2202277699999939</v>
      </c>
    </row>
    <row r="304" spans="2:11" x14ac:dyDescent="0.2">
      <c r="B304" s="47"/>
      <c r="C304" s="8"/>
      <c r="D304" s="8"/>
      <c r="E304" s="8"/>
      <c r="F304" s="11"/>
      <c r="G304" s="12">
        <v>800</v>
      </c>
      <c r="H304" s="13" t="s">
        <v>1643</v>
      </c>
      <c r="I304" s="9">
        <v>271.82245599999999</v>
      </c>
      <c r="J304" s="9">
        <v>162.90077991000013</v>
      </c>
      <c r="K304" s="9">
        <f t="shared" si="5"/>
        <v>-108.92167608999986</v>
      </c>
    </row>
    <row r="305" spans="2:11" x14ac:dyDescent="0.2">
      <c r="B305" s="47"/>
      <c r="C305" s="8"/>
      <c r="D305" s="8"/>
      <c r="E305" s="8"/>
      <c r="F305" s="11"/>
      <c r="G305" s="12">
        <v>810</v>
      </c>
      <c r="H305" s="13" t="s">
        <v>1644</v>
      </c>
      <c r="I305" s="9">
        <v>23.363951</v>
      </c>
      <c r="J305" s="9">
        <v>22.946622910000006</v>
      </c>
      <c r="K305" s="9">
        <f t="shared" si="5"/>
        <v>-0.41732808999999449</v>
      </c>
    </row>
    <row r="306" spans="2:11" x14ac:dyDescent="0.2">
      <c r="B306" s="47"/>
      <c r="C306" s="8"/>
      <c r="D306" s="8"/>
      <c r="E306" s="8"/>
      <c r="F306" s="11"/>
      <c r="G306" s="12">
        <v>811</v>
      </c>
      <c r="H306" s="13" t="s">
        <v>1645</v>
      </c>
      <c r="I306" s="9">
        <v>1548.5141289999999</v>
      </c>
      <c r="J306" s="9">
        <v>2045.18541396</v>
      </c>
      <c r="K306" s="9">
        <f t="shared" si="5"/>
        <v>496.67128496000009</v>
      </c>
    </row>
    <row r="307" spans="2:11" x14ac:dyDescent="0.2">
      <c r="B307" s="47"/>
      <c r="C307" s="8"/>
      <c r="D307" s="8"/>
      <c r="E307" s="8"/>
      <c r="F307" s="11"/>
      <c r="G307" s="12">
        <v>812</v>
      </c>
      <c r="H307" s="13" t="s">
        <v>1646</v>
      </c>
      <c r="I307" s="9">
        <v>18.619892</v>
      </c>
      <c r="J307" s="9">
        <v>21.149456979999997</v>
      </c>
      <c r="K307" s="9">
        <f t="shared" si="5"/>
        <v>2.5295649799999964</v>
      </c>
    </row>
    <row r="308" spans="2:11" ht="25.5" x14ac:dyDescent="0.2">
      <c r="B308" s="47"/>
      <c r="C308" s="8"/>
      <c r="D308" s="8"/>
      <c r="E308" s="8"/>
      <c r="F308" s="11"/>
      <c r="G308" s="12">
        <v>813</v>
      </c>
      <c r="H308" s="13" t="s">
        <v>1647</v>
      </c>
      <c r="I308" s="9">
        <v>10.875883</v>
      </c>
      <c r="J308" s="9">
        <v>11.58460723</v>
      </c>
      <c r="K308" s="9">
        <f t="shared" si="5"/>
        <v>0.70872422999999962</v>
      </c>
    </row>
    <row r="309" spans="2:11" ht="14.25" x14ac:dyDescent="0.2">
      <c r="B309" s="47"/>
      <c r="C309" s="8"/>
      <c r="D309" s="8"/>
      <c r="E309" s="8"/>
      <c r="F309" s="49" t="s">
        <v>42</v>
      </c>
      <c r="G309" s="50"/>
      <c r="H309" s="51"/>
      <c r="I309" s="52">
        <v>710.57802500000003</v>
      </c>
      <c r="J309" s="52">
        <v>959.61740892000012</v>
      </c>
      <c r="K309" s="52">
        <f t="shared" si="5"/>
        <v>249.03938392000009</v>
      </c>
    </row>
    <row r="310" spans="2:11" ht="25.5" x14ac:dyDescent="0.2">
      <c r="B310" s="47"/>
      <c r="C310" s="8"/>
      <c r="D310" s="8"/>
      <c r="E310" s="8"/>
      <c r="F310" s="11"/>
      <c r="G310" s="12" t="s">
        <v>83</v>
      </c>
      <c r="H310" s="13" t="s">
        <v>84</v>
      </c>
      <c r="I310" s="9">
        <v>48.936554999999998</v>
      </c>
      <c r="J310" s="9">
        <v>49.121492830000001</v>
      </c>
      <c r="K310" s="9">
        <f t="shared" si="5"/>
        <v>0.18493783000000263</v>
      </c>
    </row>
    <row r="311" spans="2:11" ht="25.5" x14ac:dyDescent="0.2">
      <c r="B311" s="47"/>
      <c r="C311" s="8"/>
      <c r="D311" s="8"/>
      <c r="E311" s="8"/>
      <c r="F311" s="11"/>
      <c r="G311" s="12" t="s">
        <v>85</v>
      </c>
      <c r="H311" s="13" t="s">
        <v>86</v>
      </c>
      <c r="I311" s="9">
        <v>19.126199</v>
      </c>
      <c r="J311" s="9">
        <v>19.452349469999998</v>
      </c>
      <c r="K311" s="9">
        <f t="shared" si="5"/>
        <v>0.32615046999999819</v>
      </c>
    </row>
    <row r="312" spans="2:11" x14ac:dyDescent="0.2">
      <c r="B312" s="47"/>
      <c r="C312" s="8"/>
      <c r="D312" s="8"/>
      <c r="E312" s="8"/>
      <c r="F312" s="11"/>
      <c r="G312" s="12" t="s">
        <v>53</v>
      </c>
      <c r="H312" s="13" t="s">
        <v>87</v>
      </c>
      <c r="I312" s="9">
        <v>20.302686999999999</v>
      </c>
      <c r="J312" s="9">
        <v>18.455910849999995</v>
      </c>
      <c r="K312" s="9">
        <f t="shared" si="5"/>
        <v>-1.8467761500000037</v>
      </c>
    </row>
    <row r="313" spans="2:11" x14ac:dyDescent="0.2">
      <c r="B313" s="47"/>
      <c r="C313" s="8"/>
      <c r="D313" s="8"/>
      <c r="E313" s="8"/>
      <c r="F313" s="11"/>
      <c r="G313" s="12" t="s">
        <v>88</v>
      </c>
      <c r="H313" s="13" t="s">
        <v>89</v>
      </c>
      <c r="I313" s="9">
        <v>72.195221000000004</v>
      </c>
      <c r="J313" s="9">
        <v>110.23704416</v>
      </c>
      <c r="K313" s="9">
        <f t="shared" si="5"/>
        <v>38.041823159999993</v>
      </c>
    </row>
    <row r="314" spans="2:11" x14ac:dyDescent="0.2">
      <c r="B314" s="47"/>
      <c r="C314" s="8"/>
      <c r="D314" s="8"/>
      <c r="E314" s="8"/>
      <c r="F314" s="11"/>
      <c r="G314" s="12" t="s">
        <v>55</v>
      </c>
      <c r="H314" s="13" t="s">
        <v>90</v>
      </c>
      <c r="I314" s="9">
        <v>550.01736300000005</v>
      </c>
      <c r="J314" s="9">
        <v>762.3506116100001</v>
      </c>
      <c r="K314" s="9">
        <f t="shared" si="5"/>
        <v>212.33324861000006</v>
      </c>
    </row>
    <row r="315" spans="2:11" ht="14.25" x14ac:dyDescent="0.2">
      <c r="B315" s="47"/>
      <c r="C315" s="8"/>
      <c r="D315" s="53">
        <v>6</v>
      </c>
      <c r="E315" s="54" t="s">
        <v>91</v>
      </c>
      <c r="F315" s="55"/>
      <c r="G315" s="56"/>
      <c r="H315" s="57"/>
      <c r="I315" s="58">
        <v>26458.200665</v>
      </c>
      <c r="J315" s="58">
        <v>47630.810434660001</v>
      </c>
      <c r="K315" s="58">
        <f t="shared" si="5"/>
        <v>21172.609769660001</v>
      </c>
    </row>
    <row r="316" spans="2:11" ht="14.25" x14ac:dyDescent="0.2">
      <c r="B316" s="47"/>
      <c r="C316" s="8"/>
      <c r="D316" s="8"/>
      <c r="E316" s="8"/>
      <c r="F316" s="49" t="s">
        <v>2</v>
      </c>
      <c r="G316" s="50"/>
      <c r="H316" s="51"/>
      <c r="I316" s="52">
        <v>4991.470671</v>
      </c>
      <c r="J316" s="52">
        <v>6491.8086535499997</v>
      </c>
      <c r="K316" s="52">
        <f t="shared" si="5"/>
        <v>1500.3379825499997</v>
      </c>
    </row>
    <row r="317" spans="2:11" x14ac:dyDescent="0.2">
      <c r="B317" s="47"/>
      <c r="C317" s="8"/>
      <c r="D317" s="8"/>
      <c r="E317" s="8"/>
      <c r="F317" s="11"/>
      <c r="G317" s="12">
        <v>100</v>
      </c>
      <c r="H317" s="13" t="s">
        <v>1561</v>
      </c>
      <c r="I317" s="9">
        <v>107.021428</v>
      </c>
      <c r="J317" s="9">
        <v>147.19205927999997</v>
      </c>
      <c r="K317" s="9">
        <f t="shared" si="5"/>
        <v>40.170631279999967</v>
      </c>
    </row>
    <row r="318" spans="2:11" x14ac:dyDescent="0.2">
      <c r="B318" s="47"/>
      <c r="C318" s="8"/>
      <c r="D318" s="8"/>
      <c r="E318" s="8"/>
      <c r="F318" s="11"/>
      <c r="G318" s="12">
        <v>110</v>
      </c>
      <c r="H318" s="13" t="s">
        <v>1648</v>
      </c>
      <c r="I318" s="9">
        <v>211.423429</v>
      </c>
      <c r="J318" s="9">
        <v>206.56379635000002</v>
      </c>
      <c r="K318" s="9">
        <f t="shared" si="5"/>
        <v>-4.8596326499999805</v>
      </c>
    </row>
    <row r="319" spans="2:11" x14ac:dyDescent="0.2">
      <c r="B319" s="47"/>
      <c r="C319" s="8"/>
      <c r="D319" s="8"/>
      <c r="E319" s="8"/>
      <c r="F319" s="11"/>
      <c r="G319" s="12">
        <v>111</v>
      </c>
      <c r="H319" s="13" t="s">
        <v>1649</v>
      </c>
      <c r="I319" s="9">
        <v>32.265985999999998</v>
      </c>
      <c r="J319" s="9">
        <v>35.033848589999998</v>
      </c>
      <c r="K319" s="9">
        <f t="shared" si="5"/>
        <v>2.76786259</v>
      </c>
    </row>
    <row r="320" spans="2:11" x14ac:dyDescent="0.2">
      <c r="B320" s="47"/>
      <c r="C320" s="8"/>
      <c r="D320" s="8"/>
      <c r="E320" s="8"/>
      <c r="F320" s="11"/>
      <c r="G320" s="12">
        <v>112</v>
      </c>
      <c r="H320" s="13" t="s">
        <v>1650</v>
      </c>
      <c r="I320" s="9">
        <v>180.492256</v>
      </c>
      <c r="J320" s="9">
        <v>192.01054528000003</v>
      </c>
      <c r="K320" s="9">
        <f t="shared" si="5"/>
        <v>11.518289280000033</v>
      </c>
    </row>
    <row r="321" spans="2:11" x14ac:dyDescent="0.2">
      <c r="B321" s="47"/>
      <c r="C321" s="8"/>
      <c r="D321" s="8"/>
      <c r="E321" s="8"/>
      <c r="F321" s="11"/>
      <c r="G321" s="12">
        <v>113</v>
      </c>
      <c r="H321" s="13" t="s">
        <v>1466</v>
      </c>
      <c r="I321" s="9">
        <v>71.095950999999999</v>
      </c>
      <c r="J321" s="9">
        <v>73.727221839999999</v>
      </c>
      <c r="K321" s="9">
        <f t="shared" si="5"/>
        <v>2.6312708399999991</v>
      </c>
    </row>
    <row r="322" spans="2:11" x14ac:dyDescent="0.2">
      <c r="B322" s="47"/>
      <c r="C322" s="8"/>
      <c r="D322" s="8"/>
      <c r="E322" s="8"/>
      <c r="F322" s="11"/>
      <c r="G322" s="12">
        <v>200</v>
      </c>
      <c r="H322" s="13" t="s">
        <v>1651</v>
      </c>
      <c r="I322" s="9">
        <v>98.461948000000007</v>
      </c>
      <c r="J322" s="9">
        <v>108.58810708999997</v>
      </c>
      <c r="K322" s="9">
        <f t="shared" si="5"/>
        <v>10.126159089999959</v>
      </c>
    </row>
    <row r="323" spans="2:11" x14ac:dyDescent="0.2">
      <c r="B323" s="47"/>
      <c r="C323" s="8"/>
      <c r="D323" s="8"/>
      <c r="E323" s="8"/>
      <c r="F323" s="11"/>
      <c r="G323" s="12">
        <v>210</v>
      </c>
      <c r="H323" s="13" t="s">
        <v>1652</v>
      </c>
      <c r="I323" s="9">
        <v>95.864332000000005</v>
      </c>
      <c r="J323" s="9">
        <v>105.24300342000001</v>
      </c>
      <c r="K323" s="9">
        <f t="shared" si="5"/>
        <v>9.3786714200000034</v>
      </c>
    </row>
    <row r="324" spans="2:11" x14ac:dyDescent="0.2">
      <c r="B324" s="47"/>
      <c r="C324" s="8"/>
      <c r="D324" s="8"/>
      <c r="E324" s="8"/>
      <c r="F324" s="11"/>
      <c r="G324" s="12">
        <v>211</v>
      </c>
      <c r="H324" s="13" t="s">
        <v>1653</v>
      </c>
      <c r="I324" s="9">
        <v>93.902303000000003</v>
      </c>
      <c r="J324" s="9">
        <v>95.546320409999979</v>
      </c>
      <c r="K324" s="9">
        <f t="shared" si="5"/>
        <v>1.6440174099999751</v>
      </c>
    </row>
    <row r="325" spans="2:11" x14ac:dyDescent="0.2">
      <c r="B325" s="47"/>
      <c r="C325" s="8"/>
      <c r="D325" s="8"/>
      <c r="E325" s="8"/>
      <c r="F325" s="11"/>
      <c r="G325" s="12">
        <v>212</v>
      </c>
      <c r="H325" s="13" t="s">
        <v>1654</v>
      </c>
      <c r="I325" s="9">
        <v>68.234194000000002</v>
      </c>
      <c r="J325" s="9">
        <v>60.972249159999983</v>
      </c>
      <c r="K325" s="9">
        <f t="shared" si="5"/>
        <v>-7.2619448400000195</v>
      </c>
    </row>
    <row r="326" spans="2:11" x14ac:dyDescent="0.2">
      <c r="B326" s="47"/>
      <c r="C326" s="8"/>
      <c r="D326" s="8"/>
      <c r="E326" s="8"/>
      <c r="F326" s="11"/>
      <c r="G326" s="12">
        <v>213</v>
      </c>
      <c r="H326" s="13" t="s">
        <v>1655</v>
      </c>
      <c r="I326" s="9">
        <v>82.159032999999994</v>
      </c>
      <c r="J326" s="9">
        <v>70.394379450000002</v>
      </c>
      <c r="K326" s="9">
        <f t="shared" si="5"/>
        <v>-11.764653549999991</v>
      </c>
    </row>
    <row r="327" spans="2:11" x14ac:dyDescent="0.2">
      <c r="B327" s="47"/>
      <c r="C327" s="8"/>
      <c r="D327" s="8"/>
      <c r="E327" s="8"/>
      <c r="F327" s="11"/>
      <c r="G327" s="12">
        <v>214</v>
      </c>
      <c r="H327" s="13" t="s">
        <v>1656</v>
      </c>
      <c r="I327" s="9">
        <v>63.635415000000002</v>
      </c>
      <c r="J327" s="9">
        <v>60.364234910000015</v>
      </c>
      <c r="K327" s="9">
        <f t="shared" si="5"/>
        <v>-3.2711800899999872</v>
      </c>
    </row>
    <row r="328" spans="2:11" x14ac:dyDescent="0.2">
      <c r="B328" s="47"/>
      <c r="C328" s="8"/>
      <c r="D328" s="8"/>
      <c r="E328" s="8"/>
      <c r="F328" s="11"/>
      <c r="G328" s="12">
        <v>215</v>
      </c>
      <c r="H328" s="13" t="s">
        <v>1657</v>
      </c>
      <c r="I328" s="9">
        <v>697.67961300000002</v>
      </c>
      <c r="J328" s="9">
        <v>175.68352662999999</v>
      </c>
      <c r="K328" s="9">
        <f t="shared" si="5"/>
        <v>-521.99608637000006</v>
      </c>
    </row>
    <row r="329" spans="2:11" x14ac:dyDescent="0.2">
      <c r="B329" s="47"/>
      <c r="C329" s="8"/>
      <c r="D329" s="8"/>
      <c r="E329" s="8"/>
      <c r="F329" s="11"/>
      <c r="G329" s="12">
        <v>300</v>
      </c>
      <c r="H329" s="13" t="s">
        <v>1658</v>
      </c>
      <c r="I329" s="9">
        <v>65.497957999999997</v>
      </c>
      <c r="J329" s="9">
        <v>69.485658029999954</v>
      </c>
      <c r="K329" s="9">
        <f t="shared" si="5"/>
        <v>3.9877000299999565</v>
      </c>
    </row>
    <row r="330" spans="2:11" x14ac:dyDescent="0.2">
      <c r="B330" s="47"/>
      <c r="C330" s="8"/>
      <c r="D330" s="8"/>
      <c r="E330" s="8"/>
      <c r="F330" s="11"/>
      <c r="G330" s="12">
        <v>310</v>
      </c>
      <c r="H330" s="13" t="s">
        <v>1659</v>
      </c>
      <c r="I330" s="9">
        <v>78.556183000000004</v>
      </c>
      <c r="J330" s="9">
        <v>84.550489069999983</v>
      </c>
      <c r="K330" s="9">
        <f t="shared" si="5"/>
        <v>5.9943060699999791</v>
      </c>
    </row>
    <row r="331" spans="2:11" x14ac:dyDescent="0.2">
      <c r="B331" s="47"/>
      <c r="C331" s="8"/>
      <c r="D331" s="8"/>
      <c r="E331" s="8"/>
      <c r="F331" s="11"/>
      <c r="G331" s="12">
        <v>311</v>
      </c>
      <c r="H331" s="13" t="s">
        <v>1660</v>
      </c>
      <c r="I331" s="9">
        <v>78.967939999999999</v>
      </c>
      <c r="J331" s="9">
        <v>89.247016810000019</v>
      </c>
      <c r="K331" s="9">
        <f t="shared" si="5"/>
        <v>10.279076810000021</v>
      </c>
    </row>
    <row r="332" spans="2:11" x14ac:dyDescent="0.2">
      <c r="B332" s="47"/>
      <c r="C332" s="8"/>
      <c r="D332" s="8"/>
      <c r="E332" s="8"/>
      <c r="F332" s="11"/>
      <c r="G332" s="12">
        <v>312</v>
      </c>
      <c r="H332" s="13" t="s">
        <v>1661</v>
      </c>
      <c r="I332" s="9">
        <v>51.309068000000003</v>
      </c>
      <c r="J332" s="9">
        <v>50.331861690000004</v>
      </c>
      <c r="K332" s="9">
        <f t="shared" si="5"/>
        <v>-0.97720630999999969</v>
      </c>
    </row>
    <row r="333" spans="2:11" x14ac:dyDescent="0.2">
      <c r="B333" s="47"/>
      <c r="C333" s="8"/>
      <c r="D333" s="8"/>
      <c r="E333" s="8"/>
      <c r="F333" s="11"/>
      <c r="G333" s="12">
        <v>313</v>
      </c>
      <c r="H333" s="13" t="s">
        <v>1662</v>
      </c>
      <c r="I333" s="9">
        <v>107.017555</v>
      </c>
      <c r="J333" s="9">
        <v>1441.3308757699999</v>
      </c>
      <c r="K333" s="9">
        <f t="shared" ref="K333:K396" si="6">+J333-I333</f>
        <v>1334.31332077</v>
      </c>
    </row>
    <row r="334" spans="2:11" x14ac:dyDescent="0.2">
      <c r="B334" s="47"/>
      <c r="C334" s="8"/>
      <c r="D334" s="8"/>
      <c r="E334" s="8"/>
      <c r="F334" s="11"/>
      <c r="G334" s="12">
        <v>314</v>
      </c>
      <c r="H334" s="13" t="s">
        <v>1663</v>
      </c>
      <c r="I334" s="9">
        <v>74.678088000000002</v>
      </c>
      <c r="J334" s="9">
        <v>68.682214649999992</v>
      </c>
      <c r="K334" s="9">
        <f t="shared" si="6"/>
        <v>-5.9958733500000108</v>
      </c>
    </row>
    <row r="335" spans="2:11" x14ac:dyDescent="0.2">
      <c r="B335" s="47"/>
      <c r="C335" s="8"/>
      <c r="D335" s="8"/>
      <c r="E335" s="8"/>
      <c r="F335" s="11"/>
      <c r="G335" s="12">
        <v>400</v>
      </c>
      <c r="H335" s="13" t="s">
        <v>1664</v>
      </c>
      <c r="I335" s="9">
        <v>97.197256999999993</v>
      </c>
      <c r="J335" s="9">
        <v>100.10917752000002</v>
      </c>
      <c r="K335" s="9">
        <f t="shared" si="6"/>
        <v>2.9119205200000238</v>
      </c>
    </row>
    <row r="336" spans="2:11" x14ac:dyDescent="0.2">
      <c r="B336" s="47"/>
      <c r="C336" s="8"/>
      <c r="D336" s="8"/>
      <c r="E336" s="8"/>
      <c r="F336" s="11"/>
      <c r="G336" s="12">
        <v>410</v>
      </c>
      <c r="H336" s="13" t="s">
        <v>1665</v>
      </c>
      <c r="I336" s="9">
        <v>90.254000000000005</v>
      </c>
      <c r="J336" s="9">
        <v>97.749258380000015</v>
      </c>
      <c r="K336" s="9">
        <f t="shared" si="6"/>
        <v>7.4952583800000099</v>
      </c>
    </row>
    <row r="337" spans="2:11" x14ac:dyDescent="0.2">
      <c r="B337" s="47"/>
      <c r="C337" s="8"/>
      <c r="D337" s="8"/>
      <c r="E337" s="8"/>
      <c r="F337" s="11"/>
      <c r="G337" s="12">
        <v>411</v>
      </c>
      <c r="H337" s="13" t="s">
        <v>1666</v>
      </c>
      <c r="I337" s="9">
        <v>175.921752</v>
      </c>
      <c r="J337" s="9">
        <v>224.54504803999998</v>
      </c>
      <c r="K337" s="9">
        <f t="shared" si="6"/>
        <v>48.623296039999985</v>
      </c>
    </row>
    <row r="338" spans="2:11" x14ac:dyDescent="0.2">
      <c r="B338" s="47"/>
      <c r="C338" s="8"/>
      <c r="D338" s="8"/>
      <c r="E338" s="8"/>
      <c r="F338" s="11"/>
      <c r="G338" s="12">
        <v>412</v>
      </c>
      <c r="H338" s="13" t="s">
        <v>1667</v>
      </c>
      <c r="I338" s="9">
        <v>91.241551999999999</v>
      </c>
      <c r="J338" s="9">
        <v>87.716191600000002</v>
      </c>
      <c r="K338" s="9">
        <f t="shared" si="6"/>
        <v>-3.5253603999999967</v>
      </c>
    </row>
    <row r="339" spans="2:11" x14ac:dyDescent="0.2">
      <c r="B339" s="47"/>
      <c r="C339" s="8"/>
      <c r="D339" s="8"/>
      <c r="E339" s="8"/>
      <c r="F339" s="11"/>
      <c r="G339" s="12">
        <v>415</v>
      </c>
      <c r="H339" s="13" t="s">
        <v>1668</v>
      </c>
      <c r="I339" s="9">
        <v>99.065171000000007</v>
      </c>
      <c r="J339" s="9">
        <v>95.444807189999992</v>
      </c>
      <c r="K339" s="9">
        <f t="shared" si="6"/>
        <v>-3.6203638100000148</v>
      </c>
    </row>
    <row r="340" spans="2:11" x14ac:dyDescent="0.2">
      <c r="B340" s="47"/>
      <c r="C340" s="8"/>
      <c r="D340" s="8"/>
      <c r="E340" s="8"/>
      <c r="F340" s="11"/>
      <c r="G340" s="12">
        <v>416</v>
      </c>
      <c r="H340" s="13" t="s">
        <v>1669</v>
      </c>
      <c r="I340" s="9">
        <v>90.013992000000002</v>
      </c>
      <c r="J340" s="9">
        <v>90.538880889999987</v>
      </c>
      <c r="K340" s="9">
        <f t="shared" si="6"/>
        <v>0.52488888999998551</v>
      </c>
    </row>
    <row r="341" spans="2:11" x14ac:dyDescent="0.2">
      <c r="B341" s="47"/>
      <c r="C341" s="8"/>
      <c r="D341" s="8"/>
      <c r="E341" s="8"/>
      <c r="F341" s="11"/>
      <c r="G341" s="12">
        <v>418</v>
      </c>
      <c r="H341" s="13" t="s">
        <v>1670</v>
      </c>
      <c r="I341" s="9">
        <v>45.213873999999997</v>
      </c>
      <c r="J341" s="9">
        <v>36.672075239999998</v>
      </c>
      <c r="K341" s="9">
        <f t="shared" si="6"/>
        <v>-8.5417987599999989</v>
      </c>
    </row>
    <row r="342" spans="2:11" x14ac:dyDescent="0.2">
      <c r="B342" s="47"/>
      <c r="C342" s="8"/>
      <c r="D342" s="8"/>
      <c r="E342" s="8"/>
      <c r="F342" s="11"/>
      <c r="G342" s="12">
        <v>419</v>
      </c>
      <c r="H342" s="13" t="s">
        <v>1671</v>
      </c>
      <c r="I342" s="9">
        <v>61.250314000000003</v>
      </c>
      <c r="J342" s="9">
        <v>61.384114889999999</v>
      </c>
      <c r="K342" s="9">
        <f t="shared" si="6"/>
        <v>0.13380088999999629</v>
      </c>
    </row>
    <row r="343" spans="2:11" x14ac:dyDescent="0.2">
      <c r="B343" s="47"/>
      <c r="C343" s="8"/>
      <c r="D343" s="8"/>
      <c r="E343" s="8"/>
      <c r="F343" s="11"/>
      <c r="G343" s="12">
        <v>500</v>
      </c>
      <c r="H343" s="13" t="s">
        <v>1672</v>
      </c>
      <c r="I343" s="9">
        <v>55.218927999999998</v>
      </c>
      <c r="J343" s="9">
        <v>64.382423369999998</v>
      </c>
      <c r="K343" s="9">
        <f t="shared" si="6"/>
        <v>9.1634953699999997</v>
      </c>
    </row>
    <row r="344" spans="2:11" x14ac:dyDescent="0.2">
      <c r="B344" s="47"/>
      <c r="C344" s="8"/>
      <c r="D344" s="8"/>
      <c r="E344" s="8"/>
      <c r="F344" s="11"/>
      <c r="G344" s="12">
        <v>510</v>
      </c>
      <c r="H344" s="13" t="s">
        <v>1673</v>
      </c>
      <c r="I344" s="9">
        <v>59.335081000000002</v>
      </c>
      <c r="J344" s="9">
        <v>60.957278029999983</v>
      </c>
      <c r="K344" s="9">
        <f t="shared" si="6"/>
        <v>1.6221970299999811</v>
      </c>
    </row>
    <row r="345" spans="2:11" x14ac:dyDescent="0.2">
      <c r="B345" s="47"/>
      <c r="C345" s="8"/>
      <c r="D345" s="8"/>
      <c r="E345" s="8"/>
      <c r="F345" s="11"/>
      <c r="G345" s="12">
        <v>511</v>
      </c>
      <c r="H345" s="13" t="s">
        <v>1674</v>
      </c>
      <c r="I345" s="9">
        <v>130.91637499999999</v>
      </c>
      <c r="J345" s="9">
        <v>133.77417871</v>
      </c>
      <c r="K345" s="9">
        <f t="shared" si="6"/>
        <v>2.8578037100000131</v>
      </c>
    </row>
    <row r="346" spans="2:11" x14ac:dyDescent="0.2">
      <c r="B346" s="47"/>
      <c r="C346" s="8"/>
      <c r="D346" s="8"/>
      <c r="E346" s="8"/>
      <c r="F346" s="11"/>
      <c r="G346" s="12">
        <v>512</v>
      </c>
      <c r="H346" s="13" t="s">
        <v>1675</v>
      </c>
      <c r="I346" s="9">
        <v>41.965707999999999</v>
      </c>
      <c r="J346" s="9">
        <v>41.057158319999992</v>
      </c>
      <c r="K346" s="9">
        <f t="shared" si="6"/>
        <v>-0.90854968000000724</v>
      </c>
    </row>
    <row r="347" spans="2:11" x14ac:dyDescent="0.2">
      <c r="B347" s="47"/>
      <c r="C347" s="8"/>
      <c r="D347" s="8"/>
      <c r="E347" s="8"/>
      <c r="F347" s="11"/>
      <c r="G347" s="12">
        <v>513</v>
      </c>
      <c r="H347" s="13" t="s">
        <v>1676</v>
      </c>
      <c r="I347" s="9">
        <v>94.178470000000004</v>
      </c>
      <c r="J347" s="9">
        <v>104.12514956999999</v>
      </c>
      <c r="K347" s="9">
        <f t="shared" si="6"/>
        <v>9.9466795699999864</v>
      </c>
    </row>
    <row r="348" spans="2:11" x14ac:dyDescent="0.2">
      <c r="B348" s="47"/>
      <c r="C348" s="8"/>
      <c r="D348" s="8"/>
      <c r="E348" s="8"/>
      <c r="F348" s="11"/>
      <c r="G348" s="12">
        <v>600</v>
      </c>
      <c r="H348" s="13" t="s">
        <v>1677</v>
      </c>
      <c r="I348" s="9">
        <v>53.884852000000002</v>
      </c>
      <c r="J348" s="9">
        <v>60.195289199999998</v>
      </c>
      <c r="K348" s="9">
        <f t="shared" si="6"/>
        <v>6.3104371999999955</v>
      </c>
    </row>
    <row r="349" spans="2:11" x14ac:dyDescent="0.2">
      <c r="B349" s="47"/>
      <c r="C349" s="8"/>
      <c r="D349" s="8"/>
      <c r="E349" s="8"/>
      <c r="F349" s="11"/>
      <c r="G349" s="12">
        <v>610</v>
      </c>
      <c r="H349" s="13" t="s">
        <v>1678</v>
      </c>
      <c r="I349" s="9">
        <v>333.20001000000002</v>
      </c>
      <c r="J349" s="9">
        <v>535.86203905000002</v>
      </c>
      <c r="K349" s="9">
        <f t="shared" si="6"/>
        <v>202.66202905</v>
      </c>
    </row>
    <row r="350" spans="2:11" x14ac:dyDescent="0.2">
      <c r="B350" s="47"/>
      <c r="C350" s="8"/>
      <c r="D350" s="8"/>
      <c r="E350" s="8"/>
      <c r="F350" s="11"/>
      <c r="G350" s="12">
        <v>611</v>
      </c>
      <c r="H350" s="13" t="s">
        <v>1679</v>
      </c>
      <c r="I350" s="9">
        <v>55.989801999999997</v>
      </c>
      <c r="J350" s="9">
        <v>45.539094760000005</v>
      </c>
      <c r="K350" s="9">
        <f t="shared" si="6"/>
        <v>-10.450707239999993</v>
      </c>
    </row>
    <row r="351" spans="2:11" x14ac:dyDescent="0.2">
      <c r="B351" s="47"/>
      <c r="C351" s="8"/>
      <c r="D351" s="8"/>
      <c r="E351" s="8"/>
      <c r="F351" s="11"/>
      <c r="G351" s="12">
        <v>612</v>
      </c>
      <c r="H351" s="13" t="s">
        <v>1680</v>
      </c>
      <c r="I351" s="9">
        <v>84.669066999999998</v>
      </c>
      <c r="J351" s="9">
        <v>79.47552288</v>
      </c>
      <c r="K351" s="9">
        <f t="shared" si="6"/>
        <v>-5.1935441199999985</v>
      </c>
    </row>
    <row r="352" spans="2:11" x14ac:dyDescent="0.2">
      <c r="B352" s="47"/>
      <c r="C352" s="8"/>
      <c r="D352" s="8"/>
      <c r="E352" s="8"/>
      <c r="F352" s="11"/>
      <c r="G352" s="12">
        <v>613</v>
      </c>
      <c r="H352" s="13" t="s">
        <v>1626</v>
      </c>
      <c r="I352" s="9">
        <v>53.959332000000003</v>
      </c>
      <c r="J352" s="9">
        <v>53.215141059999993</v>
      </c>
      <c r="K352" s="9">
        <f t="shared" si="6"/>
        <v>-0.74419094000000996</v>
      </c>
    </row>
    <row r="353" spans="2:11" x14ac:dyDescent="0.2">
      <c r="B353" s="47"/>
      <c r="C353" s="8"/>
      <c r="D353" s="8"/>
      <c r="E353" s="8"/>
      <c r="F353" s="11"/>
      <c r="G353" s="12">
        <v>700</v>
      </c>
      <c r="H353" s="13" t="s">
        <v>1465</v>
      </c>
      <c r="I353" s="9">
        <v>60.872200999999997</v>
      </c>
      <c r="J353" s="9">
        <v>70.384601729999957</v>
      </c>
      <c r="K353" s="9">
        <f t="shared" si="6"/>
        <v>9.5124007299999604</v>
      </c>
    </row>
    <row r="354" spans="2:11" x14ac:dyDescent="0.2">
      <c r="B354" s="47"/>
      <c r="C354" s="8"/>
      <c r="D354" s="8"/>
      <c r="E354" s="8"/>
      <c r="F354" s="11"/>
      <c r="G354" s="12">
        <v>710</v>
      </c>
      <c r="H354" s="13" t="s">
        <v>1681</v>
      </c>
      <c r="I354" s="9">
        <v>71.569615999999996</v>
      </c>
      <c r="J354" s="9">
        <v>83.296791369999994</v>
      </c>
      <c r="K354" s="9">
        <f t="shared" si="6"/>
        <v>11.727175369999998</v>
      </c>
    </row>
    <row r="355" spans="2:11" x14ac:dyDescent="0.2">
      <c r="B355" s="47"/>
      <c r="C355" s="8"/>
      <c r="D355" s="8"/>
      <c r="E355" s="8"/>
      <c r="F355" s="11"/>
      <c r="G355" s="12">
        <v>711</v>
      </c>
      <c r="H355" s="13" t="s">
        <v>1541</v>
      </c>
      <c r="I355" s="9">
        <v>334.38645400000001</v>
      </c>
      <c r="J355" s="9">
        <v>317.91088454999982</v>
      </c>
      <c r="K355" s="9">
        <f t="shared" si="6"/>
        <v>-16.475569450000194</v>
      </c>
    </row>
    <row r="356" spans="2:11" ht="25.5" x14ac:dyDescent="0.2">
      <c r="B356" s="47"/>
      <c r="C356" s="8"/>
      <c r="D356" s="8"/>
      <c r="E356" s="8"/>
      <c r="F356" s="11"/>
      <c r="G356" s="12">
        <v>712</v>
      </c>
      <c r="H356" s="13" t="s">
        <v>1682</v>
      </c>
      <c r="I356" s="9">
        <v>196.38640699999999</v>
      </c>
      <c r="J356" s="9">
        <v>230.77730774</v>
      </c>
      <c r="K356" s="9">
        <f t="shared" si="6"/>
        <v>34.390900740000006</v>
      </c>
    </row>
    <row r="357" spans="2:11" x14ac:dyDescent="0.2">
      <c r="B357" s="47"/>
      <c r="C357" s="8"/>
      <c r="D357" s="8"/>
      <c r="E357" s="8"/>
      <c r="F357" s="11"/>
      <c r="G357" s="12">
        <v>713</v>
      </c>
      <c r="H357" s="13" t="s">
        <v>1683</v>
      </c>
      <c r="I357" s="9">
        <v>137.74972600000001</v>
      </c>
      <c r="J357" s="9">
        <v>376.31145369000018</v>
      </c>
      <c r="K357" s="9">
        <f t="shared" si="6"/>
        <v>238.56172769000017</v>
      </c>
    </row>
    <row r="358" spans="2:11" x14ac:dyDescent="0.2">
      <c r="B358" s="47"/>
      <c r="C358" s="8"/>
      <c r="D358" s="8"/>
      <c r="E358" s="8"/>
      <c r="F358" s="11"/>
      <c r="G358" s="12">
        <v>714</v>
      </c>
      <c r="H358" s="13" t="s">
        <v>1684</v>
      </c>
      <c r="I358" s="9">
        <v>15.085639</v>
      </c>
      <c r="J358" s="9">
        <v>46.926910749999998</v>
      </c>
      <c r="K358" s="9">
        <f t="shared" si="6"/>
        <v>31.841271749999997</v>
      </c>
    </row>
    <row r="359" spans="2:11" x14ac:dyDescent="0.2">
      <c r="B359" s="47"/>
      <c r="C359" s="8"/>
      <c r="D359" s="8"/>
      <c r="E359" s="8"/>
      <c r="F359" s="11"/>
      <c r="G359" s="12">
        <v>715</v>
      </c>
      <c r="H359" s="13" t="s">
        <v>1685</v>
      </c>
      <c r="I359" s="9">
        <v>90.234656000000001</v>
      </c>
      <c r="J359" s="9">
        <v>98.030994609999965</v>
      </c>
      <c r="K359" s="9">
        <f t="shared" si="6"/>
        <v>7.7963386099999639</v>
      </c>
    </row>
    <row r="360" spans="2:11" x14ac:dyDescent="0.2">
      <c r="B360" s="47"/>
      <c r="C360" s="8"/>
      <c r="D360" s="8"/>
      <c r="E360" s="8"/>
      <c r="F360" s="11"/>
      <c r="G360" s="12">
        <v>716</v>
      </c>
      <c r="H360" s="13" t="s">
        <v>1686</v>
      </c>
      <c r="I360" s="9">
        <v>113.447755</v>
      </c>
      <c r="J360" s="9">
        <v>160.47947198</v>
      </c>
      <c r="K360" s="9">
        <f t="shared" si="6"/>
        <v>47.031716979999999</v>
      </c>
    </row>
    <row r="361" spans="2:11" ht="14.25" x14ac:dyDescent="0.2">
      <c r="B361" s="47"/>
      <c r="C361" s="8"/>
      <c r="D361" s="8"/>
      <c r="E361" s="8"/>
      <c r="F361" s="49" t="s">
        <v>42</v>
      </c>
      <c r="G361" s="50"/>
      <c r="H361" s="51"/>
      <c r="I361" s="52">
        <v>15944.376969000001</v>
      </c>
      <c r="J361" s="52">
        <v>22379.990481640005</v>
      </c>
      <c r="K361" s="52">
        <f t="shared" si="6"/>
        <v>6435.613512640004</v>
      </c>
    </row>
    <row r="362" spans="2:11" x14ac:dyDescent="0.2">
      <c r="B362" s="47"/>
      <c r="C362" s="8"/>
      <c r="D362" s="8"/>
      <c r="E362" s="8"/>
      <c r="F362" s="11"/>
      <c r="G362" s="12" t="s">
        <v>43</v>
      </c>
      <c r="H362" s="13" t="s">
        <v>92</v>
      </c>
      <c r="I362" s="9">
        <v>133.351755</v>
      </c>
      <c r="J362" s="9">
        <v>614.65728085000001</v>
      </c>
      <c r="K362" s="9">
        <f t="shared" si="6"/>
        <v>481.30552584999998</v>
      </c>
    </row>
    <row r="363" spans="2:11" x14ac:dyDescent="0.2">
      <c r="B363" s="47"/>
      <c r="C363" s="8"/>
      <c r="D363" s="8"/>
      <c r="E363" s="8"/>
      <c r="F363" s="11"/>
      <c r="G363" s="12" t="s">
        <v>83</v>
      </c>
      <c r="H363" s="13" t="s">
        <v>93</v>
      </c>
      <c r="I363" s="9">
        <v>1276.1689200000001</v>
      </c>
      <c r="J363" s="9">
        <v>2532.7119217600007</v>
      </c>
      <c r="K363" s="9">
        <f t="shared" si="6"/>
        <v>1256.5430017600006</v>
      </c>
    </row>
    <row r="364" spans="2:11" x14ac:dyDescent="0.2">
      <c r="B364" s="47"/>
      <c r="C364" s="8"/>
      <c r="D364" s="8"/>
      <c r="E364" s="8"/>
      <c r="F364" s="11"/>
      <c r="G364" s="12" t="s">
        <v>85</v>
      </c>
      <c r="H364" s="13" t="s">
        <v>94</v>
      </c>
      <c r="I364" s="9">
        <v>264.65321699999998</v>
      </c>
      <c r="J364" s="9">
        <v>711.79858210000009</v>
      </c>
      <c r="K364" s="9">
        <f t="shared" si="6"/>
        <v>447.14536510000011</v>
      </c>
    </row>
    <row r="365" spans="2:11" x14ac:dyDescent="0.2">
      <c r="B365" s="47"/>
      <c r="C365" s="8"/>
      <c r="D365" s="8"/>
      <c r="E365" s="8"/>
      <c r="F365" s="11"/>
      <c r="G365" s="12" t="s">
        <v>45</v>
      </c>
      <c r="H365" s="13" t="s">
        <v>95</v>
      </c>
      <c r="I365" s="9">
        <v>226.116545</v>
      </c>
      <c r="J365" s="9">
        <v>496.87770684999992</v>
      </c>
      <c r="K365" s="9">
        <f t="shared" si="6"/>
        <v>270.76116184999989</v>
      </c>
    </row>
    <row r="366" spans="2:11" x14ac:dyDescent="0.2">
      <c r="B366" s="47"/>
      <c r="C366" s="8"/>
      <c r="D366" s="8"/>
      <c r="E366" s="8"/>
      <c r="F366" s="11"/>
      <c r="G366" s="12" t="s">
        <v>96</v>
      </c>
      <c r="H366" s="13" t="s">
        <v>97</v>
      </c>
      <c r="I366" s="9">
        <v>13722.255619</v>
      </c>
      <c r="J366" s="9">
        <v>17705.037226030003</v>
      </c>
      <c r="K366" s="9">
        <f t="shared" si="6"/>
        <v>3982.7816070300032</v>
      </c>
    </row>
    <row r="367" spans="2:11" x14ac:dyDescent="0.2">
      <c r="B367" s="47"/>
      <c r="C367" s="8"/>
      <c r="D367" s="8"/>
      <c r="E367" s="8"/>
      <c r="F367" s="11"/>
      <c r="G367" s="12" t="s">
        <v>49</v>
      </c>
      <c r="H367" s="14" t="s">
        <v>98</v>
      </c>
      <c r="I367" s="9">
        <v>321.83091300000001</v>
      </c>
      <c r="J367" s="9">
        <v>318.90776404999997</v>
      </c>
      <c r="K367" s="9">
        <f t="shared" si="6"/>
        <v>-2.9231489500000407</v>
      </c>
    </row>
    <row r="368" spans="2:11" ht="14.25" x14ac:dyDescent="0.2">
      <c r="B368" s="47"/>
      <c r="C368" s="8"/>
      <c r="D368" s="8"/>
      <c r="E368" s="8"/>
      <c r="F368" s="49" t="s">
        <v>77</v>
      </c>
      <c r="G368" s="50"/>
      <c r="H368" s="51"/>
      <c r="I368" s="52">
        <v>5522.3530250000003</v>
      </c>
      <c r="J368" s="52">
        <v>18759.011299470003</v>
      </c>
      <c r="K368" s="52">
        <f t="shared" si="6"/>
        <v>13236.658274470003</v>
      </c>
    </row>
    <row r="369" spans="2:11" x14ac:dyDescent="0.2">
      <c r="B369" s="47"/>
      <c r="C369" s="8"/>
      <c r="D369" s="8"/>
      <c r="E369" s="8"/>
      <c r="F369" s="11"/>
      <c r="G369" s="12" t="s">
        <v>2431</v>
      </c>
      <c r="H369" s="13" t="s">
        <v>2432</v>
      </c>
      <c r="I369" s="9">
        <v>0</v>
      </c>
      <c r="J369" s="9">
        <v>3386</v>
      </c>
      <c r="K369" s="9">
        <f t="shared" si="6"/>
        <v>3386</v>
      </c>
    </row>
    <row r="370" spans="2:11" x14ac:dyDescent="0.2">
      <c r="B370" s="47"/>
      <c r="C370" s="8"/>
      <c r="D370" s="8"/>
      <c r="E370" s="8"/>
      <c r="F370" s="11"/>
      <c r="G370" s="12" t="s">
        <v>2433</v>
      </c>
      <c r="H370" s="13" t="s">
        <v>2434</v>
      </c>
      <c r="I370" s="9">
        <v>0</v>
      </c>
      <c r="J370" s="9">
        <v>7585</v>
      </c>
      <c r="K370" s="9">
        <f t="shared" si="6"/>
        <v>7585</v>
      </c>
    </row>
    <row r="371" spans="2:11" ht="25.5" x14ac:dyDescent="0.2">
      <c r="B371" s="47"/>
      <c r="C371" s="8"/>
      <c r="D371" s="8"/>
      <c r="E371" s="8"/>
      <c r="F371" s="11"/>
      <c r="G371" s="12" t="s">
        <v>99</v>
      </c>
      <c r="H371" s="13" t="s">
        <v>100</v>
      </c>
      <c r="I371" s="9">
        <v>603.98242300000004</v>
      </c>
      <c r="J371" s="9">
        <v>678.7128914000001</v>
      </c>
      <c r="K371" s="9">
        <f t="shared" si="6"/>
        <v>74.730468400000063</v>
      </c>
    </row>
    <row r="372" spans="2:11" x14ac:dyDescent="0.2">
      <c r="B372" s="47"/>
      <c r="C372" s="8"/>
      <c r="D372" s="8"/>
      <c r="E372" s="8"/>
      <c r="F372" s="11"/>
      <c r="G372" s="12" t="s">
        <v>101</v>
      </c>
      <c r="H372" s="13" t="s">
        <v>102</v>
      </c>
      <c r="I372" s="9">
        <v>1543.920003</v>
      </c>
      <c r="J372" s="9">
        <v>1543.920003</v>
      </c>
      <c r="K372" s="9">
        <f t="shared" si="6"/>
        <v>0</v>
      </c>
    </row>
    <row r="373" spans="2:11" ht="25.5" x14ac:dyDescent="0.2">
      <c r="B373" s="47"/>
      <c r="C373" s="8"/>
      <c r="D373" s="8"/>
      <c r="E373" s="8"/>
      <c r="F373" s="11"/>
      <c r="G373" s="12" t="s">
        <v>103</v>
      </c>
      <c r="H373" s="13" t="s">
        <v>104</v>
      </c>
      <c r="I373" s="9">
        <v>900</v>
      </c>
      <c r="J373" s="9">
        <v>975</v>
      </c>
      <c r="K373" s="9">
        <f t="shared" si="6"/>
        <v>75</v>
      </c>
    </row>
    <row r="374" spans="2:11" ht="25.5" x14ac:dyDescent="0.2">
      <c r="B374" s="47"/>
      <c r="C374" s="8"/>
      <c r="D374" s="8"/>
      <c r="E374" s="8"/>
      <c r="F374" s="11"/>
      <c r="G374" s="12" t="s">
        <v>105</v>
      </c>
      <c r="H374" s="13" t="s">
        <v>106</v>
      </c>
      <c r="I374" s="9">
        <v>300</v>
      </c>
      <c r="J374" s="9">
        <v>300</v>
      </c>
      <c r="K374" s="9">
        <f t="shared" si="6"/>
        <v>0</v>
      </c>
    </row>
    <row r="375" spans="2:11" x14ac:dyDescent="0.2">
      <c r="B375" s="47"/>
      <c r="C375" s="8"/>
      <c r="D375" s="8"/>
      <c r="E375" s="8"/>
      <c r="F375" s="11"/>
      <c r="G375" s="12" t="s">
        <v>107</v>
      </c>
      <c r="H375" s="13" t="s">
        <v>108</v>
      </c>
      <c r="I375" s="9">
        <v>150.4</v>
      </c>
      <c r="J375" s="9">
        <v>150.4</v>
      </c>
      <c r="K375" s="9">
        <f t="shared" si="6"/>
        <v>0</v>
      </c>
    </row>
    <row r="376" spans="2:11" x14ac:dyDescent="0.2">
      <c r="B376" s="47"/>
      <c r="C376" s="8"/>
      <c r="D376" s="8"/>
      <c r="E376" s="8"/>
      <c r="F376" s="11"/>
      <c r="G376" s="12" t="s">
        <v>2400</v>
      </c>
      <c r="H376" s="13" t="s">
        <v>2401</v>
      </c>
      <c r="I376" s="9">
        <v>0</v>
      </c>
      <c r="J376" s="9">
        <v>540</v>
      </c>
      <c r="K376" s="9">
        <f t="shared" si="6"/>
        <v>540</v>
      </c>
    </row>
    <row r="377" spans="2:11" x14ac:dyDescent="0.2">
      <c r="B377" s="47"/>
      <c r="C377" s="8"/>
      <c r="D377" s="8"/>
      <c r="E377" s="8"/>
      <c r="F377" s="11"/>
      <c r="G377" s="12" t="s">
        <v>2435</v>
      </c>
      <c r="H377" s="13" t="s">
        <v>2436</v>
      </c>
      <c r="I377" s="9">
        <v>0</v>
      </c>
      <c r="J377" s="9">
        <v>1376</v>
      </c>
      <c r="K377" s="9">
        <f t="shared" si="6"/>
        <v>1376</v>
      </c>
    </row>
    <row r="378" spans="2:11" x14ac:dyDescent="0.2">
      <c r="B378" s="47"/>
      <c r="C378" s="8"/>
      <c r="D378" s="8"/>
      <c r="E378" s="8"/>
      <c r="F378" s="11"/>
      <c r="G378" s="12" t="s">
        <v>109</v>
      </c>
      <c r="H378" s="13" t="s">
        <v>110</v>
      </c>
      <c r="I378" s="9">
        <v>643.50680499999999</v>
      </c>
      <c r="J378" s="9">
        <v>584.02327749999995</v>
      </c>
      <c r="K378" s="9">
        <f t="shared" si="6"/>
        <v>-59.483527500000037</v>
      </c>
    </row>
    <row r="379" spans="2:11" x14ac:dyDescent="0.2">
      <c r="B379" s="47"/>
      <c r="C379" s="8"/>
      <c r="D379" s="8"/>
      <c r="E379" s="8"/>
      <c r="F379" s="11"/>
      <c r="G379" s="12" t="s">
        <v>111</v>
      </c>
      <c r="H379" s="13" t="s">
        <v>112</v>
      </c>
      <c r="I379" s="9">
        <v>1380.5437939999999</v>
      </c>
      <c r="J379" s="9">
        <v>1639.9551275699998</v>
      </c>
      <c r="K379" s="9">
        <f t="shared" si="6"/>
        <v>259.4113335699999</v>
      </c>
    </row>
    <row r="380" spans="2:11" ht="14.25" x14ac:dyDescent="0.2">
      <c r="B380" s="47"/>
      <c r="C380" s="8"/>
      <c r="D380" s="53">
        <v>7</v>
      </c>
      <c r="E380" s="54" t="s">
        <v>113</v>
      </c>
      <c r="F380" s="55"/>
      <c r="G380" s="56"/>
      <c r="H380" s="57"/>
      <c r="I380" s="58">
        <v>81021.903812999997</v>
      </c>
      <c r="J380" s="58">
        <v>80946.04090261001</v>
      </c>
      <c r="K380" s="58">
        <f t="shared" si="6"/>
        <v>-75.862910389987519</v>
      </c>
    </row>
    <row r="381" spans="2:11" ht="14.25" x14ac:dyDescent="0.2">
      <c r="B381" s="47"/>
      <c r="C381" s="8"/>
      <c r="D381" s="8"/>
      <c r="E381" s="8"/>
      <c r="F381" s="49" t="s">
        <v>2</v>
      </c>
      <c r="G381" s="50"/>
      <c r="H381" s="51"/>
      <c r="I381" s="52">
        <v>81021.903812999997</v>
      </c>
      <c r="J381" s="52">
        <v>80946.04090261001</v>
      </c>
      <c r="K381" s="52">
        <f t="shared" si="6"/>
        <v>-75.862910389987519</v>
      </c>
    </row>
    <row r="382" spans="2:11" x14ac:dyDescent="0.2">
      <c r="B382" s="47"/>
      <c r="C382" s="8"/>
      <c r="D382" s="8"/>
      <c r="E382" s="8"/>
      <c r="F382" s="11"/>
      <c r="G382" s="12">
        <v>110</v>
      </c>
      <c r="H382" s="13" t="s">
        <v>1498</v>
      </c>
      <c r="I382" s="9">
        <v>6871.3569189999998</v>
      </c>
      <c r="J382" s="9">
        <v>6016.2695792499999</v>
      </c>
      <c r="K382" s="9">
        <f t="shared" si="6"/>
        <v>-855.08733974999996</v>
      </c>
    </row>
    <row r="383" spans="2:11" x14ac:dyDescent="0.2">
      <c r="B383" s="47"/>
      <c r="C383" s="8"/>
      <c r="D383" s="8"/>
      <c r="E383" s="8"/>
      <c r="F383" s="11"/>
      <c r="G383" s="12">
        <v>111</v>
      </c>
      <c r="H383" s="13" t="s">
        <v>1687</v>
      </c>
      <c r="I383" s="9">
        <v>6547.6004510000002</v>
      </c>
      <c r="J383" s="9">
        <v>10554.836371310001</v>
      </c>
      <c r="K383" s="9">
        <f t="shared" si="6"/>
        <v>4007.2359203100004</v>
      </c>
    </row>
    <row r="384" spans="2:11" x14ac:dyDescent="0.2">
      <c r="B384" s="47"/>
      <c r="C384" s="8"/>
      <c r="D384" s="8"/>
      <c r="E384" s="8"/>
      <c r="F384" s="11"/>
      <c r="G384" s="12">
        <v>112</v>
      </c>
      <c r="H384" s="13" t="s">
        <v>1688</v>
      </c>
      <c r="I384" s="9">
        <v>10930.458288</v>
      </c>
      <c r="J384" s="9">
        <v>1179.9097546799999</v>
      </c>
      <c r="K384" s="9">
        <f t="shared" si="6"/>
        <v>-9750.5485333199995</v>
      </c>
    </row>
    <row r="385" spans="2:11" x14ac:dyDescent="0.2">
      <c r="B385" s="47"/>
      <c r="C385" s="8"/>
      <c r="D385" s="8"/>
      <c r="E385" s="8"/>
      <c r="F385" s="11"/>
      <c r="G385" s="12">
        <v>113</v>
      </c>
      <c r="H385" s="13" t="s">
        <v>1689</v>
      </c>
      <c r="I385" s="9">
        <v>798.74961699999994</v>
      </c>
      <c r="J385" s="9">
        <v>1912.8802742899995</v>
      </c>
      <c r="K385" s="9">
        <f t="shared" si="6"/>
        <v>1114.1306572899996</v>
      </c>
    </row>
    <row r="386" spans="2:11" x14ac:dyDescent="0.2">
      <c r="B386" s="47"/>
      <c r="C386" s="8"/>
      <c r="D386" s="8"/>
      <c r="E386" s="8"/>
      <c r="F386" s="11"/>
      <c r="G386" s="12">
        <v>114</v>
      </c>
      <c r="H386" s="13" t="s">
        <v>1690</v>
      </c>
      <c r="I386" s="9">
        <v>520.16744700000004</v>
      </c>
      <c r="J386" s="9">
        <v>79.58415036000001</v>
      </c>
      <c r="K386" s="9">
        <f t="shared" si="6"/>
        <v>-440.58329664000001</v>
      </c>
    </row>
    <row r="387" spans="2:11" ht="25.5" x14ac:dyDescent="0.2">
      <c r="B387" s="47"/>
      <c r="C387" s="8"/>
      <c r="D387" s="8"/>
      <c r="E387" s="8"/>
      <c r="F387" s="11"/>
      <c r="G387" s="12">
        <v>115</v>
      </c>
      <c r="H387" s="13" t="s">
        <v>1691</v>
      </c>
      <c r="I387" s="9">
        <v>1829.5614800000001</v>
      </c>
      <c r="J387" s="9">
        <v>1818.4974098099985</v>
      </c>
      <c r="K387" s="9">
        <f t="shared" si="6"/>
        <v>-11.06407019000153</v>
      </c>
    </row>
    <row r="388" spans="2:11" x14ac:dyDescent="0.2">
      <c r="B388" s="47"/>
      <c r="C388" s="8"/>
      <c r="D388" s="8"/>
      <c r="E388" s="8"/>
      <c r="F388" s="11"/>
      <c r="G388" s="12">
        <v>116</v>
      </c>
      <c r="H388" s="13" t="s">
        <v>1692</v>
      </c>
      <c r="I388" s="9">
        <v>6150.8744399999996</v>
      </c>
      <c r="J388" s="9">
        <v>7541.692986340001</v>
      </c>
      <c r="K388" s="9">
        <f t="shared" si="6"/>
        <v>1390.8185463400014</v>
      </c>
    </row>
    <row r="389" spans="2:11" x14ac:dyDescent="0.2">
      <c r="B389" s="47"/>
      <c r="C389" s="8"/>
      <c r="D389" s="8"/>
      <c r="E389" s="8"/>
      <c r="F389" s="11"/>
      <c r="G389" s="12">
        <v>117</v>
      </c>
      <c r="H389" s="13" t="s">
        <v>1693</v>
      </c>
      <c r="I389" s="9">
        <v>2510.8961389999999</v>
      </c>
      <c r="J389" s="9">
        <v>5084.3908891000001</v>
      </c>
      <c r="K389" s="9">
        <f t="shared" si="6"/>
        <v>2573.4947501000001</v>
      </c>
    </row>
    <row r="390" spans="2:11" x14ac:dyDescent="0.2">
      <c r="B390" s="47"/>
      <c r="C390" s="8"/>
      <c r="D390" s="8"/>
      <c r="E390" s="8"/>
      <c r="F390" s="11"/>
      <c r="G390" s="12">
        <v>120</v>
      </c>
      <c r="H390" s="13" t="s">
        <v>1694</v>
      </c>
      <c r="I390" s="9">
        <v>14052.180273</v>
      </c>
      <c r="J390" s="9">
        <v>14560.166022500007</v>
      </c>
      <c r="K390" s="9">
        <f t="shared" si="6"/>
        <v>507.98574950000693</v>
      </c>
    </row>
    <row r="391" spans="2:11" x14ac:dyDescent="0.2">
      <c r="B391" s="47"/>
      <c r="C391" s="8"/>
      <c r="D391" s="8"/>
      <c r="E391" s="8"/>
      <c r="F391" s="11"/>
      <c r="G391" s="12">
        <v>121</v>
      </c>
      <c r="H391" s="13" t="s">
        <v>1695</v>
      </c>
      <c r="I391" s="9">
        <v>1916.996621</v>
      </c>
      <c r="J391" s="9">
        <v>2019.5827097399997</v>
      </c>
      <c r="K391" s="9">
        <f t="shared" si="6"/>
        <v>102.5860887399997</v>
      </c>
    </row>
    <row r="392" spans="2:11" x14ac:dyDescent="0.2">
      <c r="B392" s="47"/>
      <c r="C392" s="8"/>
      <c r="D392" s="8"/>
      <c r="E392" s="8"/>
      <c r="F392" s="11"/>
      <c r="G392" s="12">
        <v>122</v>
      </c>
      <c r="H392" s="13" t="s">
        <v>1696</v>
      </c>
      <c r="I392" s="9">
        <v>1235.13102</v>
      </c>
      <c r="J392" s="9">
        <v>1433.1013076500001</v>
      </c>
      <c r="K392" s="9">
        <f t="shared" si="6"/>
        <v>197.97028765000005</v>
      </c>
    </row>
    <row r="393" spans="2:11" x14ac:dyDescent="0.2">
      <c r="B393" s="47"/>
      <c r="C393" s="8"/>
      <c r="D393" s="8"/>
      <c r="E393" s="8"/>
      <c r="F393" s="11"/>
      <c r="G393" s="12">
        <v>123</v>
      </c>
      <c r="H393" s="13" t="s">
        <v>1697</v>
      </c>
      <c r="I393" s="9">
        <v>1391.173837</v>
      </c>
      <c r="J393" s="9">
        <v>1520.0634294100003</v>
      </c>
      <c r="K393" s="9">
        <f t="shared" si="6"/>
        <v>128.8895924100002</v>
      </c>
    </row>
    <row r="394" spans="2:11" x14ac:dyDescent="0.2">
      <c r="B394" s="47"/>
      <c r="C394" s="8"/>
      <c r="D394" s="8"/>
      <c r="E394" s="8"/>
      <c r="F394" s="11"/>
      <c r="G394" s="12">
        <v>124</v>
      </c>
      <c r="H394" s="13" t="s">
        <v>1698</v>
      </c>
      <c r="I394" s="9">
        <v>1980.573658</v>
      </c>
      <c r="J394" s="9">
        <v>2048.36741983</v>
      </c>
      <c r="K394" s="9">
        <f t="shared" si="6"/>
        <v>67.793761829999994</v>
      </c>
    </row>
    <row r="395" spans="2:11" x14ac:dyDescent="0.2">
      <c r="B395" s="47"/>
      <c r="C395" s="8"/>
      <c r="D395" s="8"/>
      <c r="E395" s="8"/>
      <c r="F395" s="11"/>
      <c r="G395" s="12">
        <v>125</v>
      </c>
      <c r="H395" s="13" t="s">
        <v>1699</v>
      </c>
      <c r="I395" s="9">
        <v>2659.830958</v>
      </c>
      <c r="J395" s="9">
        <v>2932.6971459500005</v>
      </c>
      <c r="K395" s="9">
        <f t="shared" si="6"/>
        <v>272.86618795000049</v>
      </c>
    </row>
    <row r="396" spans="2:11" x14ac:dyDescent="0.2">
      <c r="B396" s="47"/>
      <c r="C396" s="8"/>
      <c r="D396" s="8"/>
      <c r="E396" s="8"/>
      <c r="F396" s="11"/>
      <c r="G396" s="12">
        <v>126</v>
      </c>
      <c r="H396" s="13" t="s">
        <v>1700</v>
      </c>
      <c r="I396" s="9">
        <v>2390.047192</v>
      </c>
      <c r="J396" s="9">
        <v>2538.2155183200007</v>
      </c>
      <c r="K396" s="9">
        <f t="shared" si="6"/>
        <v>148.16832632000069</v>
      </c>
    </row>
    <row r="397" spans="2:11" x14ac:dyDescent="0.2">
      <c r="B397" s="47"/>
      <c r="C397" s="8"/>
      <c r="D397" s="8"/>
      <c r="E397" s="8"/>
      <c r="F397" s="11"/>
      <c r="G397" s="12">
        <v>127</v>
      </c>
      <c r="H397" s="13" t="s">
        <v>1701</v>
      </c>
      <c r="I397" s="9">
        <v>2014.7343430000001</v>
      </c>
      <c r="J397" s="9">
        <v>1339.8039184899997</v>
      </c>
      <c r="K397" s="9">
        <f t="shared" ref="K397:K459" si="7">+J397-I397</f>
        <v>-674.93042451000042</v>
      </c>
    </row>
    <row r="398" spans="2:11" x14ac:dyDescent="0.2">
      <c r="B398" s="47"/>
      <c r="C398" s="8"/>
      <c r="D398" s="8"/>
      <c r="E398" s="8"/>
      <c r="F398" s="11"/>
      <c r="G398" s="12">
        <v>128</v>
      </c>
      <c r="H398" s="13" t="s">
        <v>1702</v>
      </c>
      <c r="I398" s="9">
        <v>1248.269918</v>
      </c>
      <c r="J398" s="9">
        <v>1351.4523941599996</v>
      </c>
      <c r="K398" s="9">
        <f t="shared" si="7"/>
        <v>103.18247615999962</v>
      </c>
    </row>
    <row r="399" spans="2:11" x14ac:dyDescent="0.2">
      <c r="B399" s="47"/>
      <c r="C399" s="8"/>
      <c r="D399" s="8"/>
      <c r="E399" s="8"/>
      <c r="F399" s="11"/>
      <c r="G399" s="12">
        <v>129</v>
      </c>
      <c r="H399" s="13" t="s">
        <v>1703</v>
      </c>
      <c r="I399" s="9">
        <v>1062.8576599999999</v>
      </c>
      <c r="J399" s="9">
        <v>1008.0429077399999</v>
      </c>
      <c r="K399" s="9">
        <f t="shared" si="7"/>
        <v>-54.814752259999977</v>
      </c>
    </row>
    <row r="400" spans="2:11" x14ac:dyDescent="0.2">
      <c r="B400" s="47"/>
      <c r="C400" s="8"/>
      <c r="D400" s="8"/>
      <c r="E400" s="8"/>
      <c r="F400" s="11"/>
      <c r="G400" s="12">
        <v>130</v>
      </c>
      <c r="H400" s="13" t="s">
        <v>1704</v>
      </c>
      <c r="I400" s="9">
        <v>1300.36339</v>
      </c>
      <c r="J400" s="9">
        <v>1692.95255993</v>
      </c>
      <c r="K400" s="9">
        <f t="shared" si="7"/>
        <v>392.58916993000003</v>
      </c>
    </row>
    <row r="401" spans="2:11" x14ac:dyDescent="0.2">
      <c r="B401" s="47"/>
      <c r="C401" s="8"/>
      <c r="D401" s="8"/>
      <c r="E401" s="8"/>
      <c r="F401" s="11"/>
      <c r="G401" s="12">
        <v>131</v>
      </c>
      <c r="H401" s="13" t="s">
        <v>1705</v>
      </c>
      <c r="I401" s="9">
        <v>2304.5835149999998</v>
      </c>
      <c r="J401" s="9">
        <v>1845.0981472800001</v>
      </c>
      <c r="K401" s="9">
        <f t="shared" si="7"/>
        <v>-459.48536771999966</v>
      </c>
    </row>
    <row r="402" spans="2:11" x14ac:dyDescent="0.2">
      <c r="B402" s="47"/>
      <c r="C402" s="8"/>
      <c r="D402" s="8"/>
      <c r="E402" s="8"/>
      <c r="F402" s="11"/>
      <c r="G402" s="12">
        <v>132</v>
      </c>
      <c r="H402" s="13" t="s">
        <v>1706</v>
      </c>
      <c r="I402" s="9">
        <v>10261.207270000001</v>
      </c>
      <c r="J402" s="9">
        <v>10750.000565650002</v>
      </c>
      <c r="K402" s="9">
        <f t="shared" si="7"/>
        <v>488.7932956500008</v>
      </c>
    </row>
    <row r="403" spans="2:11" x14ac:dyDescent="0.2">
      <c r="B403" s="47"/>
      <c r="C403" s="8"/>
      <c r="D403" s="8"/>
      <c r="E403" s="8"/>
      <c r="F403" s="11"/>
      <c r="G403" s="12">
        <v>135</v>
      </c>
      <c r="H403" s="13" t="s">
        <v>1707</v>
      </c>
      <c r="I403" s="9">
        <v>105.098951</v>
      </c>
      <c r="J403" s="9">
        <v>83.763178049999993</v>
      </c>
      <c r="K403" s="9">
        <f t="shared" si="7"/>
        <v>-21.335772950000006</v>
      </c>
    </row>
    <row r="404" spans="2:11" x14ac:dyDescent="0.2">
      <c r="B404" s="47"/>
      <c r="C404" s="8"/>
      <c r="D404" s="8"/>
      <c r="E404" s="8"/>
      <c r="F404" s="11"/>
      <c r="G404" s="12">
        <v>136</v>
      </c>
      <c r="H404" s="13" t="s">
        <v>1708</v>
      </c>
      <c r="I404" s="9">
        <v>144.32488599999999</v>
      </c>
      <c r="J404" s="9">
        <v>202.38681944000001</v>
      </c>
      <c r="K404" s="9">
        <f t="shared" si="7"/>
        <v>58.061933440000018</v>
      </c>
    </row>
    <row r="405" spans="2:11" x14ac:dyDescent="0.2">
      <c r="B405" s="47"/>
      <c r="C405" s="8"/>
      <c r="D405" s="8"/>
      <c r="E405" s="8"/>
      <c r="F405" s="11"/>
      <c r="G405" s="12">
        <v>138</v>
      </c>
      <c r="H405" s="13" t="s">
        <v>1563</v>
      </c>
      <c r="I405" s="9">
        <v>135.07332700000001</v>
      </c>
      <c r="J405" s="9">
        <v>365.70563678000002</v>
      </c>
      <c r="K405" s="9">
        <f t="shared" si="7"/>
        <v>230.63230978000001</v>
      </c>
    </row>
    <row r="406" spans="2:11" x14ac:dyDescent="0.2">
      <c r="B406" s="47"/>
      <c r="C406" s="8"/>
      <c r="D406" s="8"/>
      <c r="E406" s="8"/>
      <c r="F406" s="11"/>
      <c r="G406" s="12">
        <v>139</v>
      </c>
      <c r="H406" s="13" t="s">
        <v>1709</v>
      </c>
      <c r="I406" s="9">
        <v>81.917389</v>
      </c>
      <c r="J406" s="9">
        <v>41.352039499999997</v>
      </c>
      <c r="K406" s="9">
        <f t="shared" si="7"/>
        <v>-40.565349500000004</v>
      </c>
    </row>
    <row r="407" spans="2:11" x14ac:dyDescent="0.2">
      <c r="B407" s="47"/>
      <c r="C407" s="8"/>
      <c r="D407" s="8"/>
      <c r="E407" s="8"/>
      <c r="F407" s="11"/>
      <c r="G407" s="12">
        <v>140</v>
      </c>
      <c r="H407" s="13" t="s">
        <v>1710</v>
      </c>
      <c r="I407" s="9">
        <v>511.15761199999997</v>
      </c>
      <c r="J407" s="9">
        <v>695.33995613999991</v>
      </c>
      <c r="K407" s="9">
        <f t="shared" si="7"/>
        <v>184.18234413999994</v>
      </c>
    </row>
    <row r="408" spans="2:11" x14ac:dyDescent="0.2">
      <c r="B408" s="47"/>
      <c r="C408" s="8"/>
      <c r="D408" s="8"/>
      <c r="E408" s="8"/>
      <c r="F408" s="11"/>
      <c r="G408" s="12">
        <v>141</v>
      </c>
      <c r="H408" s="13" t="s">
        <v>1711</v>
      </c>
      <c r="I408" s="9">
        <v>66.717212000000004</v>
      </c>
      <c r="J408" s="9">
        <v>329.8878109100001</v>
      </c>
      <c r="K408" s="9">
        <f t="shared" si="7"/>
        <v>263.17059891000008</v>
      </c>
    </row>
    <row r="409" spans="2:11" ht="14.25" x14ac:dyDescent="0.2">
      <c r="B409" s="47"/>
      <c r="C409" s="8"/>
      <c r="D409" s="53">
        <v>8</v>
      </c>
      <c r="E409" s="54" t="s">
        <v>114</v>
      </c>
      <c r="F409" s="55"/>
      <c r="G409" s="56"/>
      <c r="H409" s="57"/>
      <c r="I409" s="58">
        <v>72125.383478000003</v>
      </c>
      <c r="J409" s="58">
        <v>72448.345144270002</v>
      </c>
      <c r="K409" s="58">
        <f t="shared" si="7"/>
        <v>322.96166626999911</v>
      </c>
    </row>
    <row r="410" spans="2:11" ht="14.25" x14ac:dyDescent="0.2">
      <c r="B410" s="47"/>
      <c r="C410" s="8"/>
      <c r="D410" s="8"/>
      <c r="E410" s="8"/>
      <c r="F410" s="49" t="s">
        <v>2</v>
      </c>
      <c r="G410" s="50"/>
      <c r="H410" s="51"/>
      <c r="I410" s="52">
        <v>44388.828508999999</v>
      </c>
      <c r="J410" s="52">
        <v>46660.639146409987</v>
      </c>
      <c r="K410" s="52">
        <f t="shared" si="7"/>
        <v>2271.810637409988</v>
      </c>
    </row>
    <row r="411" spans="2:11" x14ac:dyDescent="0.2">
      <c r="B411" s="47"/>
      <c r="C411" s="8"/>
      <c r="D411" s="8"/>
      <c r="E411" s="8"/>
      <c r="F411" s="11"/>
      <c r="G411" s="12">
        <v>100</v>
      </c>
      <c r="H411" s="13" t="s">
        <v>1561</v>
      </c>
      <c r="I411" s="9">
        <v>78.421925999999999</v>
      </c>
      <c r="J411" s="9">
        <v>71.413311970000009</v>
      </c>
      <c r="K411" s="9">
        <f t="shared" si="7"/>
        <v>-7.0086140299999897</v>
      </c>
    </row>
    <row r="412" spans="2:11" x14ac:dyDescent="0.2">
      <c r="B412" s="47"/>
      <c r="C412" s="8"/>
      <c r="D412" s="8"/>
      <c r="E412" s="8"/>
      <c r="F412" s="11"/>
      <c r="G412" s="12">
        <v>110</v>
      </c>
      <c r="H412" s="13" t="s">
        <v>1712</v>
      </c>
      <c r="I412" s="9">
        <v>43.977637000000001</v>
      </c>
      <c r="J412" s="9">
        <v>47.280890610000007</v>
      </c>
      <c r="K412" s="9">
        <f t="shared" si="7"/>
        <v>3.3032536100000058</v>
      </c>
    </row>
    <row r="413" spans="2:11" x14ac:dyDescent="0.2">
      <c r="B413" s="47"/>
      <c r="C413" s="8"/>
      <c r="D413" s="8"/>
      <c r="E413" s="8"/>
      <c r="F413" s="11"/>
      <c r="G413" s="12">
        <v>111</v>
      </c>
      <c r="H413" s="13" t="s">
        <v>1486</v>
      </c>
      <c r="I413" s="9">
        <v>40.221274999999999</v>
      </c>
      <c r="J413" s="9">
        <v>172.29895123000003</v>
      </c>
      <c r="K413" s="9">
        <f t="shared" si="7"/>
        <v>132.07767623000004</v>
      </c>
    </row>
    <row r="414" spans="2:11" x14ac:dyDescent="0.2">
      <c r="B414" s="47"/>
      <c r="C414" s="8"/>
      <c r="D414" s="8"/>
      <c r="E414" s="8"/>
      <c r="F414" s="11"/>
      <c r="G414" s="12">
        <v>112</v>
      </c>
      <c r="H414" s="13" t="s">
        <v>1713</v>
      </c>
      <c r="I414" s="9">
        <v>1240.091134</v>
      </c>
      <c r="J414" s="9">
        <v>1441.4191606400002</v>
      </c>
      <c r="K414" s="9">
        <f t="shared" si="7"/>
        <v>201.32802664000019</v>
      </c>
    </row>
    <row r="415" spans="2:11" x14ac:dyDescent="0.2">
      <c r="B415" s="47"/>
      <c r="C415" s="8"/>
      <c r="D415" s="8"/>
      <c r="E415" s="8"/>
      <c r="F415" s="11"/>
      <c r="G415" s="12">
        <v>113</v>
      </c>
      <c r="H415" s="13" t="s">
        <v>1714</v>
      </c>
      <c r="I415" s="9">
        <v>2085.0558759999999</v>
      </c>
      <c r="J415" s="9">
        <v>2247.7896081199997</v>
      </c>
      <c r="K415" s="9">
        <f t="shared" si="7"/>
        <v>162.73373211999979</v>
      </c>
    </row>
    <row r="416" spans="2:11" x14ac:dyDescent="0.2">
      <c r="B416" s="47"/>
      <c r="C416" s="8"/>
      <c r="D416" s="8"/>
      <c r="E416" s="8"/>
      <c r="F416" s="11"/>
      <c r="G416" s="12">
        <v>114</v>
      </c>
      <c r="H416" s="13" t="s">
        <v>1466</v>
      </c>
      <c r="I416" s="9">
        <v>67.528657999999993</v>
      </c>
      <c r="J416" s="9">
        <v>73.16512920000001</v>
      </c>
      <c r="K416" s="9">
        <f t="shared" si="7"/>
        <v>5.6364712000000168</v>
      </c>
    </row>
    <row r="417" spans="2:11" x14ac:dyDescent="0.2">
      <c r="B417" s="47"/>
      <c r="C417" s="8"/>
      <c r="D417" s="8"/>
      <c r="E417" s="8"/>
      <c r="F417" s="11"/>
      <c r="G417" s="12">
        <v>116</v>
      </c>
      <c r="H417" s="13" t="s">
        <v>1715</v>
      </c>
      <c r="I417" s="9">
        <v>3161.567149</v>
      </c>
      <c r="J417" s="9">
        <v>3232.6266688799997</v>
      </c>
      <c r="K417" s="9">
        <f t="shared" si="7"/>
        <v>71.059519879999698</v>
      </c>
    </row>
    <row r="418" spans="2:11" x14ac:dyDescent="0.2">
      <c r="B418" s="47"/>
      <c r="C418" s="8"/>
      <c r="D418" s="8"/>
      <c r="E418" s="8"/>
      <c r="F418" s="11"/>
      <c r="G418" s="12">
        <v>117</v>
      </c>
      <c r="H418" s="13" t="s">
        <v>1495</v>
      </c>
      <c r="I418" s="9">
        <v>97.544223000000002</v>
      </c>
      <c r="J418" s="9">
        <v>283.95001383999994</v>
      </c>
      <c r="K418" s="9">
        <f t="shared" si="7"/>
        <v>186.40579083999995</v>
      </c>
    </row>
    <row r="419" spans="2:11" x14ac:dyDescent="0.2">
      <c r="B419" s="47"/>
      <c r="C419" s="8"/>
      <c r="D419" s="8"/>
      <c r="E419" s="8"/>
      <c r="F419" s="11"/>
      <c r="G419" s="12">
        <v>121</v>
      </c>
      <c r="H419" s="13" t="s">
        <v>1716</v>
      </c>
      <c r="I419" s="9">
        <v>40.553959999999996</v>
      </c>
      <c r="J419" s="9">
        <v>45.943796829999997</v>
      </c>
      <c r="K419" s="9">
        <f t="shared" si="7"/>
        <v>5.3898368300000001</v>
      </c>
    </row>
    <row r="420" spans="2:11" x14ac:dyDescent="0.2">
      <c r="B420" s="47"/>
      <c r="C420" s="8"/>
      <c r="D420" s="8"/>
      <c r="E420" s="8"/>
      <c r="F420" s="11"/>
      <c r="G420" s="12">
        <v>122</v>
      </c>
      <c r="H420" s="13" t="s">
        <v>1717</v>
      </c>
      <c r="I420" s="9">
        <v>58.825285999999998</v>
      </c>
      <c r="J420" s="9">
        <v>70.718704730000056</v>
      </c>
      <c r="K420" s="9">
        <f t="shared" si="7"/>
        <v>11.893418730000057</v>
      </c>
    </row>
    <row r="421" spans="2:11" x14ac:dyDescent="0.2">
      <c r="B421" s="47"/>
      <c r="C421" s="8"/>
      <c r="D421" s="8"/>
      <c r="E421" s="8"/>
      <c r="F421" s="11"/>
      <c r="G421" s="12">
        <v>123</v>
      </c>
      <c r="H421" s="13" t="s">
        <v>1718</v>
      </c>
      <c r="I421" s="9">
        <v>32.412661</v>
      </c>
      <c r="J421" s="9">
        <v>37.010788769999991</v>
      </c>
      <c r="K421" s="9">
        <f t="shared" si="7"/>
        <v>4.5981277699999907</v>
      </c>
    </row>
    <row r="422" spans="2:11" x14ac:dyDescent="0.2">
      <c r="B422" s="47"/>
      <c r="C422" s="8"/>
      <c r="D422" s="8"/>
      <c r="E422" s="8"/>
      <c r="F422" s="11"/>
      <c r="G422" s="12">
        <v>124</v>
      </c>
      <c r="H422" s="13" t="s">
        <v>1719</v>
      </c>
      <c r="I422" s="9">
        <v>37.559224999999998</v>
      </c>
      <c r="J422" s="9">
        <v>44.392871899999982</v>
      </c>
      <c r="K422" s="9">
        <f t="shared" si="7"/>
        <v>6.8336468999999838</v>
      </c>
    </row>
    <row r="423" spans="2:11" x14ac:dyDescent="0.2">
      <c r="B423" s="47"/>
      <c r="C423" s="8"/>
      <c r="D423" s="8"/>
      <c r="E423" s="8"/>
      <c r="F423" s="11"/>
      <c r="G423" s="12">
        <v>125</v>
      </c>
      <c r="H423" s="13" t="s">
        <v>1720</v>
      </c>
      <c r="I423" s="9">
        <v>51.231110999999999</v>
      </c>
      <c r="J423" s="9">
        <v>62.686948430000008</v>
      </c>
      <c r="K423" s="9">
        <f t="shared" si="7"/>
        <v>11.45583743000001</v>
      </c>
    </row>
    <row r="424" spans="2:11" x14ac:dyDescent="0.2">
      <c r="B424" s="47"/>
      <c r="C424" s="8"/>
      <c r="D424" s="8"/>
      <c r="E424" s="8"/>
      <c r="F424" s="11"/>
      <c r="G424" s="12">
        <v>126</v>
      </c>
      <c r="H424" s="13" t="s">
        <v>1721</v>
      </c>
      <c r="I424" s="9">
        <v>47.645516999999998</v>
      </c>
      <c r="J424" s="9">
        <v>56.074664169999984</v>
      </c>
      <c r="K424" s="9">
        <f t="shared" si="7"/>
        <v>8.429147169999986</v>
      </c>
    </row>
    <row r="425" spans="2:11" x14ac:dyDescent="0.2">
      <c r="B425" s="47"/>
      <c r="C425" s="8"/>
      <c r="D425" s="8"/>
      <c r="E425" s="8"/>
      <c r="F425" s="11"/>
      <c r="G425" s="12">
        <v>127</v>
      </c>
      <c r="H425" s="13" t="s">
        <v>1722</v>
      </c>
      <c r="I425" s="9">
        <v>176.65663699999999</v>
      </c>
      <c r="J425" s="9">
        <v>201.09424626999999</v>
      </c>
      <c r="K425" s="9">
        <f t="shared" si="7"/>
        <v>24.437609269999996</v>
      </c>
    </row>
    <row r="426" spans="2:11" x14ac:dyDescent="0.2">
      <c r="B426" s="47"/>
      <c r="C426" s="8"/>
      <c r="D426" s="8"/>
      <c r="E426" s="8"/>
      <c r="F426" s="11"/>
      <c r="G426" s="12">
        <v>128</v>
      </c>
      <c r="H426" s="13" t="s">
        <v>1723</v>
      </c>
      <c r="I426" s="9">
        <v>90.466891000000004</v>
      </c>
      <c r="J426" s="9">
        <v>102.82522447999999</v>
      </c>
      <c r="K426" s="9">
        <f t="shared" si="7"/>
        <v>12.358333479999985</v>
      </c>
    </row>
    <row r="427" spans="2:11" x14ac:dyDescent="0.2">
      <c r="B427" s="47"/>
      <c r="C427" s="8"/>
      <c r="D427" s="8"/>
      <c r="E427" s="8"/>
      <c r="F427" s="11"/>
      <c r="G427" s="12">
        <v>129</v>
      </c>
      <c r="H427" s="13" t="s">
        <v>1724</v>
      </c>
      <c r="I427" s="9">
        <v>30.591222999999999</v>
      </c>
      <c r="J427" s="9">
        <v>36.787989859999996</v>
      </c>
      <c r="K427" s="9">
        <f t="shared" si="7"/>
        <v>6.1967668599999968</v>
      </c>
    </row>
    <row r="428" spans="2:11" x14ac:dyDescent="0.2">
      <c r="B428" s="47"/>
      <c r="C428" s="8"/>
      <c r="D428" s="8"/>
      <c r="E428" s="8"/>
      <c r="F428" s="11"/>
      <c r="G428" s="12">
        <v>130</v>
      </c>
      <c r="H428" s="13" t="s">
        <v>1725</v>
      </c>
      <c r="I428" s="9">
        <v>73.199635000000001</v>
      </c>
      <c r="J428" s="9">
        <v>82.111751820000009</v>
      </c>
      <c r="K428" s="9">
        <f t="shared" si="7"/>
        <v>8.9121168200000085</v>
      </c>
    </row>
    <row r="429" spans="2:11" x14ac:dyDescent="0.2">
      <c r="B429" s="47"/>
      <c r="C429" s="8"/>
      <c r="D429" s="8"/>
      <c r="E429" s="8"/>
      <c r="F429" s="11"/>
      <c r="G429" s="12">
        <v>131</v>
      </c>
      <c r="H429" s="13" t="s">
        <v>1726</v>
      </c>
      <c r="I429" s="9">
        <v>80.732127000000006</v>
      </c>
      <c r="J429" s="9">
        <v>93.20867935000004</v>
      </c>
      <c r="K429" s="9">
        <f t="shared" si="7"/>
        <v>12.476552350000034</v>
      </c>
    </row>
    <row r="430" spans="2:11" x14ac:dyDescent="0.2">
      <c r="B430" s="47"/>
      <c r="C430" s="8"/>
      <c r="D430" s="8"/>
      <c r="E430" s="8"/>
      <c r="F430" s="11"/>
      <c r="G430" s="12">
        <v>132</v>
      </c>
      <c r="H430" s="13" t="s">
        <v>1727</v>
      </c>
      <c r="I430" s="9">
        <v>96.059032999999999</v>
      </c>
      <c r="J430" s="9">
        <v>110.43719345000001</v>
      </c>
      <c r="K430" s="9">
        <f t="shared" si="7"/>
        <v>14.37816045000001</v>
      </c>
    </row>
    <row r="431" spans="2:11" x14ac:dyDescent="0.2">
      <c r="B431" s="47"/>
      <c r="C431" s="8"/>
      <c r="D431" s="8"/>
      <c r="E431" s="8"/>
      <c r="F431" s="11"/>
      <c r="G431" s="12">
        <v>133</v>
      </c>
      <c r="H431" s="13" t="s">
        <v>1728</v>
      </c>
      <c r="I431" s="9">
        <v>72.605277999999998</v>
      </c>
      <c r="J431" s="9">
        <v>89.741757239999998</v>
      </c>
      <c r="K431" s="9">
        <f t="shared" si="7"/>
        <v>17.13647924</v>
      </c>
    </row>
    <row r="432" spans="2:11" x14ac:dyDescent="0.2">
      <c r="B432" s="47"/>
      <c r="C432" s="8"/>
      <c r="D432" s="8"/>
      <c r="E432" s="8"/>
      <c r="F432" s="11"/>
      <c r="G432" s="12">
        <v>134</v>
      </c>
      <c r="H432" s="13" t="s">
        <v>1729</v>
      </c>
      <c r="I432" s="9">
        <v>94.187792000000002</v>
      </c>
      <c r="J432" s="9">
        <v>115.17047927999992</v>
      </c>
      <c r="K432" s="9">
        <f t="shared" si="7"/>
        <v>20.982687279999922</v>
      </c>
    </row>
    <row r="433" spans="2:11" x14ac:dyDescent="0.2">
      <c r="B433" s="47"/>
      <c r="C433" s="8"/>
      <c r="D433" s="8"/>
      <c r="E433" s="8"/>
      <c r="F433" s="11"/>
      <c r="G433" s="12">
        <v>135</v>
      </c>
      <c r="H433" s="13" t="s">
        <v>1730</v>
      </c>
      <c r="I433" s="9">
        <v>108.121763</v>
      </c>
      <c r="J433" s="9">
        <v>122.83288437</v>
      </c>
      <c r="K433" s="9">
        <f t="shared" si="7"/>
        <v>14.711121370000001</v>
      </c>
    </row>
    <row r="434" spans="2:11" x14ac:dyDescent="0.2">
      <c r="B434" s="47"/>
      <c r="C434" s="8"/>
      <c r="D434" s="8"/>
      <c r="E434" s="8"/>
      <c r="F434" s="11"/>
      <c r="G434" s="12">
        <v>136</v>
      </c>
      <c r="H434" s="13" t="s">
        <v>1731</v>
      </c>
      <c r="I434" s="9">
        <v>118.276433</v>
      </c>
      <c r="J434" s="9">
        <v>136.12434281</v>
      </c>
      <c r="K434" s="9">
        <f t="shared" si="7"/>
        <v>17.847909810000004</v>
      </c>
    </row>
    <row r="435" spans="2:11" x14ac:dyDescent="0.2">
      <c r="B435" s="47"/>
      <c r="C435" s="8"/>
      <c r="D435" s="8"/>
      <c r="E435" s="8"/>
      <c r="F435" s="11"/>
      <c r="G435" s="12">
        <v>137</v>
      </c>
      <c r="H435" s="13" t="s">
        <v>1732</v>
      </c>
      <c r="I435" s="9">
        <v>35.341583</v>
      </c>
      <c r="J435" s="9">
        <v>40.630186950000002</v>
      </c>
      <c r="K435" s="9">
        <f t="shared" si="7"/>
        <v>5.2886039500000024</v>
      </c>
    </row>
    <row r="436" spans="2:11" x14ac:dyDescent="0.2">
      <c r="B436" s="47"/>
      <c r="C436" s="8"/>
      <c r="D436" s="8"/>
      <c r="E436" s="8"/>
      <c r="F436" s="11"/>
      <c r="G436" s="12">
        <v>138</v>
      </c>
      <c r="H436" s="13" t="s">
        <v>1733</v>
      </c>
      <c r="I436" s="9">
        <v>51.607441999999999</v>
      </c>
      <c r="J436" s="9">
        <v>60.595307290000008</v>
      </c>
      <c r="K436" s="9">
        <f t="shared" si="7"/>
        <v>8.9878652900000091</v>
      </c>
    </row>
    <row r="437" spans="2:11" x14ac:dyDescent="0.2">
      <c r="B437" s="47"/>
      <c r="C437" s="8"/>
      <c r="D437" s="8"/>
      <c r="E437" s="8"/>
      <c r="F437" s="11"/>
      <c r="G437" s="12">
        <v>139</v>
      </c>
      <c r="H437" s="13" t="s">
        <v>1734</v>
      </c>
      <c r="I437" s="9">
        <v>52.577154</v>
      </c>
      <c r="J437" s="9">
        <v>61.071746569999988</v>
      </c>
      <c r="K437" s="9">
        <f t="shared" si="7"/>
        <v>8.4945925699999876</v>
      </c>
    </row>
    <row r="438" spans="2:11" x14ac:dyDescent="0.2">
      <c r="B438" s="47"/>
      <c r="C438" s="8"/>
      <c r="D438" s="8"/>
      <c r="E438" s="8"/>
      <c r="F438" s="11"/>
      <c r="G438" s="12">
        <v>140</v>
      </c>
      <c r="H438" s="13" t="s">
        <v>1735</v>
      </c>
      <c r="I438" s="9">
        <v>106.165195</v>
      </c>
      <c r="J438" s="9">
        <v>127.01758002000001</v>
      </c>
      <c r="K438" s="9">
        <f t="shared" si="7"/>
        <v>20.852385020000014</v>
      </c>
    </row>
    <row r="439" spans="2:11" x14ac:dyDescent="0.2">
      <c r="B439" s="47"/>
      <c r="C439" s="8"/>
      <c r="D439" s="8"/>
      <c r="E439" s="8"/>
      <c r="F439" s="11"/>
      <c r="G439" s="12">
        <v>141</v>
      </c>
      <c r="H439" s="13" t="s">
        <v>1736</v>
      </c>
      <c r="I439" s="9">
        <v>96.316980999999998</v>
      </c>
      <c r="J439" s="9">
        <v>117.63204856999999</v>
      </c>
      <c r="K439" s="9">
        <f t="shared" si="7"/>
        <v>21.315067569999997</v>
      </c>
    </row>
    <row r="440" spans="2:11" x14ac:dyDescent="0.2">
      <c r="B440" s="47"/>
      <c r="C440" s="8"/>
      <c r="D440" s="8"/>
      <c r="E440" s="8"/>
      <c r="F440" s="11"/>
      <c r="G440" s="12">
        <v>142</v>
      </c>
      <c r="H440" s="13" t="s">
        <v>1737</v>
      </c>
      <c r="I440" s="9">
        <v>35.411707999999997</v>
      </c>
      <c r="J440" s="9">
        <v>45.365908279999999</v>
      </c>
      <c r="K440" s="9">
        <f t="shared" si="7"/>
        <v>9.954200280000002</v>
      </c>
    </row>
    <row r="441" spans="2:11" x14ac:dyDescent="0.2">
      <c r="B441" s="47"/>
      <c r="C441" s="8"/>
      <c r="D441" s="8"/>
      <c r="E441" s="8"/>
      <c r="F441" s="11"/>
      <c r="G441" s="12">
        <v>143</v>
      </c>
      <c r="H441" s="13" t="s">
        <v>1738</v>
      </c>
      <c r="I441" s="9">
        <v>35.883755000000001</v>
      </c>
      <c r="J441" s="9">
        <v>49.099386540000012</v>
      </c>
      <c r="K441" s="9">
        <f t="shared" si="7"/>
        <v>13.215631540000011</v>
      </c>
    </row>
    <row r="442" spans="2:11" x14ac:dyDescent="0.2">
      <c r="B442" s="47"/>
      <c r="C442" s="8"/>
      <c r="D442" s="8"/>
      <c r="E442" s="8"/>
      <c r="F442" s="11"/>
      <c r="G442" s="12">
        <v>144</v>
      </c>
      <c r="H442" s="13" t="s">
        <v>1739</v>
      </c>
      <c r="I442" s="9">
        <v>68.324662000000004</v>
      </c>
      <c r="J442" s="9">
        <v>83.17117614999998</v>
      </c>
      <c r="K442" s="9">
        <f t="shared" si="7"/>
        <v>14.846514149999976</v>
      </c>
    </row>
    <row r="443" spans="2:11" x14ac:dyDescent="0.2">
      <c r="B443" s="47"/>
      <c r="C443" s="8"/>
      <c r="D443" s="8"/>
      <c r="E443" s="8"/>
      <c r="F443" s="11"/>
      <c r="G443" s="12">
        <v>145</v>
      </c>
      <c r="H443" s="13" t="s">
        <v>1740</v>
      </c>
      <c r="I443" s="9">
        <v>92.872022000000001</v>
      </c>
      <c r="J443" s="9">
        <v>116.99279827000001</v>
      </c>
      <c r="K443" s="9">
        <f t="shared" si="7"/>
        <v>24.120776270000007</v>
      </c>
    </row>
    <row r="444" spans="2:11" x14ac:dyDescent="0.2">
      <c r="B444" s="47"/>
      <c r="C444" s="8"/>
      <c r="D444" s="8"/>
      <c r="E444" s="8"/>
      <c r="F444" s="11"/>
      <c r="G444" s="12">
        <v>146</v>
      </c>
      <c r="H444" s="13" t="s">
        <v>1741</v>
      </c>
      <c r="I444" s="9">
        <v>71.315579</v>
      </c>
      <c r="J444" s="9">
        <v>89.183596969999954</v>
      </c>
      <c r="K444" s="9">
        <f t="shared" si="7"/>
        <v>17.868017969999954</v>
      </c>
    </row>
    <row r="445" spans="2:11" x14ac:dyDescent="0.2">
      <c r="B445" s="47"/>
      <c r="C445" s="8"/>
      <c r="D445" s="8"/>
      <c r="E445" s="8"/>
      <c r="F445" s="11"/>
      <c r="G445" s="12">
        <v>147</v>
      </c>
      <c r="H445" s="13" t="s">
        <v>1742</v>
      </c>
      <c r="I445" s="9">
        <v>64.288605000000004</v>
      </c>
      <c r="J445" s="9">
        <v>76.758111320000012</v>
      </c>
      <c r="K445" s="9">
        <f t="shared" si="7"/>
        <v>12.469506320000008</v>
      </c>
    </row>
    <row r="446" spans="2:11" x14ac:dyDescent="0.2">
      <c r="B446" s="47"/>
      <c r="C446" s="8"/>
      <c r="D446" s="8"/>
      <c r="E446" s="8"/>
      <c r="F446" s="11"/>
      <c r="G446" s="12">
        <v>148</v>
      </c>
      <c r="H446" s="13" t="s">
        <v>1743</v>
      </c>
      <c r="I446" s="9">
        <v>109.26170399999999</v>
      </c>
      <c r="J446" s="9">
        <v>132.30521463000002</v>
      </c>
      <c r="K446" s="9">
        <f t="shared" si="7"/>
        <v>23.043510630000029</v>
      </c>
    </row>
    <row r="447" spans="2:11" x14ac:dyDescent="0.2">
      <c r="B447" s="47"/>
      <c r="C447" s="8"/>
      <c r="D447" s="8"/>
      <c r="E447" s="8"/>
      <c r="F447" s="11"/>
      <c r="G447" s="12">
        <v>149</v>
      </c>
      <c r="H447" s="13" t="s">
        <v>1744</v>
      </c>
      <c r="I447" s="9">
        <v>47.083387000000002</v>
      </c>
      <c r="J447" s="9">
        <v>53.795402769999974</v>
      </c>
      <c r="K447" s="9">
        <f t="shared" si="7"/>
        <v>6.7120157699999723</v>
      </c>
    </row>
    <row r="448" spans="2:11" x14ac:dyDescent="0.2">
      <c r="B448" s="47"/>
      <c r="C448" s="8"/>
      <c r="D448" s="8"/>
      <c r="E448" s="8"/>
      <c r="F448" s="11"/>
      <c r="G448" s="12">
        <v>150</v>
      </c>
      <c r="H448" s="13" t="s">
        <v>1745</v>
      </c>
      <c r="I448" s="9">
        <v>136.95468700000001</v>
      </c>
      <c r="J448" s="9">
        <v>168.81889421000002</v>
      </c>
      <c r="K448" s="9">
        <f t="shared" si="7"/>
        <v>31.864207210000018</v>
      </c>
    </row>
    <row r="449" spans="2:11" x14ac:dyDescent="0.2">
      <c r="B449" s="47"/>
      <c r="C449" s="8"/>
      <c r="D449" s="8"/>
      <c r="E449" s="8"/>
      <c r="F449" s="11"/>
      <c r="G449" s="12">
        <v>151</v>
      </c>
      <c r="H449" s="13" t="s">
        <v>1746</v>
      </c>
      <c r="I449" s="9">
        <v>82.389387999999997</v>
      </c>
      <c r="J449" s="9">
        <v>93.98546908000003</v>
      </c>
      <c r="K449" s="9">
        <f t="shared" si="7"/>
        <v>11.596081080000033</v>
      </c>
    </row>
    <row r="450" spans="2:11" x14ac:dyDescent="0.2">
      <c r="B450" s="47"/>
      <c r="C450" s="8"/>
      <c r="D450" s="8"/>
      <c r="E450" s="8"/>
      <c r="F450" s="11"/>
      <c r="G450" s="12">
        <v>152</v>
      </c>
      <c r="H450" s="13" t="s">
        <v>1747</v>
      </c>
      <c r="I450" s="9">
        <v>80.123621</v>
      </c>
      <c r="J450" s="9">
        <v>97.119295290000011</v>
      </c>
      <c r="K450" s="9">
        <f t="shared" si="7"/>
        <v>16.995674290000011</v>
      </c>
    </row>
    <row r="451" spans="2:11" x14ac:dyDescent="0.2">
      <c r="B451" s="47"/>
      <c r="C451" s="8"/>
      <c r="D451" s="8"/>
      <c r="E451" s="8"/>
      <c r="F451" s="11"/>
      <c r="G451" s="12">
        <v>153</v>
      </c>
      <c r="H451" s="13" t="s">
        <v>1748</v>
      </c>
      <c r="I451" s="9">
        <v>52.737313</v>
      </c>
      <c r="J451" s="9">
        <v>66.412888889999991</v>
      </c>
      <c r="K451" s="9">
        <f t="shared" si="7"/>
        <v>13.67557588999999</v>
      </c>
    </row>
    <row r="452" spans="2:11" x14ac:dyDescent="0.2">
      <c r="B452" s="47"/>
      <c r="C452" s="8"/>
      <c r="D452" s="8"/>
      <c r="E452" s="8"/>
      <c r="F452" s="11"/>
      <c r="G452" s="12">
        <v>200</v>
      </c>
      <c r="H452" s="13" t="s">
        <v>1749</v>
      </c>
      <c r="I452" s="9">
        <v>14.226895000000001</v>
      </c>
      <c r="J452" s="9">
        <v>16.058440269999998</v>
      </c>
      <c r="K452" s="9">
        <f t="shared" si="7"/>
        <v>1.8315452699999977</v>
      </c>
    </row>
    <row r="453" spans="2:11" x14ac:dyDescent="0.2">
      <c r="B453" s="47"/>
      <c r="C453" s="8"/>
      <c r="D453" s="8"/>
      <c r="E453" s="8"/>
      <c r="F453" s="11"/>
      <c r="G453" s="12">
        <v>211</v>
      </c>
      <c r="H453" s="13" t="s">
        <v>1750</v>
      </c>
      <c r="I453" s="9">
        <v>1736.9222689999999</v>
      </c>
      <c r="J453" s="9">
        <v>931.97095831000001</v>
      </c>
      <c r="K453" s="9">
        <f t="shared" si="7"/>
        <v>-804.9513106899999</v>
      </c>
    </row>
    <row r="454" spans="2:11" x14ac:dyDescent="0.2">
      <c r="B454" s="47"/>
      <c r="C454" s="8"/>
      <c r="D454" s="8"/>
      <c r="E454" s="8"/>
      <c r="F454" s="11"/>
      <c r="G454" s="12">
        <v>212</v>
      </c>
      <c r="H454" s="13" t="s">
        <v>1751</v>
      </c>
      <c r="I454" s="9">
        <v>1091.1624999999999</v>
      </c>
      <c r="J454" s="9">
        <v>742.35722556000007</v>
      </c>
      <c r="K454" s="9">
        <f t="shared" si="7"/>
        <v>-348.80527443999983</v>
      </c>
    </row>
    <row r="455" spans="2:11" x14ac:dyDescent="0.2">
      <c r="B455" s="47"/>
      <c r="C455" s="8"/>
      <c r="D455" s="8"/>
      <c r="E455" s="8"/>
      <c r="F455" s="11"/>
      <c r="G455" s="12">
        <v>213</v>
      </c>
      <c r="H455" s="13" t="s">
        <v>1752</v>
      </c>
      <c r="I455" s="9">
        <v>41.397948999999997</v>
      </c>
      <c r="J455" s="9">
        <v>20.875586079999994</v>
      </c>
      <c r="K455" s="9">
        <f t="shared" si="7"/>
        <v>-20.522362920000003</v>
      </c>
    </row>
    <row r="456" spans="2:11" x14ac:dyDescent="0.2">
      <c r="B456" s="47"/>
      <c r="C456" s="8"/>
      <c r="D456" s="8"/>
      <c r="E456" s="8"/>
      <c r="F456" s="11"/>
      <c r="G456" s="12">
        <v>214</v>
      </c>
      <c r="H456" s="13" t="s">
        <v>1753</v>
      </c>
      <c r="I456" s="9">
        <v>1183.1866970000001</v>
      </c>
      <c r="J456" s="9">
        <v>3269.5305336399992</v>
      </c>
      <c r="K456" s="9">
        <f t="shared" si="7"/>
        <v>2086.3438366399992</v>
      </c>
    </row>
    <row r="457" spans="2:11" x14ac:dyDescent="0.2">
      <c r="B457" s="47"/>
      <c r="C457" s="8"/>
      <c r="D457" s="8"/>
      <c r="E457" s="8"/>
      <c r="F457" s="11"/>
      <c r="G457" s="12">
        <v>300</v>
      </c>
      <c r="H457" s="13" t="s">
        <v>1754</v>
      </c>
      <c r="I457" s="9">
        <v>21.930184000000001</v>
      </c>
      <c r="J457" s="9">
        <v>22.940998890000007</v>
      </c>
      <c r="K457" s="9">
        <f t="shared" si="7"/>
        <v>1.010814890000006</v>
      </c>
    </row>
    <row r="458" spans="2:11" x14ac:dyDescent="0.2">
      <c r="B458" s="47"/>
      <c r="C458" s="8"/>
      <c r="D458" s="8"/>
      <c r="E458" s="8"/>
      <c r="F458" s="11"/>
      <c r="G458" s="12">
        <v>310</v>
      </c>
      <c r="H458" s="13" t="s">
        <v>1755</v>
      </c>
      <c r="I458" s="9">
        <v>2244.7169039999999</v>
      </c>
      <c r="J458" s="9">
        <v>6290.3668077399998</v>
      </c>
      <c r="K458" s="9">
        <f t="shared" si="7"/>
        <v>4045.6499037399999</v>
      </c>
    </row>
    <row r="459" spans="2:11" x14ac:dyDescent="0.2">
      <c r="B459" s="47"/>
      <c r="C459" s="8"/>
      <c r="D459" s="8"/>
      <c r="E459" s="8"/>
      <c r="F459" s="11"/>
      <c r="G459" s="12">
        <v>311</v>
      </c>
      <c r="H459" s="13" t="s">
        <v>1756</v>
      </c>
      <c r="I459" s="9">
        <v>5162.1392239999996</v>
      </c>
      <c r="J459" s="9">
        <v>3942.5210347000002</v>
      </c>
      <c r="K459" s="9">
        <f t="shared" si="7"/>
        <v>-1219.6181892999994</v>
      </c>
    </row>
    <row r="460" spans="2:11" x14ac:dyDescent="0.2">
      <c r="B460" s="47"/>
      <c r="C460" s="8"/>
      <c r="D460" s="8"/>
      <c r="E460" s="8"/>
      <c r="F460" s="11"/>
      <c r="G460" s="12">
        <v>312</v>
      </c>
      <c r="H460" s="13" t="s">
        <v>1757</v>
      </c>
      <c r="I460" s="9">
        <v>2258.9935839999998</v>
      </c>
      <c r="J460" s="9">
        <v>1633.43821753</v>
      </c>
      <c r="K460" s="9">
        <f t="shared" ref="K460:K523" si="8">+J460-I460</f>
        <v>-625.55536646999985</v>
      </c>
    </row>
    <row r="461" spans="2:11" x14ac:dyDescent="0.2">
      <c r="B461" s="47"/>
      <c r="C461" s="8"/>
      <c r="D461" s="8"/>
      <c r="E461" s="8"/>
      <c r="F461" s="11"/>
      <c r="G461" s="12">
        <v>313</v>
      </c>
      <c r="H461" s="13" t="s">
        <v>1758</v>
      </c>
      <c r="I461" s="9">
        <v>9472.8275680000006</v>
      </c>
      <c r="J461" s="9">
        <v>8352.711024090002</v>
      </c>
      <c r="K461" s="9">
        <f t="shared" si="8"/>
        <v>-1120.1165439099987</v>
      </c>
    </row>
    <row r="462" spans="2:11" x14ac:dyDescent="0.2">
      <c r="B462" s="47"/>
      <c r="C462" s="8"/>
      <c r="D462" s="8"/>
      <c r="E462" s="8"/>
      <c r="F462" s="11"/>
      <c r="G462" s="12">
        <v>400</v>
      </c>
      <c r="H462" s="13" t="s">
        <v>1759</v>
      </c>
      <c r="I462" s="9">
        <v>15.250463</v>
      </c>
      <c r="J462" s="9">
        <v>16.188228649999999</v>
      </c>
      <c r="K462" s="9">
        <f t="shared" si="8"/>
        <v>0.93776564999999934</v>
      </c>
    </row>
    <row r="463" spans="2:11" x14ac:dyDescent="0.2">
      <c r="B463" s="47"/>
      <c r="C463" s="8"/>
      <c r="D463" s="8"/>
      <c r="E463" s="8"/>
      <c r="F463" s="11"/>
      <c r="G463" s="12">
        <v>410</v>
      </c>
      <c r="H463" s="13" t="s">
        <v>1760</v>
      </c>
      <c r="I463" s="9">
        <v>1506.350367</v>
      </c>
      <c r="J463" s="9">
        <v>487.16723959999996</v>
      </c>
      <c r="K463" s="9">
        <f t="shared" si="8"/>
        <v>-1019.1831274000001</v>
      </c>
    </row>
    <row r="464" spans="2:11" x14ac:dyDescent="0.2">
      <c r="B464" s="47"/>
      <c r="C464" s="8"/>
      <c r="D464" s="8"/>
      <c r="E464" s="8"/>
      <c r="F464" s="11"/>
      <c r="G464" s="12">
        <v>411</v>
      </c>
      <c r="H464" s="13" t="s">
        <v>1761</v>
      </c>
      <c r="I464" s="9">
        <v>3944.5238639999998</v>
      </c>
      <c r="J464" s="9">
        <v>4279.8656157100013</v>
      </c>
      <c r="K464" s="9">
        <f t="shared" si="8"/>
        <v>335.34175171000152</v>
      </c>
    </row>
    <row r="465" spans="2:11" ht="25.5" x14ac:dyDescent="0.2">
      <c r="B465" s="47"/>
      <c r="C465" s="8"/>
      <c r="D465" s="8"/>
      <c r="E465" s="8"/>
      <c r="F465" s="11"/>
      <c r="G465" s="12">
        <v>412</v>
      </c>
      <c r="H465" s="13" t="s">
        <v>1762</v>
      </c>
      <c r="I465" s="9">
        <v>3877.3321179999998</v>
      </c>
      <c r="J465" s="9">
        <v>3440.7176277899998</v>
      </c>
      <c r="K465" s="9">
        <f t="shared" si="8"/>
        <v>-436.61449020999999</v>
      </c>
    </row>
    <row r="466" spans="2:11" x14ac:dyDescent="0.2">
      <c r="B466" s="47"/>
      <c r="C466" s="8"/>
      <c r="D466" s="8"/>
      <c r="E466" s="8"/>
      <c r="F466" s="11"/>
      <c r="G466" s="12">
        <v>413</v>
      </c>
      <c r="H466" s="13" t="s">
        <v>1763</v>
      </c>
      <c r="I466" s="9">
        <v>1798.2358079999999</v>
      </c>
      <c r="J466" s="9">
        <v>1709.69115289</v>
      </c>
      <c r="K466" s="9">
        <f t="shared" si="8"/>
        <v>-88.544655109999894</v>
      </c>
    </row>
    <row r="467" spans="2:11" x14ac:dyDescent="0.2">
      <c r="B467" s="47"/>
      <c r="C467" s="8"/>
      <c r="D467" s="8"/>
      <c r="E467" s="8"/>
      <c r="F467" s="11"/>
      <c r="G467" s="12">
        <v>500</v>
      </c>
      <c r="H467" s="13" t="s">
        <v>1465</v>
      </c>
      <c r="I467" s="9">
        <v>38.221124000000003</v>
      </c>
      <c r="J467" s="9">
        <v>40.087455640000002</v>
      </c>
      <c r="K467" s="9">
        <f t="shared" si="8"/>
        <v>1.8663316399999985</v>
      </c>
    </row>
    <row r="468" spans="2:11" x14ac:dyDescent="0.2">
      <c r="B468" s="47"/>
      <c r="C468" s="8"/>
      <c r="D468" s="8"/>
      <c r="E468" s="8"/>
      <c r="F468" s="11"/>
      <c r="G468" s="12">
        <v>510</v>
      </c>
      <c r="H468" s="13" t="s">
        <v>1764</v>
      </c>
      <c r="I468" s="9">
        <v>58.057689000000003</v>
      </c>
      <c r="J468" s="9">
        <v>60.283515020000003</v>
      </c>
      <c r="K468" s="9">
        <f t="shared" si="8"/>
        <v>2.2258260199999995</v>
      </c>
    </row>
    <row r="469" spans="2:11" x14ac:dyDescent="0.2">
      <c r="B469" s="47"/>
      <c r="C469" s="8"/>
      <c r="D469" s="8"/>
      <c r="E469" s="8"/>
      <c r="F469" s="11"/>
      <c r="G469" s="12">
        <v>511</v>
      </c>
      <c r="H469" s="13" t="s">
        <v>1765</v>
      </c>
      <c r="I469" s="9">
        <v>132.150454</v>
      </c>
      <c r="J469" s="9">
        <v>288.09546074999992</v>
      </c>
      <c r="K469" s="9">
        <f t="shared" si="8"/>
        <v>155.94500674999992</v>
      </c>
    </row>
    <row r="470" spans="2:11" x14ac:dyDescent="0.2">
      <c r="B470" s="47"/>
      <c r="C470" s="8"/>
      <c r="D470" s="8"/>
      <c r="E470" s="8"/>
      <c r="F470" s="11"/>
      <c r="G470" s="12">
        <v>512</v>
      </c>
      <c r="H470" s="13" t="s">
        <v>1766</v>
      </c>
      <c r="I470" s="9">
        <v>210.155584</v>
      </c>
      <c r="J470" s="9">
        <v>321.51271470000006</v>
      </c>
      <c r="K470" s="9">
        <f t="shared" si="8"/>
        <v>111.35713070000006</v>
      </c>
    </row>
    <row r="471" spans="2:11" x14ac:dyDescent="0.2">
      <c r="B471" s="47"/>
      <c r="C471" s="8"/>
      <c r="D471" s="8"/>
      <c r="E471" s="8"/>
      <c r="F471" s="11"/>
      <c r="G471" s="12">
        <v>513</v>
      </c>
      <c r="H471" s="13" t="s">
        <v>1616</v>
      </c>
      <c r="I471" s="9">
        <v>297.01903900000002</v>
      </c>
      <c r="J471" s="9">
        <v>281.65209133999997</v>
      </c>
      <c r="K471" s="9">
        <f t="shared" si="8"/>
        <v>-15.366947660000051</v>
      </c>
    </row>
    <row r="472" spans="2:11" x14ac:dyDescent="0.2">
      <c r="B472" s="47"/>
      <c r="C472" s="8"/>
      <c r="D472" s="8"/>
      <c r="E472" s="8"/>
      <c r="F472" s="11"/>
      <c r="G472" s="12">
        <v>514</v>
      </c>
      <c r="H472" s="13" t="s">
        <v>1767</v>
      </c>
      <c r="I472" s="9">
        <v>41.840989</v>
      </c>
      <c r="J472" s="9">
        <v>55.546147459999979</v>
      </c>
      <c r="K472" s="9">
        <f t="shared" si="8"/>
        <v>13.705158459999979</v>
      </c>
    </row>
    <row r="473" spans="2:11" ht="14.25" x14ac:dyDescent="0.2">
      <c r="B473" s="47"/>
      <c r="C473" s="8"/>
      <c r="D473" s="8"/>
      <c r="E473" s="8"/>
      <c r="F473" s="49" t="s">
        <v>42</v>
      </c>
      <c r="G473" s="50"/>
      <c r="H473" s="51"/>
      <c r="I473" s="52">
        <v>20269.572741</v>
      </c>
      <c r="J473" s="52">
        <v>17547.656610980001</v>
      </c>
      <c r="K473" s="52">
        <f t="shared" si="8"/>
        <v>-2721.9161300199994</v>
      </c>
    </row>
    <row r="474" spans="2:11" x14ac:dyDescent="0.2">
      <c r="B474" s="47"/>
      <c r="C474" s="8"/>
      <c r="D474" s="8"/>
      <c r="E474" s="8"/>
      <c r="F474" s="11"/>
      <c r="G474" s="12" t="s">
        <v>83</v>
      </c>
      <c r="H474" s="13" t="s">
        <v>115</v>
      </c>
      <c r="I474" s="9">
        <v>6881.8433839999998</v>
      </c>
      <c r="J474" s="9">
        <v>7353.7393159900021</v>
      </c>
      <c r="K474" s="9">
        <f t="shared" si="8"/>
        <v>471.89593199000228</v>
      </c>
    </row>
    <row r="475" spans="2:11" x14ac:dyDescent="0.2">
      <c r="B475" s="47"/>
      <c r="C475" s="8"/>
      <c r="D475" s="8"/>
      <c r="E475" s="8"/>
      <c r="F475" s="11"/>
      <c r="G475" s="12" t="s">
        <v>85</v>
      </c>
      <c r="H475" s="13" t="s">
        <v>116</v>
      </c>
      <c r="I475" s="9">
        <v>43.000946999999996</v>
      </c>
      <c r="J475" s="9">
        <v>111.04574604999999</v>
      </c>
      <c r="K475" s="9">
        <f t="shared" si="8"/>
        <v>68.044799049999995</v>
      </c>
    </row>
    <row r="476" spans="2:11" x14ac:dyDescent="0.2">
      <c r="B476" s="47"/>
      <c r="C476" s="8"/>
      <c r="D476" s="8"/>
      <c r="E476" s="8"/>
      <c r="F476" s="11"/>
      <c r="G476" s="12" t="s">
        <v>45</v>
      </c>
      <c r="H476" s="13" t="s">
        <v>117</v>
      </c>
      <c r="I476" s="9">
        <v>110.124762</v>
      </c>
      <c r="J476" s="9">
        <v>106.88017643999997</v>
      </c>
      <c r="K476" s="9">
        <f t="shared" si="8"/>
        <v>-3.2445855600000328</v>
      </c>
    </row>
    <row r="477" spans="2:11" ht="25.5" x14ac:dyDescent="0.2">
      <c r="B477" s="47"/>
      <c r="C477" s="8"/>
      <c r="D477" s="8"/>
      <c r="E477" s="8"/>
      <c r="F477" s="11"/>
      <c r="G477" s="12" t="s">
        <v>47</v>
      </c>
      <c r="H477" s="13" t="s">
        <v>118</v>
      </c>
      <c r="I477" s="9">
        <v>10001.603009</v>
      </c>
      <c r="J477" s="9">
        <v>6796.122431920001</v>
      </c>
      <c r="K477" s="9">
        <f t="shared" si="8"/>
        <v>-3205.4805770799994</v>
      </c>
    </row>
    <row r="478" spans="2:11" x14ac:dyDescent="0.2">
      <c r="B478" s="47"/>
      <c r="C478" s="8"/>
      <c r="D478" s="8"/>
      <c r="E478" s="8"/>
      <c r="F478" s="11"/>
      <c r="G478" s="12" t="s">
        <v>49</v>
      </c>
      <c r="H478" s="13" t="s">
        <v>119</v>
      </c>
      <c r="I478" s="9">
        <v>290.22242699999998</v>
      </c>
      <c r="J478" s="9">
        <v>295.49028470999997</v>
      </c>
      <c r="K478" s="9">
        <f t="shared" si="8"/>
        <v>5.267857709999987</v>
      </c>
    </row>
    <row r="479" spans="2:11" x14ac:dyDescent="0.2">
      <c r="B479" s="47"/>
      <c r="C479" s="8"/>
      <c r="D479" s="8"/>
      <c r="E479" s="8"/>
      <c r="F479" s="11"/>
      <c r="G479" s="12" t="s">
        <v>53</v>
      </c>
      <c r="H479" s="13" t="s">
        <v>120</v>
      </c>
      <c r="I479" s="9">
        <v>2942.7782120000002</v>
      </c>
      <c r="J479" s="9">
        <v>2884.3786558700003</v>
      </c>
      <c r="K479" s="9">
        <f t="shared" si="8"/>
        <v>-58.399556129999837</v>
      </c>
    </row>
    <row r="480" spans="2:11" ht="14.25" x14ac:dyDescent="0.2">
      <c r="B480" s="47"/>
      <c r="C480" s="8"/>
      <c r="D480" s="8"/>
      <c r="E480" s="8"/>
      <c r="F480" s="49" t="s">
        <v>77</v>
      </c>
      <c r="G480" s="50"/>
      <c r="H480" s="51"/>
      <c r="I480" s="52">
        <v>7466.9822279999998</v>
      </c>
      <c r="J480" s="52">
        <v>8240.0493868800004</v>
      </c>
      <c r="K480" s="52">
        <f t="shared" si="8"/>
        <v>773.06715888000053</v>
      </c>
    </row>
    <row r="481" spans="2:11" x14ac:dyDescent="0.2">
      <c r="B481" s="47"/>
      <c r="C481" s="8"/>
      <c r="D481" s="8"/>
      <c r="E481" s="8"/>
      <c r="F481" s="11"/>
      <c r="G481" s="12" t="s">
        <v>121</v>
      </c>
      <c r="H481" s="13" t="s">
        <v>122</v>
      </c>
      <c r="I481" s="9">
        <v>2717.1994629999999</v>
      </c>
      <c r="J481" s="9">
        <v>2768.1979587600003</v>
      </c>
      <c r="K481" s="9">
        <f t="shared" si="8"/>
        <v>50.998495760000424</v>
      </c>
    </row>
    <row r="482" spans="2:11" x14ac:dyDescent="0.2">
      <c r="B482" s="47"/>
      <c r="C482" s="8"/>
      <c r="D482" s="8"/>
      <c r="E482" s="8"/>
      <c r="F482" s="11"/>
      <c r="G482" s="12" t="s">
        <v>123</v>
      </c>
      <c r="H482" s="13" t="s">
        <v>124</v>
      </c>
      <c r="I482" s="9">
        <v>26.971278000000002</v>
      </c>
      <c r="J482" s="9">
        <v>27.704736660000005</v>
      </c>
      <c r="K482" s="9">
        <f t="shared" si="8"/>
        <v>0.7334586600000037</v>
      </c>
    </row>
    <row r="483" spans="2:11" x14ac:dyDescent="0.2">
      <c r="B483" s="47"/>
      <c r="C483" s="8"/>
      <c r="D483" s="8"/>
      <c r="E483" s="8"/>
      <c r="F483" s="11"/>
      <c r="G483" s="12" t="s">
        <v>125</v>
      </c>
      <c r="H483" s="13" t="s">
        <v>126</v>
      </c>
      <c r="I483" s="9">
        <v>553.23583299999996</v>
      </c>
      <c r="J483" s="9">
        <v>583.66576856000017</v>
      </c>
      <c r="K483" s="9">
        <f t="shared" si="8"/>
        <v>30.429935560000217</v>
      </c>
    </row>
    <row r="484" spans="2:11" x14ac:dyDescent="0.2">
      <c r="B484" s="47"/>
      <c r="C484" s="8"/>
      <c r="D484" s="8"/>
      <c r="E484" s="8"/>
      <c r="F484" s="11"/>
      <c r="G484" s="12" t="s">
        <v>127</v>
      </c>
      <c r="H484" s="13" t="s">
        <v>128</v>
      </c>
      <c r="I484" s="9">
        <v>8.8514630000000007</v>
      </c>
      <c r="J484" s="9">
        <v>10.026657189999998</v>
      </c>
      <c r="K484" s="9">
        <f t="shared" si="8"/>
        <v>1.1751941899999974</v>
      </c>
    </row>
    <row r="485" spans="2:11" ht="25.5" x14ac:dyDescent="0.2">
      <c r="B485" s="47"/>
      <c r="C485" s="8"/>
      <c r="D485" s="8"/>
      <c r="E485" s="8"/>
      <c r="F485" s="11"/>
      <c r="G485" s="12" t="s">
        <v>129</v>
      </c>
      <c r="H485" s="13" t="s">
        <v>130</v>
      </c>
      <c r="I485" s="9">
        <v>27.997268999999999</v>
      </c>
      <c r="J485" s="9">
        <v>35.123547250000001</v>
      </c>
      <c r="K485" s="9">
        <f t="shared" si="8"/>
        <v>7.1262782500000021</v>
      </c>
    </row>
    <row r="486" spans="2:11" x14ac:dyDescent="0.2">
      <c r="B486" s="47"/>
      <c r="C486" s="8"/>
      <c r="D486" s="8"/>
      <c r="E486" s="8"/>
      <c r="F486" s="11"/>
      <c r="G486" s="12" t="s">
        <v>131</v>
      </c>
      <c r="H486" s="13" t="s">
        <v>132</v>
      </c>
      <c r="I486" s="9">
        <v>1355.848336</v>
      </c>
      <c r="J486" s="9">
        <v>1374.5955345900002</v>
      </c>
      <c r="K486" s="9">
        <f t="shared" si="8"/>
        <v>18.747198590000153</v>
      </c>
    </row>
    <row r="487" spans="2:11" x14ac:dyDescent="0.2">
      <c r="B487" s="47"/>
      <c r="C487" s="8"/>
      <c r="D487" s="8"/>
      <c r="E487" s="8"/>
      <c r="F487" s="11"/>
      <c r="G487" s="12" t="s">
        <v>133</v>
      </c>
      <c r="H487" s="13" t="s">
        <v>134</v>
      </c>
      <c r="I487" s="9">
        <v>876.42569300000002</v>
      </c>
      <c r="J487" s="9">
        <v>1581.7434938900001</v>
      </c>
      <c r="K487" s="9">
        <f t="shared" si="8"/>
        <v>705.31780089000006</v>
      </c>
    </row>
    <row r="488" spans="2:11" x14ac:dyDescent="0.2">
      <c r="B488" s="47"/>
      <c r="C488" s="8"/>
      <c r="D488" s="8"/>
      <c r="E488" s="8"/>
      <c r="F488" s="11"/>
      <c r="G488" s="12" t="s">
        <v>135</v>
      </c>
      <c r="H488" s="13" t="s">
        <v>136</v>
      </c>
      <c r="I488" s="9">
        <v>1288.232884</v>
      </c>
      <c r="J488" s="9">
        <v>1289.9182413300002</v>
      </c>
      <c r="K488" s="9">
        <f t="shared" si="8"/>
        <v>1.6853573300002154</v>
      </c>
    </row>
    <row r="489" spans="2:11" x14ac:dyDescent="0.2">
      <c r="B489" s="47"/>
      <c r="C489" s="8"/>
      <c r="D489" s="8"/>
      <c r="E489" s="8"/>
      <c r="F489" s="11"/>
      <c r="G489" s="12" t="s">
        <v>137</v>
      </c>
      <c r="H489" s="13" t="s">
        <v>138</v>
      </c>
      <c r="I489" s="9">
        <v>612.220009</v>
      </c>
      <c r="J489" s="9">
        <v>569.07344865000016</v>
      </c>
      <c r="K489" s="9">
        <f t="shared" si="8"/>
        <v>-43.146560349999845</v>
      </c>
    </row>
    <row r="490" spans="2:11" ht="14.25" x14ac:dyDescent="0.2">
      <c r="B490" s="47"/>
      <c r="C490" s="8"/>
      <c r="D490" s="53">
        <v>9</v>
      </c>
      <c r="E490" s="54" t="s">
        <v>139</v>
      </c>
      <c r="F490" s="55"/>
      <c r="G490" s="56"/>
      <c r="H490" s="57"/>
      <c r="I490" s="58">
        <v>84548.590748999995</v>
      </c>
      <c r="J490" s="58">
        <v>142578.74901245005</v>
      </c>
      <c r="K490" s="58">
        <f t="shared" si="8"/>
        <v>58030.158263450052</v>
      </c>
    </row>
    <row r="491" spans="2:11" ht="14.25" x14ac:dyDescent="0.2">
      <c r="B491" s="47"/>
      <c r="C491" s="8"/>
      <c r="D491" s="8"/>
      <c r="E491" s="8"/>
      <c r="F491" s="49" t="s">
        <v>2</v>
      </c>
      <c r="G491" s="50"/>
      <c r="H491" s="51"/>
      <c r="I491" s="52">
        <v>73790.005571999995</v>
      </c>
      <c r="J491" s="52">
        <v>73255.375554380036</v>
      </c>
      <c r="K491" s="52">
        <f t="shared" si="8"/>
        <v>-534.63001761995838</v>
      </c>
    </row>
    <row r="492" spans="2:11" x14ac:dyDescent="0.2">
      <c r="B492" s="47"/>
      <c r="C492" s="8"/>
      <c r="D492" s="8"/>
      <c r="E492" s="8"/>
      <c r="F492" s="11"/>
      <c r="G492" s="12">
        <v>100</v>
      </c>
      <c r="H492" s="13" t="s">
        <v>1561</v>
      </c>
      <c r="I492" s="9">
        <v>60.215319000000001</v>
      </c>
      <c r="J492" s="9">
        <v>98.303936809999996</v>
      </c>
      <c r="K492" s="9">
        <f t="shared" si="8"/>
        <v>38.088617809999995</v>
      </c>
    </row>
    <row r="493" spans="2:11" x14ac:dyDescent="0.2">
      <c r="B493" s="47"/>
      <c r="C493" s="8"/>
      <c r="D493" s="8"/>
      <c r="E493" s="8"/>
      <c r="F493" s="11"/>
      <c r="G493" s="12">
        <v>102</v>
      </c>
      <c r="H493" s="13" t="s">
        <v>1768</v>
      </c>
      <c r="I493" s="9">
        <v>20.261437000000001</v>
      </c>
      <c r="J493" s="9">
        <v>26.687103480000001</v>
      </c>
      <c r="K493" s="9">
        <f t="shared" si="8"/>
        <v>6.4256664800000003</v>
      </c>
    </row>
    <row r="494" spans="2:11" x14ac:dyDescent="0.2">
      <c r="B494" s="47"/>
      <c r="C494" s="8"/>
      <c r="D494" s="8"/>
      <c r="E494" s="8"/>
      <c r="F494" s="11"/>
      <c r="G494" s="12">
        <v>110</v>
      </c>
      <c r="H494" s="13" t="s">
        <v>1494</v>
      </c>
      <c r="I494" s="9">
        <v>87.366735000000006</v>
      </c>
      <c r="J494" s="9">
        <v>107.47834787000002</v>
      </c>
      <c r="K494" s="9">
        <f t="shared" si="8"/>
        <v>20.111612870000016</v>
      </c>
    </row>
    <row r="495" spans="2:11" x14ac:dyDescent="0.2">
      <c r="B495" s="47"/>
      <c r="C495" s="8"/>
      <c r="D495" s="8"/>
      <c r="E495" s="8"/>
      <c r="F495" s="11"/>
      <c r="G495" s="12">
        <v>111</v>
      </c>
      <c r="H495" s="13" t="s">
        <v>1563</v>
      </c>
      <c r="I495" s="9">
        <v>121.163771</v>
      </c>
      <c r="J495" s="9">
        <v>440.10791240000003</v>
      </c>
      <c r="K495" s="9">
        <f t="shared" si="8"/>
        <v>318.94414140000003</v>
      </c>
    </row>
    <row r="496" spans="2:11" x14ac:dyDescent="0.2">
      <c r="B496" s="47"/>
      <c r="C496" s="8"/>
      <c r="D496" s="8"/>
      <c r="E496" s="8"/>
      <c r="F496" s="11"/>
      <c r="G496" s="12">
        <v>112</v>
      </c>
      <c r="H496" s="13" t="s">
        <v>1466</v>
      </c>
      <c r="I496" s="9">
        <v>67.370138999999995</v>
      </c>
      <c r="J496" s="9">
        <v>66.023292950000013</v>
      </c>
      <c r="K496" s="9">
        <f t="shared" si="8"/>
        <v>-1.3468460499999821</v>
      </c>
    </row>
    <row r="497" spans="2:11" x14ac:dyDescent="0.2">
      <c r="B497" s="47"/>
      <c r="C497" s="8"/>
      <c r="D497" s="8"/>
      <c r="E497" s="8"/>
      <c r="F497" s="11"/>
      <c r="G497" s="12">
        <v>114</v>
      </c>
      <c r="H497" s="13" t="s">
        <v>1769</v>
      </c>
      <c r="I497" s="9">
        <v>22.629296</v>
      </c>
      <c r="J497" s="9">
        <v>24.652730459999997</v>
      </c>
      <c r="K497" s="9">
        <f t="shared" si="8"/>
        <v>2.0234344599999972</v>
      </c>
    </row>
    <row r="498" spans="2:11" x14ac:dyDescent="0.2">
      <c r="B498" s="47"/>
      <c r="C498" s="8"/>
      <c r="D498" s="8"/>
      <c r="E498" s="8"/>
      <c r="F498" s="11"/>
      <c r="G498" s="12">
        <v>116</v>
      </c>
      <c r="H498" s="13" t="s">
        <v>1770</v>
      </c>
      <c r="I498" s="9">
        <v>917.67645500000003</v>
      </c>
      <c r="J498" s="9">
        <v>943.13838256999998</v>
      </c>
      <c r="K498" s="9">
        <f t="shared" si="8"/>
        <v>25.461927569999943</v>
      </c>
    </row>
    <row r="499" spans="2:11" x14ac:dyDescent="0.2">
      <c r="B499" s="47"/>
      <c r="C499" s="8"/>
      <c r="D499" s="8"/>
      <c r="E499" s="8"/>
      <c r="F499" s="11"/>
      <c r="G499" s="12">
        <v>200</v>
      </c>
      <c r="H499" s="13" t="s">
        <v>1771</v>
      </c>
      <c r="I499" s="9">
        <v>43.133808000000002</v>
      </c>
      <c r="J499" s="9">
        <v>54.767997430000001</v>
      </c>
      <c r="K499" s="9">
        <f t="shared" si="8"/>
        <v>11.634189429999999</v>
      </c>
    </row>
    <row r="500" spans="2:11" x14ac:dyDescent="0.2">
      <c r="B500" s="47"/>
      <c r="C500" s="8"/>
      <c r="D500" s="8"/>
      <c r="E500" s="8"/>
      <c r="F500" s="11"/>
      <c r="G500" s="12">
        <v>210</v>
      </c>
      <c r="H500" s="13" t="s">
        <v>1772</v>
      </c>
      <c r="I500" s="9">
        <v>1229.6147089999999</v>
      </c>
      <c r="J500" s="9">
        <v>609.11948598000004</v>
      </c>
      <c r="K500" s="9">
        <f t="shared" si="8"/>
        <v>-620.49522301999991</v>
      </c>
    </row>
    <row r="501" spans="2:11" x14ac:dyDescent="0.2">
      <c r="B501" s="47"/>
      <c r="C501" s="8"/>
      <c r="D501" s="8"/>
      <c r="E501" s="8"/>
      <c r="F501" s="11"/>
      <c r="G501" s="12">
        <v>211</v>
      </c>
      <c r="H501" s="13" t="s">
        <v>1773</v>
      </c>
      <c r="I501" s="9">
        <v>3165.3553179999999</v>
      </c>
      <c r="J501" s="9">
        <v>2819.6527135199999</v>
      </c>
      <c r="K501" s="9">
        <f t="shared" si="8"/>
        <v>-345.70260447999999</v>
      </c>
    </row>
    <row r="502" spans="2:11" x14ac:dyDescent="0.2">
      <c r="B502" s="47"/>
      <c r="C502" s="8"/>
      <c r="D502" s="8"/>
      <c r="E502" s="8"/>
      <c r="F502" s="11"/>
      <c r="G502" s="12">
        <v>212</v>
      </c>
      <c r="H502" s="13" t="s">
        <v>1774</v>
      </c>
      <c r="I502" s="9">
        <v>282.39177699999999</v>
      </c>
      <c r="J502" s="9">
        <v>312.51211753999996</v>
      </c>
      <c r="K502" s="9">
        <f t="shared" si="8"/>
        <v>30.120340539999972</v>
      </c>
    </row>
    <row r="503" spans="2:11" x14ac:dyDescent="0.2">
      <c r="B503" s="47"/>
      <c r="C503" s="8"/>
      <c r="D503" s="8"/>
      <c r="E503" s="8"/>
      <c r="F503" s="11"/>
      <c r="G503" s="12">
        <v>214</v>
      </c>
      <c r="H503" s="13" t="s">
        <v>1775</v>
      </c>
      <c r="I503" s="9">
        <v>1199.6068680000001</v>
      </c>
      <c r="J503" s="9">
        <v>565.95651453999994</v>
      </c>
      <c r="K503" s="9">
        <f t="shared" si="8"/>
        <v>-633.65035346000013</v>
      </c>
    </row>
    <row r="504" spans="2:11" x14ac:dyDescent="0.2">
      <c r="B504" s="47"/>
      <c r="C504" s="8"/>
      <c r="D504" s="8"/>
      <c r="E504" s="8"/>
      <c r="F504" s="11"/>
      <c r="G504" s="12">
        <v>300</v>
      </c>
      <c r="H504" s="13" t="s">
        <v>1776</v>
      </c>
      <c r="I504" s="9">
        <v>41.546317999999999</v>
      </c>
      <c r="J504" s="9">
        <v>56.016061199999996</v>
      </c>
      <c r="K504" s="9">
        <f t="shared" si="8"/>
        <v>14.469743199999996</v>
      </c>
    </row>
    <row r="505" spans="2:11" x14ac:dyDescent="0.2">
      <c r="B505" s="47"/>
      <c r="C505" s="8"/>
      <c r="D505" s="8"/>
      <c r="E505" s="8"/>
      <c r="F505" s="11"/>
      <c r="G505" s="12">
        <v>310</v>
      </c>
      <c r="H505" s="13" t="s">
        <v>1777</v>
      </c>
      <c r="I505" s="9">
        <v>611.489285</v>
      </c>
      <c r="J505" s="9">
        <v>402.08288046999991</v>
      </c>
      <c r="K505" s="9">
        <f t="shared" si="8"/>
        <v>-209.40640453000009</v>
      </c>
    </row>
    <row r="506" spans="2:11" x14ac:dyDescent="0.2">
      <c r="B506" s="47"/>
      <c r="C506" s="8"/>
      <c r="D506" s="8"/>
      <c r="E506" s="8"/>
      <c r="F506" s="11"/>
      <c r="G506" s="12">
        <v>311</v>
      </c>
      <c r="H506" s="13" t="s">
        <v>1778</v>
      </c>
      <c r="I506" s="9">
        <v>19548.181561000001</v>
      </c>
      <c r="J506" s="9">
        <v>24284.042278779998</v>
      </c>
      <c r="K506" s="9">
        <f t="shared" si="8"/>
        <v>4735.8607177799968</v>
      </c>
    </row>
    <row r="507" spans="2:11" x14ac:dyDescent="0.2">
      <c r="B507" s="47"/>
      <c r="C507" s="8"/>
      <c r="D507" s="8"/>
      <c r="E507" s="8"/>
      <c r="F507" s="11"/>
      <c r="G507" s="12">
        <v>312</v>
      </c>
      <c r="H507" s="13" t="s">
        <v>1779</v>
      </c>
      <c r="I507" s="9">
        <v>287.83926500000001</v>
      </c>
      <c r="J507" s="9">
        <v>291.45698493000009</v>
      </c>
      <c r="K507" s="9">
        <f t="shared" si="8"/>
        <v>3.617719930000078</v>
      </c>
    </row>
    <row r="508" spans="2:11" x14ac:dyDescent="0.2">
      <c r="B508" s="47"/>
      <c r="C508" s="8"/>
      <c r="D508" s="8"/>
      <c r="E508" s="8"/>
      <c r="F508" s="11"/>
      <c r="G508" s="12">
        <v>313</v>
      </c>
      <c r="H508" s="13" t="s">
        <v>1780</v>
      </c>
      <c r="I508" s="9">
        <v>220.64527100000001</v>
      </c>
      <c r="J508" s="9">
        <v>186.08655474</v>
      </c>
      <c r="K508" s="9">
        <f t="shared" si="8"/>
        <v>-34.558716260000011</v>
      </c>
    </row>
    <row r="509" spans="2:11" x14ac:dyDescent="0.2">
      <c r="B509" s="47"/>
      <c r="C509" s="8"/>
      <c r="D509" s="8"/>
      <c r="E509" s="8"/>
      <c r="F509" s="11"/>
      <c r="G509" s="12">
        <v>400</v>
      </c>
      <c r="H509" s="13" t="s">
        <v>1781</v>
      </c>
      <c r="I509" s="9">
        <v>346.72631100000001</v>
      </c>
      <c r="J509" s="9">
        <v>354.10663773999988</v>
      </c>
      <c r="K509" s="9">
        <f t="shared" si="8"/>
        <v>7.3803267399998731</v>
      </c>
    </row>
    <row r="510" spans="2:11" x14ac:dyDescent="0.2">
      <c r="B510" s="47"/>
      <c r="C510" s="8"/>
      <c r="D510" s="8"/>
      <c r="E510" s="8"/>
      <c r="F510" s="11"/>
      <c r="G510" s="12">
        <v>411</v>
      </c>
      <c r="H510" s="13" t="s">
        <v>1782</v>
      </c>
      <c r="I510" s="9">
        <v>149.37720300000001</v>
      </c>
      <c r="J510" s="9">
        <v>87.953167090000008</v>
      </c>
      <c r="K510" s="9">
        <f t="shared" si="8"/>
        <v>-61.424035910000001</v>
      </c>
    </row>
    <row r="511" spans="2:11" x14ac:dyDescent="0.2">
      <c r="B511" s="47"/>
      <c r="C511" s="8"/>
      <c r="D511" s="8"/>
      <c r="E511" s="8"/>
      <c r="F511" s="11"/>
      <c r="G511" s="12">
        <v>414</v>
      </c>
      <c r="H511" s="13" t="s">
        <v>1783</v>
      </c>
      <c r="I511" s="9">
        <v>9.4774320000000003</v>
      </c>
      <c r="J511" s="9">
        <v>12.92474073</v>
      </c>
      <c r="K511" s="9">
        <f t="shared" si="8"/>
        <v>3.4473087299999996</v>
      </c>
    </row>
    <row r="512" spans="2:11" x14ac:dyDescent="0.2">
      <c r="B512" s="47"/>
      <c r="C512" s="8"/>
      <c r="D512" s="8"/>
      <c r="E512" s="8"/>
      <c r="F512" s="11"/>
      <c r="G512" s="12">
        <v>500</v>
      </c>
      <c r="H512" s="13" t="s">
        <v>1784</v>
      </c>
      <c r="I512" s="9">
        <v>32.919260000000001</v>
      </c>
      <c r="J512" s="9">
        <v>1963.17445131</v>
      </c>
      <c r="K512" s="9">
        <f t="shared" si="8"/>
        <v>1930.2551913100001</v>
      </c>
    </row>
    <row r="513" spans="2:11" x14ac:dyDescent="0.2">
      <c r="B513" s="47"/>
      <c r="C513" s="8"/>
      <c r="D513" s="8"/>
      <c r="E513" s="8"/>
      <c r="F513" s="11"/>
      <c r="G513" s="12">
        <v>510</v>
      </c>
      <c r="H513" s="13" t="s">
        <v>1785</v>
      </c>
      <c r="I513" s="9">
        <v>308.89146299999999</v>
      </c>
      <c r="J513" s="9">
        <v>108.03720340999999</v>
      </c>
      <c r="K513" s="9">
        <f t="shared" si="8"/>
        <v>-200.85425959</v>
      </c>
    </row>
    <row r="514" spans="2:11" x14ac:dyDescent="0.2">
      <c r="B514" s="47"/>
      <c r="C514" s="8"/>
      <c r="D514" s="8"/>
      <c r="E514" s="8"/>
      <c r="F514" s="11"/>
      <c r="G514" s="12">
        <v>511</v>
      </c>
      <c r="H514" s="13" t="s">
        <v>1786</v>
      </c>
      <c r="I514" s="9">
        <v>92.054513</v>
      </c>
      <c r="J514" s="9">
        <v>82.100505470000016</v>
      </c>
      <c r="K514" s="9">
        <f t="shared" si="8"/>
        <v>-9.9540075299999842</v>
      </c>
    </row>
    <row r="515" spans="2:11" x14ac:dyDescent="0.2">
      <c r="B515" s="47"/>
      <c r="C515" s="8"/>
      <c r="D515" s="8"/>
      <c r="E515" s="8"/>
      <c r="F515" s="11"/>
      <c r="G515" s="12">
        <v>512</v>
      </c>
      <c r="H515" s="13" t="s">
        <v>1787</v>
      </c>
      <c r="I515" s="9">
        <v>28.177959000000001</v>
      </c>
      <c r="J515" s="9">
        <v>26.527297470000004</v>
      </c>
      <c r="K515" s="9">
        <f t="shared" si="8"/>
        <v>-1.6506615299999972</v>
      </c>
    </row>
    <row r="516" spans="2:11" x14ac:dyDescent="0.2">
      <c r="B516" s="47"/>
      <c r="C516" s="8"/>
      <c r="D516" s="8"/>
      <c r="E516" s="8"/>
      <c r="F516" s="11"/>
      <c r="G516" s="12">
        <v>600</v>
      </c>
      <c r="H516" s="13" t="s">
        <v>1788</v>
      </c>
      <c r="I516" s="9">
        <v>29.904233999999999</v>
      </c>
      <c r="J516" s="9">
        <v>40.388018969999997</v>
      </c>
      <c r="K516" s="9">
        <f t="shared" si="8"/>
        <v>10.483784969999999</v>
      </c>
    </row>
    <row r="517" spans="2:11" x14ac:dyDescent="0.2">
      <c r="B517" s="47"/>
      <c r="C517" s="8"/>
      <c r="D517" s="8"/>
      <c r="E517" s="8"/>
      <c r="F517" s="11"/>
      <c r="G517" s="12">
        <v>611</v>
      </c>
      <c r="H517" s="13" t="s">
        <v>1789</v>
      </c>
      <c r="I517" s="9">
        <v>33.675207</v>
      </c>
      <c r="J517" s="9">
        <v>22.229318169999999</v>
      </c>
      <c r="K517" s="9">
        <f t="shared" si="8"/>
        <v>-11.445888830000001</v>
      </c>
    </row>
    <row r="518" spans="2:11" x14ac:dyDescent="0.2">
      <c r="B518" s="47"/>
      <c r="C518" s="8"/>
      <c r="D518" s="8"/>
      <c r="E518" s="8"/>
      <c r="F518" s="11"/>
      <c r="G518" s="12">
        <v>621</v>
      </c>
      <c r="H518" s="13" t="s">
        <v>1790</v>
      </c>
      <c r="I518" s="9">
        <v>462.95583699999997</v>
      </c>
      <c r="J518" s="9">
        <v>371.68987845999993</v>
      </c>
      <c r="K518" s="9">
        <f t="shared" si="8"/>
        <v>-91.265958540000042</v>
      </c>
    </row>
    <row r="519" spans="2:11" x14ac:dyDescent="0.2">
      <c r="B519" s="47"/>
      <c r="C519" s="8"/>
      <c r="D519" s="8"/>
      <c r="E519" s="8"/>
      <c r="F519" s="11"/>
      <c r="G519" s="12">
        <v>622</v>
      </c>
      <c r="H519" s="13" t="s">
        <v>1791</v>
      </c>
      <c r="I519" s="9">
        <v>1167.452524</v>
      </c>
      <c r="J519" s="9">
        <v>956.85104619999936</v>
      </c>
      <c r="K519" s="9">
        <f t="shared" si="8"/>
        <v>-210.60147780000068</v>
      </c>
    </row>
    <row r="520" spans="2:11" x14ac:dyDescent="0.2">
      <c r="B520" s="47"/>
      <c r="C520" s="8"/>
      <c r="D520" s="8"/>
      <c r="E520" s="8"/>
      <c r="F520" s="11"/>
      <c r="G520" s="12">
        <v>623</v>
      </c>
      <c r="H520" s="13" t="s">
        <v>1792</v>
      </c>
      <c r="I520" s="9">
        <v>792.47728900000004</v>
      </c>
      <c r="J520" s="9">
        <v>691.04592020999951</v>
      </c>
      <c r="K520" s="9">
        <f t="shared" si="8"/>
        <v>-101.43136879000053</v>
      </c>
    </row>
    <row r="521" spans="2:11" x14ac:dyDescent="0.2">
      <c r="B521" s="47"/>
      <c r="C521" s="8"/>
      <c r="D521" s="8"/>
      <c r="E521" s="8"/>
      <c r="F521" s="11"/>
      <c r="G521" s="12">
        <v>624</v>
      </c>
      <c r="H521" s="13" t="s">
        <v>1793</v>
      </c>
      <c r="I521" s="9">
        <v>2523.3467380000002</v>
      </c>
      <c r="J521" s="9">
        <v>1986.0246107699995</v>
      </c>
      <c r="K521" s="9">
        <f t="shared" si="8"/>
        <v>-537.32212723000066</v>
      </c>
    </row>
    <row r="522" spans="2:11" x14ac:dyDescent="0.2">
      <c r="B522" s="47"/>
      <c r="C522" s="8"/>
      <c r="D522" s="8"/>
      <c r="E522" s="8"/>
      <c r="F522" s="11"/>
      <c r="G522" s="12">
        <v>625</v>
      </c>
      <c r="H522" s="13" t="s">
        <v>1794</v>
      </c>
      <c r="I522" s="9">
        <v>1066.791655</v>
      </c>
      <c r="J522" s="9">
        <v>773.19858541000031</v>
      </c>
      <c r="K522" s="9">
        <f t="shared" si="8"/>
        <v>-293.59306958999969</v>
      </c>
    </row>
    <row r="523" spans="2:11" x14ac:dyDescent="0.2">
      <c r="B523" s="47"/>
      <c r="C523" s="8"/>
      <c r="D523" s="8"/>
      <c r="E523" s="8"/>
      <c r="F523" s="11"/>
      <c r="G523" s="12">
        <v>626</v>
      </c>
      <c r="H523" s="13" t="s">
        <v>1795</v>
      </c>
      <c r="I523" s="9">
        <v>633.67069500000002</v>
      </c>
      <c r="J523" s="9">
        <v>472.50174098000042</v>
      </c>
      <c r="K523" s="9">
        <f t="shared" si="8"/>
        <v>-161.1689540199996</v>
      </c>
    </row>
    <row r="524" spans="2:11" x14ac:dyDescent="0.2">
      <c r="B524" s="47"/>
      <c r="C524" s="8"/>
      <c r="D524" s="8"/>
      <c r="E524" s="8"/>
      <c r="F524" s="11"/>
      <c r="G524" s="12">
        <v>627</v>
      </c>
      <c r="H524" s="13" t="s">
        <v>1796</v>
      </c>
      <c r="I524" s="9">
        <v>2493.7609619999998</v>
      </c>
      <c r="J524" s="9">
        <v>1620.4218477999998</v>
      </c>
      <c r="K524" s="9">
        <f t="shared" ref="K524:K583" si="9">+J524-I524</f>
        <v>-873.33911420000004</v>
      </c>
    </row>
    <row r="525" spans="2:11" x14ac:dyDescent="0.2">
      <c r="B525" s="47"/>
      <c r="C525" s="8"/>
      <c r="D525" s="8"/>
      <c r="E525" s="8"/>
      <c r="F525" s="11"/>
      <c r="G525" s="12">
        <v>628</v>
      </c>
      <c r="H525" s="13" t="s">
        <v>1797</v>
      </c>
      <c r="I525" s="9">
        <v>1512.9016099999999</v>
      </c>
      <c r="J525" s="9">
        <v>983.96917416000019</v>
      </c>
      <c r="K525" s="9">
        <f t="shared" si="9"/>
        <v>-528.9324358399997</v>
      </c>
    </row>
    <row r="526" spans="2:11" x14ac:dyDescent="0.2">
      <c r="B526" s="47"/>
      <c r="C526" s="8"/>
      <c r="D526" s="8"/>
      <c r="E526" s="8"/>
      <c r="F526" s="11"/>
      <c r="G526" s="12">
        <v>630</v>
      </c>
      <c r="H526" s="13" t="s">
        <v>1798</v>
      </c>
      <c r="I526" s="9">
        <v>1565.813985</v>
      </c>
      <c r="J526" s="9">
        <v>1148.1770446200003</v>
      </c>
      <c r="K526" s="9">
        <f t="shared" si="9"/>
        <v>-417.63694037999971</v>
      </c>
    </row>
    <row r="527" spans="2:11" x14ac:dyDescent="0.2">
      <c r="B527" s="47"/>
      <c r="C527" s="8"/>
      <c r="D527" s="8"/>
      <c r="E527" s="8"/>
      <c r="F527" s="11"/>
      <c r="G527" s="12">
        <v>631</v>
      </c>
      <c r="H527" s="13" t="s">
        <v>1799</v>
      </c>
      <c r="I527" s="9">
        <v>2627.297118</v>
      </c>
      <c r="J527" s="9">
        <v>2855.6484854000009</v>
      </c>
      <c r="K527" s="9">
        <f t="shared" si="9"/>
        <v>228.35136740000098</v>
      </c>
    </row>
    <row r="528" spans="2:11" x14ac:dyDescent="0.2">
      <c r="B528" s="47"/>
      <c r="C528" s="8"/>
      <c r="D528" s="8"/>
      <c r="E528" s="8"/>
      <c r="F528" s="11"/>
      <c r="G528" s="12">
        <v>632</v>
      </c>
      <c r="H528" s="13" t="s">
        <v>1800</v>
      </c>
      <c r="I528" s="9">
        <v>1679.001692</v>
      </c>
      <c r="J528" s="9">
        <v>1423.1374380400011</v>
      </c>
      <c r="K528" s="9">
        <f t="shared" si="9"/>
        <v>-255.8642539599989</v>
      </c>
    </row>
    <row r="529" spans="2:11" x14ac:dyDescent="0.2">
      <c r="B529" s="47"/>
      <c r="C529" s="8"/>
      <c r="D529" s="8"/>
      <c r="E529" s="8"/>
      <c r="F529" s="11"/>
      <c r="G529" s="12">
        <v>633</v>
      </c>
      <c r="H529" s="13" t="s">
        <v>1801</v>
      </c>
      <c r="I529" s="9">
        <v>1401.1952240000001</v>
      </c>
      <c r="J529" s="9">
        <v>1264.2133365300006</v>
      </c>
      <c r="K529" s="9">
        <f t="shared" si="9"/>
        <v>-136.98188746999949</v>
      </c>
    </row>
    <row r="530" spans="2:11" x14ac:dyDescent="0.2">
      <c r="B530" s="47"/>
      <c r="C530" s="8"/>
      <c r="D530" s="8"/>
      <c r="E530" s="8"/>
      <c r="F530" s="11"/>
      <c r="G530" s="12">
        <v>634</v>
      </c>
      <c r="H530" s="13" t="s">
        <v>1802</v>
      </c>
      <c r="I530" s="9">
        <v>1787.7309680000001</v>
      </c>
      <c r="J530" s="9">
        <v>1398.9901507700001</v>
      </c>
      <c r="K530" s="9">
        <f t="shared" si="9"/>
        <v>-388.74081722999995</v>
      </c>
    </row>
    <row r="531" spans="2:11" x14ac:dyDescent="0.2">
      <c r="B531" s="47"/>
      <c r="C531" s="8"/>
      <c r="D531" s="8"/>
      <c r="E531" s="8"/>
      <c r="F531" s="11"/>
      <c r="G531" s="12">
        <v>635</v>
      </c>
      <c r="H531" s="13" t="s">
        <v>1803</v>
      </c>
      <c r="I531" s="9">
        <v>1774.1299779999999</v>
      </c>
      <c r="J531" s="9">
        <v>2771.1252765100012</v>
      </c>
      <c r="K531" s="9">
        <f t="shared" si="9"/>
        <v>996.99529851000125</v>
      </c>
    </row>
    <row r="532" spans="2:11" x14ac:dyDescent="0.2">
      <c r="B532" s="47"/>
      <c r="C532" s="8"/>
      <c r="D532" s="8"/>
      <c r="E532" s="8"/>
      <c r="F532" s="11"/>
      <c r="G532" s="12">
        <v>636</v>
      </c>
      <c r="H532" s="13" t="s">
        <v>1804</v>
      </c>
      <c r="I532" s="9">
        <v>1577.9359139999999</v>
      </c>
      <c r="J532" s="9">
        <v>1615.2811793600001</v>
      </c>
      <c r="K532" s="9">
        <f t="shared" si="9"/>
        <v>37.345265360000212</v>
      </c>
    </row>
    <row r="533" spans="2:11" x14ac:dyDescent="0.2">
      <c r="B533" s="47"/>
      <c r="C533" s="8"/>
      <c r="D533" s="8"/>
      <c r="E533" s="8"/>
      <c r="F533" s="11"/>
      <c r="G533" s="12">
        <v>637</v>
      </c>
      <c r="H533" s="13" t="s">
        <v>1805</v>
      </c>
      <c r="I533" s="9">
        <v>568.29535499999997</v>
      </c>
      <c r="J533" s="9">
        <v>396.66819586000008</v>
      </c>
      <c r="K533" s="9">
        <f t="shared" si="9"/>
        <v>-171.62715913999989</v>
      </c>
    </row>
    <row r="534" spans="2:11" x14ac:dyDescent="0.2">
      <c r="B534" s="47"/>
      <c r="C534" s="8"/>
      <c r="D534" s="8"/>
      <c r="E534" s="8"/>
      <c r="F534" s="11"/>
      <c r="G534" s="12">
        <v>638</v>
      </c>
      <c r="H534" s="13" t="s">
        <v>1806</v>
      </c>
      <c r="I534" s="9">
        <v>536.04118400000004</v>
      </c>
      <c r="J534" s="9">
        <v>416.10391872000002</v>
      </c>
      <c r="K534" s="9">
        <f t="shared" si="9"/>
        <v>-119.93726528000002</v>
      </c>
    </row>
    <row r="535" spans="2:11" x14ac:dyDescent="0.2">
      <c r="B535" s="47"/>
      <c r="C535" s="8"/>
      <c r="D535" s="8"/>
      <c r="E535" s="8"/>
      <c r="F535" s="11"/>
      <c r="G535" s="12">
        <v>639</v>
      </c>
      <c r="H535" s="13" t="s">
        <v>1807</v>
      </c>
      <c r="I535" s="9">
        <v>1453.2372029999999</v>
      </c>
      <c r="J535" s="9">
        <v>1274.5294498500002</v>
      </c>
      <c r="K535" s="9">
        <f t="shared" si="9"/>
        <v>-178.70775314999969</v>
      </c>
    </row>
    <row r="536" spans="2:11" x14ac:dyDescent="0.2">
      <c r="B536" s="47"/>
      <c r="C536" s="8"/>
      <c r="D536" s="8"/>
      <c r="E536" s="8"/>
      <c r="F536" s="11"/>
      <c r="G536" s="12">
        <v>640</v>
      </c>
      <c r="H536" s="13" t="s">
        <v>1808</v>
      </c>
      <c r="I536" s="9">
        <v>3546.906876</v>
      </c>
      <c r="J536" s="9">
        <v>1888.1500331300003</v>
      </c>
      <c r="K536" s="9">
        <f t="shared" si="9"/>
        <v>-1658.7568428699997</v>
      </c>
    </row>
    <row r="537" spans="2:11" x14ac:dyDescent="0.2">
      <c r="B537" s="47"/>
      <c r="C537" s="8"/>
      <c r="D537" s="8"/>
      <c r="E537" s="8"/>
      <c r="F537" s="11"/>
      <c r="G537" s="12">
        <v>641</v>
      </c>
      <c r="H537" s="13" t="s">
        <v>1809</v>
      </c>
      <c r="I537" s="9">
        <v>1900.4338829999999</v>
      </c>
      <c r="J537" s="9">
        <v>1765.3576883800013</v>
      </c>
      <c r="K537" s="9">
        <f t="shared" si="9"/>
        <v>-135.07619461999866</v>
      </c>
    </row>
    <row r="538" spans="2:11" x14ac:dyDescent="0.2">
      <c r="B538" s="47"/>
      <c r="C538" s="8"/>
      <c r="D538" s="8"/>
      <c r="E538" s="8"/>
      <c r="F538" s="11"/>
      <c r="G538" s="12">
        <v>642</v>
      </c>
      <c r="H538" s="13" t="s">
        <v>1810</v>
      </c>
      <c r="I538" s="9">
        <v>1132.575325</v>
      </c>
      <c r="J538" s="9">
        <v>1164.3565884299999</v>
      </c>
      <c r="K538" s="9">
        <f t="shared" si="9"/>
        <v>31.781263429999854</v>
      </c>
    </row>
    <row r="539" spans="2:11" x14ac:dyDescent="0.2">
      <c r="B539" s="47"/>
      <c r="C539" s="8"/>
      <c r="D539" s="8"/>
      <c r="E539" s="8"/>
      <c r="F539" s="11"/>
      <c r="G539" s="12">
        <v>643</v>
      </c>
      <c r="H539" s="13" t="s">
        <v>1811</v>
      </c>
      <c r="I539" s="9">
        <v>536.51974900000005</v>
      </c>
      <c r="J539" s="9">
        <v>550.48096240000052</v>
      </c>
      <c r="K539" s="9">
        <f t="shared" si="9"/>
        <v>13.961213400000474</v>
      </c>
    </row>
    <row r="540" spans="2:11" x14ac:dyDescent="0.2">
      <c r="B540" s="47"/>
      <c r="C540" s="8"/>
      <c r="D540" s="8"/>
      <c r="E540" s="8"/>
      <c r="F540" s="11"/>
      <c r="G540" s="12">
        <v>644</v>
      </c>
      <c r="H540" s="13" t="s">
        <v>1812</v>
      </c>
      <c r="I540" s="9">
        <v>1673.3963900000001</v>
      </c>
      <c r="J540" s="9">
        <v>1539.5093588700004</v>
      </c>
      <c r="K540" s="9">
        <f t="shared" si="9"/>
        <v>-133.88703112999974</v>
      </c>
    </row>
    <row r="541" spans="2:11" x14ac:dyDescent="0.2">
      <c r="B541" s="47"/>
      <c r="C541" s="8"/>
      <c r="D541" s="8"/>
      <c r="E541" s="8"/>
      <c r="F541" s="11"/>
      <c r="G541" s="12">
        <v>645</v>
      </c>
      <c r="H541" s="13" t="s">
        <v>1813</v>
      </c>
      <c r="I541" s="9">
        <v>1319.2539899999999</v>
      </c>
      <c r="J541" s="9">
        <v>922.79973958000016</v>
      </c>
      <c r="K541" s="9">
        <f t="shared" si="9"/>
        <v>-396.45425041999977</v>
      </c>
    </row>
    <row r="542" spans="2:11" x14ac:dyDescent="0.2">
      <c r="B542" s="47"/>
      <c r="C542" s="8"/>
      <c r="D542" s="8"/>
      <c r="E542" s="8"/>
      <c r="F542" s="11"/>
      <c r="G542" s="12">
        <v>646</v>
      </c>
      <c r="H542" s="13" t="s">
        <v>1814</v>
      </c>
      <c r="I542" s="9">
        <v>1090.9434940000001</v>
      </c>
      <c r="J542" s="9">
        <v>1003.4543731199999</v>
      </c>
      <c r="K542" s="9">
        <f t="shared" si="9"/>
        <v>-87.4891208800002</v>
      </c>
    </row>
    <row r="543" spans="2:11" x14ac:dyDescent="0.2">
      <c r="B543" s="47"/>
      <c r="C543" s="8"/>
      <c r="D543" s="8"/>
      <c r="E543" s="8"/>
      <c r="F543" s="11"/>
      <c r="G543" s="12">
        <v>647</v>
      </c>
      <c r="H543" s="13" t="s">
        <v>1815</v>
      </c>
      <c r="I543" s="9">
        <v>1228.5346400000001</v>
      </c>
      <c r="J543" s="9">
        <v>827.23341397000058</v>
      </c>
      <c r="K543" s="9">
        <f t="shared" si="9"/>
        <v>-401.3012260299995</v>
      </c>
    </row>
    <row r="544" spans="2:11" x14ac:dyDescent="0.2">
      <c r="B544" s="47"/>
      <c r="C544" s="8"/>
      <c r="D544" s="8"/>
      <c r="E544" s="8"/>
      <c r="F544" s="11"/>
      <c r="G544" s="12">
        <v>648</v>
      </c>
      <c r="H544" s="13" t="s">
        <v>1816</v>
      </c>
      <c r="I544" s="9">
        <v>1034.279632</v>
      </c>
      <c r="J544" s="9">
        <v>984.20343889000037</v>
      </c>
      <c r="K544" s="9">
        <f t="shared" si="9"/>
        <v>-50.076193109999622</v>
      </c>
    </row>
    <row r="545" spans="2:11" x14ac:dyDescent="0.2">
      <c r="B545" s="47"/>
      <c r="C545" s="8"/>
      <c r="D545" s="8"/>
      <c r="E545" s="8"/>
      <c r="F545" s="11"/>
      <c r="G545" s="12">
        <v>649</v>
      </c>
      <c r="H545" s="13" t="s">
        <v>1817</v>
      </c>
      <c r="I545" s="9">
        <v>372.15637900000002</v>
      </c>
      <c r="J545" s="9">
        <v>370.64699492000005</v>
      </c>
      <c r="K545" s="9">
        <f t="shared" si="9"/>
        <v>-1.5093840799999612</v>
      </c>
    </row>
    <row r="546" spans="2:11" x14ac:dyDescent="0.2">
      <c r="B546" s="47"/>
      <c r="C546" s="8"/>
      <c r="D546" s="8"/>
      <c r="E546" s="8"/>
      <c r="F546" s="11"/>
      <c r="G546" s="12">
        <v>650</v>
      </c>
      <c r="H546" s="13" t="s">
        <v>1818</v>
      </c>
      <c r="I546" s="9">
        <v>1999.3157189999999</v>
      </c>
      <c r="J546" s="9">
        <v>1829.0302837700012</v>
      </c>
      <c r="K546" s="9">
        <f t="shared" si="9"/>
        <v>-170.28543522999871</v>
      </c>
    </row>
    <row r="547" spans="2:11" x14ac:dyDescent="0.2">
      <c r="B547" s="47"/>
      <c r="C547" s="8"/>
      <c r="D547" s="8"/>
      <c r="E547" s="8"/>
      <c r="F547" s="11"/>
      <c r="G547" s="12">
        <v>651</v>
      </c>
      <c r="H547" s="13" t="s">
        <v>1819</v>
      </c>
      <c r="I547" s="9">
        <v>1030.8259290000001</v>
      </c>
      <c r="J547" s="9">
        <v>924.12780865999957</v>
      </c>
      <c r="K547" s="9">
        <f t="shared" si="9"/>
        <v>-106.69812034000051</v>
      </c>
    </row>
    <row r="548" spans="2:11" x14ac:dyDescent="0.2">
      <c r="B548" s="47"/>
      <c r="C548" s="8"/>
      <c r="D548" s="8"/>
      <c r="E548" s="8"/>
      <c r="F548" s="11"/>
      <c r="G548" s="12">
        <v>652</v>
      </c>
      <c r="H548" s="13" t="s">
        <v>1820</v>
      </c>
      <c r="I548" s="9">
        <v>1173.876802</v>
      </c>
      <c r="J548" s="9">
        <v>1156.8812298700011</v>
      </c>
      <c r="K548" s="9">
        <f t="shared" si="9"/>
        <v>-16.995572129998891</v>
      </c>
    </row>
    <row r="549" spans="2:11" x14ac:dyDescent="0.2">
      <c r="B549" s="47"/>
      <c r="C549" s="8"/>
      <c r="D549" s="8"/>
      <c r="E549" s="8"/>
      <c r="F549" s="11"/>
      <c r="G549" s="12">
        <v>700</v>
      </c>
      <c r="H549" s="13" t="s">
        <v>1465</v>
      </c>
      <c r="I549" s="9">
        <v>73.444642000000002</v>
      </c>
      <c r="J549" s="9">
        <v>120.80062860000001</v>
      </c>
      <c r="K549" s="9">
        <f t="shared" si="9"/>
        <v>47.355986600000008</v>
      </c>
    </row>
    <row r="550" spans="2:11" x14ac:dyDescent="0.2">
      <c r="B550" s="47"/>
      <c r="C550" s="8"/>
      <c r="D550" s="8"/>
      <c r="E550" s="8"/>
      <c r="F550" s="11"/>
      <c r="G550" s="12">
        <v>710</v>
      </c>
      <c r="H550" s="13" t="s">
        <v>1640</v>
      </c>
      <c r="I550" s="9">
        <v>101.778965</v>
      </c>
      <c r="J550" s="9">
        <v>115.29984002999998</v>
      </c>
      <c r="K550" s="9">
        <f t="shared" si="9"/>
        <v>13.520875029999985</v>
      </c>
    </row>
    <row r="551" spans="2:11" x14ac:dyDescent="0.2">
      <c r="B551" s="47"/>
      <c r="C551" s="8"/>
      <c r="D551" s="8"/>
      <c r="E551" s="8"/>
      <c r="F551" s="11"/>
      <c r="G551" s="12">
        <v>711</v>
      </c>
      <c r="H551" s="13" t="s">
        <v>1541</v>
      </c>
      <c r="I551" s="9">
        <v>306.42097899999999</v>
      </c>
      <c r="J551" s="9">
        <v>243.48691425000004</v>
      </c>
      <c r="K551" s="9">
        <f t="shared" si="9"/>
        <v>-62.934064749999948</v>
      </c>
    </row>
    <row r="552" spans="2:11" x14ac:dyDescent="0.2">
      <c r="B552" s="47"/>
      <c r="C552" s="8"/>
      <c r="D552" s="8"/>
      <c r="E552" s="8"/>
      <c r="F552" s="11"/>
      <c r="G552" s="12">
        <v>712</v>
      </c>
      <c r="H552" s="13" t="s">
        <v>1821</v>
      </c>
      <c r="I552" s="9">
        <v>347.39001500000001</v>
      </c>
      <c r="J552" s="9">
        <v>476.57741035000004</v>
      </c>
      <c r="K552" s="9">
        <f t="shared" si="9"/>
        <v>129.18739535000003</v>
      </c>
    </row>
    <row r="553" spans="2:11" x14ac:dyDescent="0.2">
      <c r="B553" s="47"/>
      <c r="C553" s="8"/>
      <c r="D553" s="8"/>
      <c r="E553" s="8"/>
      <c r="F553" s="11"/>
      <c r="G553" s="12">
        <v>713</v>
      </c>
      <c r="H553" s="13" t="s">
        <v>1822</v>
      </c>
      <c r="I553" s="9">
        <v>340.22531800000002</v>
      </c>
      <c r="J553" s="9">
        <v>967.87493147999999</v>
      </c>
      <c r="K553" s="9">
        <f t="shared" si="9"/>
        <v>627.64961347999997</v>
      </c>
    </row>
    <row r="554" spans="2:11" ht="14.25" x14ac:dyDescent="0.2">
      <c r="B554" s="47"/>
      <c r="C554" s="8"/>
      <c r="D554" s="8"/>
      <c r="E554" s="8"/>
      <c r="F554" s="49" t="s">
        <v>42</v>
      </c>
      <c r="G554" s="50"/>
      <c r="H554" s="51"/>
      <c r="I554" s="52">
        <v>2647.9709280000002</v>
      </c>
      <c r="J554" s="52">
        <v>3414.4595817300001</v>
      </c>
      <c r="K554" s="52">
        <f t="shared" si="9"/>
        <v>766.4886537299999</v>
      </c>
    </row>
    <row r="555" spans="2:11" x14ac:dyDescent="0.2">
      <c r="B555" s="47"/>
      <c r="C555" s="8"/>
      <c r="D555" s="8"/>
      <c r="E555" s="8"/>
      <c r="F555" s="11"/>
      <c r="G555" s="12" t="s">
        <v>43</v>
      </c>
      <c r="H555" s="13" t="s">
        <v>140</v>
      </c>
      <c r="I555" s="9">
        <v>146.44733500000001</v>
      </c>
      <c r="J555" s="9">
        <v>198.23974008999994</v>
      </c>
      <c r="K555" s="9">
        <f t="shared" si="9"/>
        <v>51.792405089999932</v>
      </c>
    </row>
    <row r="556" spans="2:11" x14ac:dyDescent="0.2">
      <c r="B556" s="47"/>
      <c r="C556" s="8"/>
      <c r="D556" s="8"/>
      <c r="E556" s="8"/>
      <c r="F556" s="11"/>
      <c r="G556" s="12" t="s">
        <v>85</v>
      </c>
      <c r="H556" s="13" t="s">
        <v>141</v>
      </c>
      <c r="I556" s="9">
        <v>2350.0524209999999</v>
      </c>
      <c r="J556" s="9">
        <v>3111.1534196399998</v>
      </c>
      <c r="K556" s="9">
        <f t="shared" si="9"/>
        <v>761.10099863999994</v>
      </c>
    </row>
    <row r="557" spans="2:11" x14ac:dyDescent="0.2">
      <c r="B557" s="47"/>
      <c r="C557" s="8"/>
      <c r="D557" s="8"/>
      <c r="E557" s="8"/>
      <c r="F557" s="11"/>
      <c r="G557" s="12" t="s">
        <v>45</v>
      </c>
      <c r="H557" s="13" t="s">
        <v>142</v>
      </c>
      <c r="I557" s="9">
        <v>151.471172</v>
      </c>
      <c r="J557" s="9">
        <v>105.066422</v>
      </c>
      <c r="K557" s="9">
        <f t="shared" si="9"/>
        <v>-46.404749999999993</v>
      </c>
    </row>
    <row r="558" spans="2:11" ht="14.25" x14ac:dyDescent="0.2">
      <c r="B558" s="47"/>
      <c r="C558" s="8"/>
      <c r="D558" s="8"/>
      <c r="E558" s="8"/>
      <c r="F558" s="49" t="s">
        <v>77</v>
      </c>
      <c r="G558" s="50"/>
      <c r="H558" s="51"/>
      <c r="I558" s="52">
        <v>8110.6142490000002</v>
      </c>
      <c r="J558" s="52">
        <v>65908.913876339997</v>
      </c>
      <c r="K558" s="52">
        <f t="shared" si="9"/>
        <v>57798.299627339999</v>
      </c>
    </row>
    <row r="559" spans="2:11" x14ac:dyDescent="0.2">
      <c r="B559" s="47"/>
      <c r="C559" s="8"/>
      <c r="D559" s="8"/>
      <c r="E559" s="8"/>
      <c r="F559" s="11"/>
      <c r="G559" s="12" t="s">
        <v>143</v>
      </c>
      <c r="H559" s="13" t="s">
        <v>144</v>
      </c>
      <c r="I559" s="9">
        <v>218.175005</v>
      </c>
      <c r="J559" s="9">
        <v>148.36000000000001</v>
      </c>
      <c r="K559" s="9">
        <f t="shared" si="9"/>
        <v>-69.815004999999985</v>
      </c>
    </row>
    <row r="560" spans="2:11" x14ac:dyDescent="0.2">
      <c r="B560" s="47"/>
      <c r="C560" s="8"/>
      <c r="D560" s="8"/>
      <c r="E560" s="8"/>
      <c r="F560" s="11"/>
      <c r="G560" s="12" t="s">
        <v>2402</v>
      </c>
      <c r="H560" s="13" t="s">
        <v>2403</v>
      </c>
      <c r="I560" s="9">
        <v>0</v>
      </c>
      <c r="J560" s="9">
        <v>128.9</v>
      </c>
      <c r="K560" s="9">
        <f t="shared" si="9"/>
        <v>128.9</v>
      </c>
    </row>
    <row r="561" spans="2:11" x14ac:dyDescent="0.2">
      <c r="B561" s="47"/>
      <c r="C561" s="8"/>
      <c r="D561" s="8"/>
      <c r="E561" s="8"/>
      <c r="F561" s="11"/>
      <c r="G561" s="12" t="s">
        <v>145</v>
      </c>
      <c r="H561" s="13" t="s">
        <v>146</v>
      </c>
      <c r="I561" s="9">
        <v>24.564533000000001</v>
      </c>
      <c r="J561" s="9">
        <v>62.551520579999995</v>
      </c>
      <c r="K561" s="9">
        <f t="shared" si="9"/>
        <v>37.98698757999999</v>
      </c>
    </row>
    <row r="562" spans="2:11" x14ac:dyDescent="0.2">
      <c r="B562" s="47"/>
      <c r="C562" s="8"/>
      <c r="D562" s="8"/>
      <c r="E562" s="8"/>
      <c r="F562" s="11"/>
      <c r="G562" s="12" t="s">
        <v>147</v>
      </c>
      <c r="H562" s="13" t="s">
        <v>148</v>
      </c>
      <c r="I562" s="9">
        <v>721.90805899999998</v>
      </c>
      <c r="J562" s="9">
        <v>746.54719076999993</v>
      </c>
      <c r="K562" s="9">
        <f t="shared" si="9"/>
        <v>24.639131769999949</v>
      </c>
    </row>
    <row r="563" spans="2:11" x14ac:dyDescent="0.2">
      <c r="B563" s="47"/>
      <c r="C563" s="8"/>
      <c r="D563" s="8"/>
      <c r="E563" s="8"/>
      <c r="F563" s="11"/>
      <c r="G563" s="12" t="s">
        <v>149</v>
      </c>
      <c r="H563" s="13" t="s">
        <v>150</v>
      </c>
      <c r="I563" s="9">
        <v>173.80507600000001</v>
      </c>
      <c r="J563" s="9">
        <v>188.41634389999999</v>
      </c>
      <c r="K563" s="9">
        <f t="shared" si="9"/>
        <v>14.611267899999973</v>
      </c>
    </row>
    <row r="564" spans="2:11" ht="25.5" x14ac:dyDescent="0.2">
      <c r="B564" s="47"/>
      <c r="C564" s="8"/>
      <c r="D564" s="8"/>
      <c r="E564" s="8"/>
      <c r="F564" s="11"/>
      <c r="G564" s="12" t="s">
        <v>151</v>
      </c>
      <c r="H564" s="13" t="s">
        <v>152</v>
      </c>
      <c r="I564" s="9">
        <v>75.715783999999999</v>
      </c>
      <c r="J564" s="9">
        <v>81.358380080000003</v>
      </c>
      <c r="K564" s="9">
        <f t="shared" si="9"/>
        <v>5.6425960800000041</v>
      </c>
    </row>
    <row r="565" spans="2:11" x14ac:dyDescent="0.2">
      <c r="B565" s="47"/>
      <c r="C565" s="8"/>
      <c r="D565" s="8"/>
      <c r="E565" s="8"/>
      <c r="F565" s="11"/>
      <c r="G565" s="12" t="s">
        <v>153</v>
      </c>
      <c r="H565" s="13" t="s">
        <v>154</v>
      </c>
      <c r="I565" s="9">
        <v>667.46858299999997</v>
      </c>
      <c r="J565" s="9">
        <v>2598.1776230700002</v>
      </c>
      <c r="K565" s="9">
        <f t="shared" si="9"/>
        <v>1930.7090400700004</v>
      </c>
    </row>
    <row r="566" spans="2:11" x14ac:dyDescent="0.2">
      <c r="B566" s="47"/>
      <c r="C566" s="8"/>
      <c r="D566" s="8"/>
      <c r="E566" s="8"/>
      <c r="F566" s="11"/>
      <c r="G566" s="12" t="s">
        <v>155</v>
      </c>
      <c r="H566" s="13" t="s">
        <v>156</v>
      </c>
      <c r="I566" s="9">
        <v>77.821489</v>
      </c>
      <c r="J566" s="9">
        <v>83.770214010000032</v>
      </c>
      <c r="K566" s="9">
        <f t="shared" si="9"/>
        <v>5.9487250100000324</v>
      </c>
    </row>
    <row r="567" spans="2:11" x14ac:dyDescent="0.2">
      <c r="B567" s="47"/>
      <c r="C567" s="8"/>
      <c r="D567" s="8"/>
      <c r="E567" s="8"/>
      <c r="F567" s="11"/>
      <c r="G567" s="12" t="s">
        <v>157</v>
      </c>
      <c r="H567" s="13" t="s">
        <v>158</v>
      </c>
      <c r="I567" s="9">
        <v>337.758486</v>
      </c>
      <c r="J567" s="9">
        <v>1135.1136690000001</v>
      </c>
      <c r="K567" s="9">
        <f t="shared" si="9"/>
        <v>797.35518300000012</v>
      </c>
    </row>
    <row r="568" spans="2:11" x14ac:dyDescent="0.2">
      <c r="B568" s="47"/>
      <c r="C568" s="8"/>
      <c r="D568" s="8"/>
      <c r="E568" s="8"/>
      <c r="F568" s="11"/>
      <c r="G568" s="12" t="s">
        <v>159</v>
      </c>
      <c r="H568" s="13" t="s">
        <v>160</v>
      </c>
      <c r="I568" s="9">
        <v>5813.397234</v>
      </c>
      <c r="J568" s="9">
        <v>60735.718934930002</v>
      </c>
      <c r="K568" s="9">
        <f t="shared" si="9"/>
        <v>54922.321700929999</v>
      </c>
    </row>
    <row r="569" spans="2:11" ht="14.25" x14ac:dyDescent="0.2">
      <c r="B569" s="47"/>
      <c r="C569" s="8"/>
      <c r="D569" s="53">
        <v>10</v>
      </c>
      <c r="E569" s="54" t="s">
        <v>161</v>
      </c>
      <c r="F569" s="55"/>
      <c r="G569" s="56"/>
      <c r="H569" s="57"/>
      <c r="I569" s="58">
        <v>9578.4203479999996</v>
      </c>
      <c r="J569" s="58">
        <v>10468.650179050004</v>
      </c>
      <c r="K569" s="58">
        <f t="shared" si="9"/>
        <v>890.22983105000458</v>
      </c>
    </row>
    <row r="570" spans="2:11" ht="14.25" x14ac:dyDescent="0.2">
      <c r="B570" s="47"/>
      <c r="C570" s="8"/>
      <c r="D570" s="8"/>
      <c r="E570" s="8"/>
      <c r="F570" s="49" t="s">
        <v>2</v>
      </c>
      <c r="G570" s="50"/>
      <c r="H570" s="51"/>
      <c r="I570" s="52">
        <v>2755.340076</v>
      </c>
      <c r="J570" s="52">
        <v>3237.1628165700008</v>
      </c>
      <c r="K570" s="52">
        <f t="shared" si="9"/>
        <v>481.82274057000086</v>
      </c>
    </row>
    <row r="571" spans="2:11" x14ac:dyDescent="0.2">
      <c r="B571" s="47"/>
      <c r="C571" s="8"/>
      <c r="D571" s="8"/>
      <c r="E571" s="8"/>
      <c r="F571" s="11"/>
      <c r="G571" s="12">
        <v>100</v>
      </c>
      <c r="H571" s="13" t="s">
        <v>1561</v>
      </c>
      <c r="I571" s="9">
        <v>92.602891</v>
      </c>
      <c r="J571" s="9">
        <v>99.48772661000001</v>
      </c>
      <c r="K571" s="9">
        <f t="shared" si="9"/>
        <v>6.8848356100000103</v>
      </c>
    </row>
    <row r="572" spans="2:11" ht="25.5" x14ac:dyDescent="0.2">
      <c r="B572" s="47"/>
      <c r="C572" s="8"/>
      <c r="D572" s="8"/>
      <c r="E572" s="8"/>
      <c r="F572" s="11"/>
      <c r="G572" s="12">
        <v>102</v>
      </c>
      <c r="H572" s="13" t="s">
        <v>1823</v>
      </c>
      <c r="I572" s="9">
        <v>26.970649000000002</v>
      </c>
      <c r="J572" s="9">
        <v>27.88905634</v>
      </c>
      <c r="K572" s="9">
        <f t="shared" si="9"/>
        <v>0.91840733999999813</v>
      </c>
    </row>
    <row r="573" spans="2:11" x14ac:dyDescent="0.2">
      <c r="B573" s="47"/>
      <c r="C573" s="8"/>
      <c r="D573" s="8"/>
      <c r="E573" s="8"/>
      <c r="F573" s="11"/>
      <c r="G573" s="12">
        <v>104</v>
      </c>
      <c r="H573" s="13" t="s">
        <v>1466</v>
      </c>
      <c r="I573" s="9">
        <v>32.865932999999998</v>
      </c>
      <c r="J573" s="9">
        <v>33.196935190000005</v>
      </c>
      <c r="K573" s="9">
        <f t="shared" si="9"/>
        <v>0.33100219000000664</v>
      </c>
    </row>
    <row r="574" spans="2:11" x14ac:dyDescent="0.2">
      <c r="B574" s="47"/>
      <c r="C574" s="8"/>
      <c r="D574" s="8"/>
      <c r="E574" s="8"/>
      <c r="F574" s="11"/>
      <c r="G574" s="12">
        <v>110</v>
      </c>
      <c r="H574" s="13" t="s">
        <v>1712</v>
      </c>
      <c r="I574" s="9">
        <v>61.224420000000002</v>
      </c>
      <c r="J574" s="9">
        <v>63.635201879999997</v>
      </c>
      <c r="K574" s="9">
        <f t="shared" si="9"/>
        <v>2.4107818799999947</v>
      </c>
    </row>
    <row r="575" spans="2:11" x14ac:dyDescent="0.2">
      <c r="B575" s="47"/>
      <c r="C575" s="8"/>
      <c r="D575" s="8"/>
      <c r="E575" s="8"/>
      <c r="F575" s="11"/>
      <c r="G575" s="12">
        <v>111</v>
      </c>
      <c r="H575" s="13" t="s">
        <v>1563</v>
      </c>
      <c r="I575" s="9">
        <v>49.765115000000002</v>
      </c>
      <c r="J575" s="9">
        <v>46.182217340000008</v>
      </c>
      <c r="K575" s="9">
        <f t="shared" si="9"/>
        <v>-3.5828976599999933</v>
      </c>
    </row>
    <row r="576" spans="2:11" x14ac:dyDescent="0.2">
      <c r="B576" s="47"/>
      <c r="C576" s="8"/>
      <c r="D576" s="8"/>
      <c r="E576" s="8"/>
      <c r="F576" s="11"/>
      <c r="G576" s="12">
        <v>112</v>
      </c>
      <c r="H576" s="13" t="s">
        <v>1767</v>
      </c>
      <c r="I576" s="9">
        <v>17.046137999999999</v>
      </c>
      <c r="J576" s="9">
        <v>16.013235140000003</v>
      </c>
      <c r="K576" s="9">
        <f t="shared" si="9"/>
        <v>-1.0329028599999965</v>
      </c>
    </row>
    <row r="577" spans="2:11" x14ac:dyDescent="0.2">
      <c r="B577" s="47"/>
      <c r="C577" s="8"/>
      <c r="D577" s="8"/>
      <c r="E577" s="8"/>
      <c r="F577" s="11"/>
      <c r="G577" s="12">
        <v>113</v>
      </c>
      <c r="H577" s="13" t="s">
        <v>1824</v>
      </c>
      <c r="I577" s="9">
        <v>14.297354</v>
      </c>
      <c r="J577" s="9">
        <v>12.521160050000001</v>
      </c>
      <c r="K577" s="9">
        <f t="shared" si="9"/>
        <v>-1.7761939499999997</v>
      </c>
    </row>
    <row r="578" spans="2:11" x14ac:dyDescent="0.2">
      <c r="B578" s="47"/>
      <c r="C578" s="8"/>
      <c r="D578" s="8"/>
      <c r="E578" s="8"/>
      <c r="F578" s="11"/>
      <c r="G578" s="12">
        <v>120</v>
      </c>
      <c r="H578" s="13" t="s">
        <v>1825</v>
      </c>
      <c r="I578" s="9">
        <v>60.629199</v>
      </c>
      <c r="J578" s="9">
        <v>71.571324960000027</v>
      </c>
      <c r="K578" s="9">
        <f t="shared" si="9"/>
        <v>10.942125960000027</v>
      </c>
    </row>
    <row r="579" spans="2:11" x14ac:dyDescent="0.2">
      <c r="B579" s="47"/>
      <c r="C579" s="8"/>
      <c r="D579" s="8"/>
      <c r="E579" s="8"/>
      <c r="F579" s="11"/>
      <c r="G579" s="12">
        <v>121</v>
      </c>
      <c r="H579" s="13" t="s">
        <v>1826</v>
      </c>
      <c r="I579" s="9">
        <v>6.5755039999999996</v>
      </c>
      <c r="J579" s="9">
        <v>6.0706266299999996</v>
      </c>
      <c r="K579" s="9">
        <f t="shared" si="9"/>
        <v>-0.50487736999999999</v>
      </c>
    </row>
    <row r="580" spans="2:11" x14ac:dyDescent="0.2">
      <c r="B580" s="47"/>
      <c r="C580" s="8"/>
      <c r="D580" s="8"/>
      <c r="E580" s="8"/>
      <c r="F580" s="11"/>
      <c r="G580" s="12">
        <v>122</v>
      </c>
      <c r="H580" s="13" t="s">
        <v>1827</v>
      </c>
      <c r="I580" s="9">
        <v>5.8742900000000002</v>
      </c>
      <c r="J580" s="9">
        <v>7.6051701299999976</v>
      </c>
      <c r="K580" s="9">
        <f t="shared" si="9"/>
        <v>1.7308801299999974</v>
      </c>
    </row>
    <row r="581" spans="2:11" x14ac:dyDescent="0.2">
      <c r="B581" s="47"/>
      <c r="C581" s="8"/>
      <c r="D581" s="8"/>
      <c r="E581" s="8"/>
      <c r="F581" s="11"/>
      <c r="G581" s="12">
        <v>123</v>
      </c>
      <c r="H581" s="13" t="s">
        <v>1828</v>
      </c>
      <c r="I581" s="9">
        <v>7.1206009999999997</v>
      </c>
      <c r="J581" s="9">
        <v>7.1307381699999999</v>
      </c>
      <c r="K581" s="9">
        <f t="shared" si="9"/>
        <v>1.013717000000014E-2</v>
      </c>
    </row>
    <row r="582" spans="2:11" x14ac:dyDescent="0.2">
      <c r="B582" s="47"/>
      <c r="C582" s="8"/>
      <c r="D582" s="8"/>
      <c r="E582" s="8"/>
      <c r="F582" s="11"/>
      <c r="G582" s="12">
        <v>124</v>
      </c>
      <c r="H582" s="13" t="s">
        <v>1829</v>
      </c>
      <c r="I582" s="9">
        <v>5.5872099999999998</v>
      </c>
      <c r="J582" s="9">
        <v>5.7968908800000003</v>
      </c>
      <c r="K582" s="9">
        <f t="shared" si="9"/>
        <v>0.20968088000000051</v>
      </c>
    </row>
    <row r="583" spans="2:11" x14ac:dyDescent="0.2">
      <c r="B583" s="47"/>
      <c r="C583" s="8"/>
      <c r="D583" s="8"/>
      <c r="E583" s="8"/>
      <c r="F583" s="11"/>
      <c r="G583" s="12">
        <v>125</v>
      </c>
      <c r="H583" s="13" t="s">
        <v>1830</v>
      </c>
      <c r="I583" s="9">
        <v>10.915035</v>
      </c>
      <c r="J583" s="9">
        <v>11.23666697</v>
      </c>
      <c r="K583" s="9">
        <f t="shared" si="9"/>
        <v>0.32163197000000032</v>
      </c>
    </row>
    <row r="584" spans="2:11" x14ac:dyDescent="0.2">
      <c r="B584" s="47"/>
      <c r="C584" s="8"/>
      <c r="D584" s="8"/>
      <c r="E584" s="8"/>
      <c r="F584" s="11"/>
      <c r="G584" s="12">
        <v>126</v>
      </c>
      <c r="H584" s="13" t="s">
        <v>1831</v>
      </c>
      <c r="I584" s="9">
        <v>5.5745509999999996</v>
      </c>
      <c r="J584" s="9">
        <v>6.0000076099999964</v>
      </c>
      <c r="K584" s="9">
        <f t="shared" ref="K584:K645" si="10">+J584-I584</f>
        <v>0.42545660999999679</v>
      </c>
    </row>
    <row r="585" spans="2:11" x14ac:dyDescent="0.2">
      <c r="B585" s="47"/>
      <c r="C585" s="8"/>
      <c r="D585" s="8"/>
      <c r="E585" s="8"/>
      <c r="F585" s="11"/>
      <c r="G585" s="12">
        <v>127</v>
      </c>
      <c r="H585" s="13" t="s">
        <v>1832</v>
      </c>
      <c r="I585" s="9">
        <v>6.4158249999999999</v>
      </c>
      <c r="J585" s="9">
        <v>6.8708164299999988</v>
      </c>
      <c r="K585" s="9">
        <f t="shared" si="10"/>
        <v>0.45499142999999886</v>
      </c>
    </row>
    <row r="586" spans="2:11" x14ac:dyDescent="0.2">
      <c r="B586" s="47"/>
      <c r="C586" s="8"/>
      <c r="D586" s="8"/>
      <c r="E586" s="8"/>
      <c r="F586" s="11"/>
      <c r="G586" s="12">
        <v>128</v>
      </c>
      <c r="H586" s="13" t="s">
        <v>1833</v>
      </c>
      <c r="I586" s="9">
        <v>9.0127220000000001</v>
      </c>
      <c r="J586" s="9">
        <v>9.6748016599999982</v>
      </c>
      <c r="K586" s="9">
        <f t="shared" si="10"/>
        <v>0.66207965999999807</v>
      </c>
    </row>
    <row r="587" spans="2:11" x14ac:dyDescent="0.2">
      <c r="B587" s="47"/>
      <c r="C587" s="8"/>
      <c r="D587" s="8"/>
      <c r="E587" s="8"/>
      <c r="F587" s="11"/>
      <c r="G587" s="12">
        <v>129</v>
      </c>
      <c r="H587" s="13" t="s">
        <v>1834</v>
      </c>
      <c r="I587" s="9">
        <v>16.652266999999998</v>
      </c>
      <c r="J587" s="9">
        <v>17.794646910000004</v>
      </c>
      <c r="K587" s="9">
        <f t="shared" si="10"/>
        <v>1.142379910000006</v>
      </c>
    </row>
    <row r="588" spans="2:11" x14ac:dyDescent="0.2">
      <c r="B588" s="47"/>
      <c r="C588" s="8"/>
      <c r="D588" s="8"/>
      <c r="E588" s="8"/>
      <c r="F588" s="11"/>
      <c r="G588" s="12">
        <v>130</v>
      </c>
      <c r="H588" s="13" t="s">
        <v>1835</v>
      </c>
      <c r="I588" s="9">
        <v>8.5882649999999998</v>
      </c>
      <c r="J588" s="9">
        <v>8.7630825300000019</v>
      </c>
      <c r="K588" s="9">
        <f t="shared" si="10"/>
        <v>0.17481753000000211</v>
      </c>
    </row>
    <row r="589" spans="2:11" x14ac:dyDescent="0.2">
      <c r="B589" s="47"/>
      <c r="C589" s="8"/>
      <c r="D589" s="8"/>
      <c r="E589" s="8"/>
      <c r="F589" s="11"/>
      <c r="G589" s="12">
        <v>131</v>
      </c>
      <c r="H589" s="13" t="s">
        <v>1836</v>
      </c>
      <c r="I589" s="9">
        <v>6.3055430000000001</v>
      </c>
      <c r="J589" s="9">
        <v>6.4794013100000001</v>
      </c>
      <c r="K589" s="9">
        <f t="shared" si="10"/>
        <v>0.17385830999999996</v>
      </c>
    </row>
    <row r="590" spans="2:11" x14ac:dyDescent="0.2">
      <c r="B590" s="47"/>
      <c r="C590" s="8"/>
      <c r="D590" s="8"/>
      <c r="E590" s="8"/>
      <c r="F590" s="11"/>
      <c r="G590" s="12">
        <v>132</v>
      </c>
      <c r="H590" s="13" t="s">
        <v>1837</v>
      </c>
      <c r="I590" s="9">
        <v>6.2721049999999998</v>
      </c>
      <c r="J590" s="9">
        <v>6.6033867900000001</v>
      </c>
      <c r="K590" s="9">
        <f t="shared" si="10"/>
        <v>0.33128179000000024</v>
      </c>
    </row>
    <row r="591" spans="2:11" x14ac:dyDescent="0.2">
      <c r="B591" s="47"/>
      <c r="C591" s="8"/>
      <c r="D591" s="8"/>
      <c r="E591" s="8"/>
      <c r="F591" s="11"/>
      <c r="G591" s="12">
        <v>133</v>
      </c>
      <c r="H591" s="13" t="s">
        <v>1838</v>
      </c>
      <c r="I591" s="9">
        <v>6.3181859999999999</v>
      </c>
      <c r="J591" s="9">
        <v>6.4529614199999994</v>
      </c>
      <c r="K591" s="9">
        <f t="shared" si="10"/>
        <v>0.13477541999999954</v>
      </c>
    </row>
    <row r="592" spans="2:11" x14ac:dyDescent="0.2">
      <c r="B592" s="47"/>
      <c r="C592" s="8"/>
      <c r="D592" s="8"/>
      <c r="E592" s="8"/>
      <c r="F592" s="11"/>
      <c r="G592" s="12">
        <v>134</v>
      </c>
      <c r="H592" s="13" t="s">
        <v>1839</v>
      </c>
      <c r="I592" s="9">
        <v>12.515521</v>
      </c>
      <c r="J592" s="9">
        <v>12.325411469999997</v>
      </c>
      <c r="K592" s="9">
        <f t="shared" si="10"/>
        <v>-0.19010953000000264</v>
      </c>
    </row>
    <row r="593" spans="2:11" x14ac:dyDescent="0.2">
      <c r="B593" s="47"/>
      <c r="C593" s="8"/>
      <c r="D593" s="8"/>
      <c r="E593" s="8"/>
      <c r="F593" s="11"/>
      <c r="G593" s="12">
        <v>135</v>
      </c>
      <c r="H593" s="13" t="s">
        <v>1840</v>
      </c>
      <c r="I593" s="9">
        <v>8.7033930000000002</v>
      </c>
      <c r="J593" s="9">
        <v>9.1297186199999985</v>
      </c>
      <c r="K593" s="9">
        <f t="shared" si="10"/>
        <v>0.4263256199999983</v>
      </c>
    </row>
    <row r="594" spans="2:11" x14ac:dyDescent="0.2">
      <c r="B594" s="47"/>
      <c r="C594" s="8"/>
      <c r="D594" s="8"/>
      <c r="E594" s="8"/>
      <c r="F594" s="11"/>
      <c r="G594" s="12">
        <v>136</v>
      </c>
      <c r="H594" s="13" t="s">
        <v>1841</v>
      </c>
      <c r="I594" s="9">
        <v>8.359928</v>
      </c>
      <c r="J594" s="9">
        <v>8.9195376399999997</v>
      </c>
      <c r="K594" s="9">
        <f t="shared" si="10"/>
        <v>0.55960963999999969</v>
      </c>
    </row>
    <row r="595" spans="2:11" x14ac:dyDescent="0.2">
      <c r="B595" s="47"/>
      <c r="C595" s="8"/>
      <c r="D595" s="8"/>
      <c r="E595" s="8"/>
      <c r="F595" s="11"/>
      <c r="G595" s="12">
        <v>137</v>
      </c>
      <c r="H595" s="13" t="s">
        <v>1842</v>
      </c>
      <c r="I595" s="9">
        <v>7.3370509999999998</v>
      </c>
      <c r="J595" s="9">
        <v>8.0213984300000014</v>
      </c>
      <c r="K595" s="9">
        <f t="shared" si="10"/>
        <v>0.68434743000000164</v>
      </c>
    </row>
    <row r="596" spans="2:11" x14ac:dyDescent="0.2">
      <c r="B596" s="47"/>
      <c r="C596" s="8"/>
      <c r="D596" s="8"/>
      <c r="E596" s="8"/>
      <c r="F596" s="11"/>
      <c r="G596" s="12">
        <v>138</v>
      </c>
      <c r="H596" s="13" t="s">
        <v>1843</v>
      </c>
      <c r="I596" s="9">
        <v>5.1510259999999999</v>
      </c>
      <c r="J596" s="9">
        <v>4.9816908399999997</v>
      </c>
      <c r="K596" s="9">
        <f t="shared" si="10"/>
        <v>-0.16933516000000015</v>
      </c>
    </row>
    <row r="597" spans="2:11" x14ac:dyDescent="0.2">
      <c r="B597" s="47"/>
      <c r="C597" s="8"/>
      <c r="D597" s="8"/>
      <c r="E597" s="8"/>
      <c r="F597" s="11"/>
      <c r="G597" s="12">
        <v>139</v>
      </c>
      <c r="H597" s="13" t="s">
        <v>1844</v>
      </c>
      <c r="I597" s="9">
        <v>12.911530000000001</v>
      </c>
      <c r="J597" s="9">
        <v>13.451485490000001</v>
      </c>
      <c r="K597" s="9">
        <f t="shared" si="10"/>
        <v>0.53995549000000054</v>
      </c>
    </row>
    <row r="598" spans="2:11" x14ac:dyDescent="0.2">
      <c r="B598" s="47"/>
      <c r="C598" s="8"/>
      <c r="D598" s="8"/>
      <c r="E598" s="8"/>
      <c r="F598" s="11"/>
      <c r="G598" s="12">
        <v>140</v>
      </c>
      <c r="H598" s="13" t="s">
        <v>1845</v>
      </c>
      <c r="I598" s="9">
        <v>6.8478079999999997</v>
      </c>
      <c r="J598" s="9">
        <v>6.8090040199999997</v>
      </c>
      <c r="K598" s="9">
        <f t="shared" si="10"/>
        <v>-3.880397999999996E-2</v>
      </c>
    </row>
    <row r="599" spans="2:11" x14ac:dyDescent="0.2">
      <c r="B599" s="47"/>
      <c r="C599" s="8"/>
      <c r="D599" s="8"/>
      <c r="E599" s="8"/>
      <c r="F599" s="11"/>
      <c r="G599" s="12">
        <v>141</v>
      </c>
      <c r="H599" s="13" t="s">
        <v>1846</v>
      </c>
      <c r="I599" s="9">
        <v>13.210566999999999</v>
      </c>
      <c r="J599" s="9">
        <v>14.21095424</v>
      </c>
      <c r="K599" s="9">
        <f t="shared" si="10"/>
        <v>1.0003872400000002</v>
      </c>
    </row>
    <row r="600" spans="2:11" x14ac:dyDescent="0.2">
      <c r="B600" s="47"/>
      <c r="C600" s="8"/>
      <c r="D600" s="8"/>
      <c r="E600" s="8"/>
      <c r="F600" s="11"/>
      <c r="G600" s="12">
        <v>142</v>
      </c>
      <c r="H600" s="13" t="s">
        <v>1847</v>
      </c>
      <c r="I600" s="9">
        <v>9.6559670000000004</v>
      </c>
      <c r="J600" s="9">
        <v>10.245967439999999</v>
      </c>
      <c r="K600" s="9">
        <f t="shared" si="10"/>
        <v>0.59000043999999896</v>
      </c>
    </row>
    <row r="601" spans="2:11" x14ac:dyDescent="0.2">
      <c r="B601" s="47"/>
      <c r="C601" s="8"/>
      <c r="D601" s="8"/>
      <c r="E601" s="8"/>
      <c r="F601" s="11"/>
      <c r="G601" s="12">
        <v>143</v>
      </c>
      <c r="H601" s="13" t="s">
        <v>1848</v>
      </c>
      <c r="I601" s="9">
        <v>3.4106350000000001</v>
      </c>
      <c r="J601" s="9">
        <v>4.7591085200000007</v>
      </c>
      <c r="K601" s="9">
        <f t="shared" si="10"/>
        <v>1.3484735200000006</v>
      </c>
    </row>
    <row r="602" spans="2:11" x14ac:dyDescent="0.2">
      <c r="B602" s="47"/>
      <c r="C602" s="8"/>
      <c r="D602" s="8"/>
      <c r="E602" s="8"/>
      <c r="F602" s="11"/>
      <c r="G602" s="12">
        <v>144</v>
      </c>
      <c r="H602" s="13" t="s">
        <v>1849</v>
      </c>
      <c r="I602" s="9">
        <v>6.2830550000000001</v>
      </c>
      <c r="J602" s="9">
        <v>6.7163461699999987</v>
      </c>
      <c r="K602" s="9">
        <f t="shared" si="10"/>
        <v>0.43329116999999862</v>
      </c>
    </row>
    <row r="603" spans="2:11" x14ac:dyDescent="0.2">
      <c r="B603" s="47"/>
      <c r="C603" s="8"/>
      <c r="D603" s="8"/>
      <c r="E603" s="8"/>
      <c r="F603" s="11"/>
      <c r="G603" s="12">
        <v>145</v>
      </c>
      <c r="H603" s="13" t="s">
        <v>1850</v>
      </c>
      <c r="I603" s="9">
        <v>7.7873419999999998</v>
      </c>
      <c r="J603" s="9">
        <v>8.3325300200000001</v>
      </c>
      <c r="K603" s="9">
        <f t="shared" si="10"/>
        <v>0.54518802000000033</v>
      </c>
    </row>
    <row r="604" spans="2:11" x14ac:dyDescent="0.2">
      <c r="B604" s="47"/>
      <c r="C604" s="8"/>
      <c r="D604" s="8"/>
      <c r="E604" s="8"/>
      <c r="F604" s="11"/>
      <c r="G604" s="12">
        <v>146</v>
      </c>
      <c r="H604" s="13" t="s">
        <v>1851</v>
      </c>
      <c r="I604" s="9">
        <v>9.9978510000000007</v>
      </c>
      <c r="J604" s="9">
        <v>10.11509461</v>
      </c>
      <c r="K604" s="9">
        <f t="shared" si="10"/>
        <v>0.11724360999999917</v>
      </c>
    </row>
    <row r="605" spans="2:11" x14ac:dyDescent="0.2">
      <c r="B605" s="47"/>
      <c r="C605" s="8"/>
      <c r="D605" s="8"/>
      <c r="E605" s="8"/>
      <c r="F605" s="11"/>
      <c r="G605" s="12">
        <v>147</v>
      </c>
      <c r="H605" s="13" t="s">
        <v>1852</v>
      </c>
      <c r="I605" s="9">
        <v>5.5183160000000004</v>
      </c>
      <c r="J605" s="9">
        <v>5.9650834699999997</v>
      </c>
      <c r="K605" s="9">
        <f t="shared" si="10"/>
        <v>0.44676746999999928</v>
      </c>
    </row>
    <row r="606" spans="2:11" x14ac:dyDescent="0.2">
      <c r="B606" s="47"/>
      <c r="C606" s="8"/>
      <c r="D606" s="8"/>
      <c r="E606" s="8"/>
      <c r="F606" s="11"/>
      <c r="G606" s="12">
        <v>148</v>
      </c>
      <c r="H606" s="13" t="s">
        <v>1853</v>
      </c>
      <c r="I606" s="9">
        <v>4.5936170000000001</v>
      </c>
      <c r="J606" s="9">
        <v>4.51817797</v>
      </c>
      <c r="K606" s="9">
        <f t="shared" si="10"/>
        <v>-7.5439030000000074E-2</v>
      </c>
    </row>
    <row r="607" spans="2:11" x14ac:dyDescent="0.2">
      <c r="B607" s="47"/>
      <c r="C607" s="8"/>
      <c r="D607" s="8"/>
      <c r="E607" s="8"/>
      <c r="F607" s="11"/>
      <c r="G607" s="12">
        <v>149</v>
      </c>
      <c r="H607" s="13" t="s">
        <v>1854</v>
      </c>
      <c r="I607" s="9">
        <v>5.5562009999999997</v>
      </c>
      <c r="J607" s="9">
        <v>6.0185634100000005</v>
      </c>
      <c r="K607" s="9">
        <f t="shared" si="10"/>
        <v>0.46236241000000078</v>
      </c>
    </row>
    <row r="608" spans="2:11" x14ac:dyDescent="0.2">
      <c r="B608" s="47"/>
      <c r="C608" s="8"/>
      <c r="D608" s="8"/>
      <c r="E608" s="8"/>
      <c r="F608" s="11"/>
      <c r="G608" s="12">
        <v>150</v>
      </c>
      <c r="H608" s="13" t="s">
        <v>1855</v>
      </c>
      <c r="I608" s="9">
        <v>6.1504219999999998</v>
      </c>
      <c r="J608" s="9">
        <v>6.7696415400000021</v>
      </c>
      <c r="K608" s="9">
        <f t="shared" si="10"/>
        <v>0.61921954000000223</v>
      </c>
    </row>
    <row r="609" spans="2:11" x14ac:dyDescent="0.2">
      <c r="B609" s="47"/>
      <c r="C609" s="8"/>
      <c r="D609" s="8"/>
      <c r="E609" s="8"/>
      <c r="F609" s="11"/>
      <c r="G609" s="12">
        <v>151</v>
      </c>
      <c r="H609" s="13" t="s">
        <v>1856</v>
      </c>
      <c r="I609" s="9">
        <v>7.5133049999999999</v>
      </c>
      <c r="J609" s="9">
        <v>7.7111552000000012</v>
      </c>
      <c r="K609" s="9">
        <f t="shared" si="10"/>
        <v>0.19785020000000131</v>
      </c>
    </row>
    <row r="610" spans="2:11" x14ac:dyDescent="0.2">
      <c r="B610" s="47"/>
      <c r="C610" s="8"/>
      <c r="D610" s="8"/>
      <c r="E610" s="8"/>
      <c r="F610" s="11"/>
      <c r="G610" s="12">
        <v>152</v>
      </c>
      <c r="H610" s="13" t="s">
        <v>1857</v>
      </c>
      <c r="I610" s="9">
        <v>8.1480090000000001</v>
      </c>
      <c r="J610" s="9">
        <v>8.9319523999999983</v>
      </c>
      <c r="K610" s="9">
        <f t="shared" si="10"/>
        <v>0.78394339999999829</v>
      </c>
    </row>
    <row r="611" spans="2:11" x14ac:dyDescent="0.2">
      <c r="B611" s="47"/>
      <c r="C611" s="8"/>
      <c r="D611" s="8"/>
      <c r="E611" s="8"/>
      <c r="F611" s="11"/>
      <c r="G611" s="12">
        <v>154</v>
      </c>
      <c r="H611" s="13" t="s">
        <v>1858</v>
      </c>
      <c r="I611" s="9">
        <v>6.4823620000000002</v>
      </c>
      <c r="J611" s="9">
        <v>5.048417409999999</v>
      </c>
      <c r="K611" s="9">
        <f t="shared" si="10"/>
        <v>-1.4339445900000012</v>
      </c>
    </row>
    <row r="612" spans="2:11" x14ac:dyDescent="0.2">
      <c r="B612" s="47"/>
      <c r="C612" s="8"/>
      <c r="D612" s="8"/>
      <c r="E612" s="8"/>
      <c r="F612" s="11"/>
      <c r="G612" s="12">
        <v>155</v>
      </c>
      <c r="H612" s="13" t="s">
        <v>1859</v>
      </c>
      <c r="I612" s="9">
        <v>2.6501450000000002</v>
      </c>
      <c r="J612" s="9">
        <v>2.7110725600000007</v>
      </c>
      <c r="K612" s="9">
        <f t="shared" si="10"/>
        <v>6.0927560000000547E-2</v>
      </c>
    </row>
    <row r="613" spans="2:11" x14ac:dyDescent="0.2">
      <c r="B613" s="47"/>
      <c r="C613" s="8"/>
      <c r="D613" s="8"/>
      <c r="E613" s="8"/>
      <c r="F613" s="11"/>
      <c r="G613" s="12">
        <v>156</v>
      </c>
      <c r="H613" s="13" t="s">
        <v>1860</v>
      </c>
      <c r="I613" s="9">
        <v>4.0442169999999997</v>
      </c>
      <c r="J613" s="9">
        <v>4.1251457399999989</v>
      </c>
      <c r="K613" s="9">
        <f t="shared" si="10"/>
        <v>8.0928739999999166E-2</v>
      </c>
    </row>
    <row r="614" spans="2:11" x14ac:dyDescent="0.2">
      <c r="B614" s="47"/>
      <c r="C614" s="8"/>
      <c r="D614" s="8"/>
      <c r="E614" s="8"/>
      <c r="F614" s="11"/>
      <c r="G614" s="12">
        <v>157</v>
      </c>
      <c r="H614" s="13" t="s">
        <v>1861</v>
      </c>
      <c r="I614" s="9">
        <v>2.594106</v>
      </c>
      <c r="J614" s="9">
        <v>2.6882628999999998</v>
      </c>
      <c r="K614" s="9">
        <f t="shared" si="10"/>
        <v>9.4156899999999766E-2</v>
      </c>
    </row>
    <row r="615" spans="2:11" x14ac:dyDescent="0.2">
      <c r="B615" s="47"/>
      <c r="C615" s="8"/>
      <c r="D615" s="8"/>
      <c r="E615" s="8"/>
      <c r="F615" s="11"/>
      <c r="G615" s="12">
        <v>158</v>
      </c>
      <c r="H615" s="13" t="s">
        <v>1862</v>
      </c>
      <c r="I615" s="9">
        <v>6.4386840000000003</v>
      </c>
      <c r="J615" s="9">
        <v>5.8802262600000006</v>
      </c>
      <c r="K615" s="9">
        <f t="shared" si="10"/>
        <v>-0.5584577399999997</v>
      </c>
    </row>
    <row r="616" spans="2:11" x14ac:dyDescent="0.2">
      <c r="B616" s="47"/>
      <c r="C616" s="8"/>
      <c r="D616" s="8"/>
      <c r="E616" s="8"/>
      <c r="F616" s="11"/>
      <c r="G616" s="12">
        <v>159</v>
      </c>
      <c r="H616" s="13" t="s">
        <v>1863</v>
      </c>
      <c r="I616" s="9">
        <v>3.1521050000000002</v>
      </c>
      <c r="J616" s="9">
        <v>3.3240215999999991</v>
      </c>
      <c r="K616" s="9">
        <f t="shared" si="10"/>
        <v>0.17191659999999898</v>
      </c>
    </row>
    <row r="617" spans="2:11" x14ac:dyDescent="0.2">
      <c r="B617" s="47"/>
      <c r="C617" s="8"/>
      <c r="D617" s="8"/>
      <c r="E617" s="8"/>
      <c r="F617" s="11"/>
      <c r="G617" s="12">
        <v>160</v>
      </c>
      <c r="H617" s="13" t="s">
        <v>1864</v>
      </c>
      <c r="I617" s="9">
        <v>2.9838610000000001</v>
      </c>
      <c r="J617" s="9">
        <v>3.16557844</v>
      </c>
      <c r="K617" s="9">
        <f t="shared" si="10"/>
        <v>0.1817174399999999</v>
      </c>
    </row>
    <row r="618" spans="2:11" x14ac:dyDescent="0.2">
      <c r="B618" s="47"/>
      <c r="C618" s="8"/>
      <c r="D618" s="8"/>
      <c r="E618" s="8"/>
      <c r="F618" s="11"/>
      <c r="G618" s="12">
        <v>161</v>
      </c>
      <c r="H618" s="13" t="s">
        <v>1865</v>
      </c>
      <c r="I618" s="9">
        <v>3.0350619999999999</v>
      </c>
      <c r="J618" s="9">
        <v>3.1715278599999999</v>
      </c>
      <c r="K618" s="9">
        <f t="shared" si="10"/>
        <v>0.13646585999999994</v>
      </c>
    </row>
    <row r="619" spans="2:11" x14ac:dyDescent="0.2">
      <c r="B619" s="47"/>
      <c r="C619" s="8"/>
      <c r="D619" s="8"/>
      <c r="E619" s="8"/>
      <c r="F619" s="11"/>
      <c r="G619" s="12">
        <v>162</v>
      </c>
      <c r="H619" s="13" t="s">
        <v>1866</v>
      </c>
      <c r="I619" s="9">
        <v>3.691236</v>
      </c>
      <c r="J619" s="9">
        <v>2.7843618600000002</v>
      </c>
      <c r="K619" s="9">
        <f t="shared" si="10"/>
        <v>-0.90687413999999977</v>
      </c>
    </row>
    <row r="620" spans="2:11" x14ac:dyDescent="0.2">
      <c r="B620" s="47"/>
      <c r="C620" s="8"/>
      <c r="D620" s="8"/>
      <c r="E620" s="8"/>
      <c r="F620" s="11"/>
      <c r="G620" s="12">
        <v>163</v>
      </c>
      <c r="H620" s="13" t="s">
        <v>1867</v>
      </c>
      <c r="I620" s="9">
        <v>2.4025620000000001</v>
      </c>
      <c r="J620" s="9">
        <v>2.5057767999999991</v>
      </c>
      <c r="K620" s="9">
        <f t="shared" si="10"/>
        <v>0.10321479999999905</v>
      </c>
    </row>
    <row r="621" spans="2:11" x14ac:dyDescent="0.2">
      <c r="B621" s="47"/>
      <c r="C621" s="8"/>
      <c r="D621" s="8"/>
      <c r="E621" s="8"/>
      <c r="F621" s="11"/>
      <c r="G621" s="12">
        <v>164</v>
      </c>
      <c r="H621" s="13" t="s">
        <v>1868</v>
      </c>
      <c r="I621" s="9">
        <v>3.4222290000000002</v>
      </c>
      <c r="J621" s="9">
        <v>3.8457757599999987</v>
      </c>
      <c r="K621" s="9">
        <f t="shared" si="10"/>
        <v>0.42354675999999847</v>
      </c>
    </row>
    <row r="622" spans="2:11" x14ac:dyDescent="0.2">
      <c r="B622" s="47"/>
      <c r="C622" s="8"/>
      <c r="D622" s="8"/>
      <c r="E622" s="8"/>
      <c r="F622" s="11"/>
      <c r="G622" s="12">
        <v>166</v>
      </c>
      <c r="H622" s="13" t="s">
        <v>1869</v>
      </c>
      <c r="I622" s="9">
        <v>2.8933589999999998</v>
      </c>
      <c r="J622" s="9">
        <v>3.1019899999999998</v>
      </c>
      <c r="K622" s="9">
        <f t="shared" si="10"/>
        <v>0.20863100000000001</v>
      </c>
    </row>
    <row r="623" spans="2:11" x14ac:dyDescent="0.2">
      <c r="B623" s="47"/>
      <c r="C623" s="8"/>
      <c r="D623" s="8"/>
      <c r="E623" s="8"/>
      <c r="F623" s="11"/>
      <c r="G623" s="12">
        <v>167</v>
      </c>
      <c r="H623" s="13" t="s">
        <v>1870</v>
      </c>
      <c r="I623" s="9">
        <v>1.9681580000000001</v>
      </c>
      <c r="J623" s="9">
        <v>2.0184782399999999</v>
      </c>
      <c r="K623" s="9">
        <f t="shared" si="10"/>
        <v>5.0320239999999794E-2</v>
      </c>
    </row>
    <row r="624" spans="2:11" x14ac:dyDescent="0.2">
      <c r="B624" s="47"/>
      <c r="C624" s="8"/>
      <c r="D624" s="8"/>
      <c r="E624" s="8"/>
      <c r="F624" s="11"/>
      <c r="G624" s="12">
        <v>168</v>
      </c>
      <c r="H624" s="13" t="s">
        <v>1871</v>
      </c>
      <c r="I624" s="9">
        <v>4.4404510000000004</v>
      </c>
      <c r="J624" s="9">
        <v>4.7291336699999977</v>
      </c>
      <c r="K624" s="9">
        <f t="shared" si="10"/>
        <v>0.28868266999999737</v>
      </c>
    </row>
    <row r="625" spans="2:11" x14ac:dyDescent="0.2">
      <c r="B625" s="47"/>
      <c r="C625" s="8"/>
      <c r="D625" s="8"/>
      <c r="E625" s="8"/>
      <c r="F625" s="11"/>
      <c r="G625" s="12">
        <v>169</v>
      </c>
      <c r="H625" s="13" t="s">
        <v>1872</v>
      </c>
      <c r="I625" s="9">
        <v>2.9751379999999998</v>
      </c>
      <c r="J625" s="9">
        <v>3.0935882000000001</v>
      </c>
      <c r="K625" s="9">
        <f t="shared" si="10"/>
        <v>0.11845020000000028</v>
      </c>
    </row>
    <row r="626" spans="2:11" x14ac:dyDescent="0.2">
      <c r="B626" s="47"/>
      <c r="C626" s="8"/>
      <c r="D626" s="8"/>
      <c r="E626" s="8"/>
      <c r="F626" s="11"/>
      <c r="G626" s="12">
        <v>170</v>
      </c>
      <c r="H626" s="13" t="s">
        <v>1873</v>
      </c>
      <c r="I626" s="9">
        <v>2.564289</v>
      </c>
      <c r="J626" s="9">
        <v>2.8423295099999994</v>
      </c>
      <c r="K626" s="9">
        <f t="shared" si="10"/>
        <v>0.27804050999999941</v>
      </c>
    </row>
    <row r="627" spans="2:11" x14ac:dyDescent="0.2">
      <c r="B627" s="47"/>
      <c r="C627" s="8"/>
      <c r="D627" s="8"/>
      <c r="E627" s="8"/>
      <c r="F627" s="11"/>
      <c r="G627" s="12">
        <v>172</v>
      </c>
      <c r="H627" s="13" t="s">
        <v>1874</v>
      </c>
      <c r="I627" s="9">
        <v>4.3282990000000003</v>
      </c>
      <c r="J627" s="9">
        <v>5.0725580600000004</v>
      </c>
      <c r="K627" s="9">
        <f t="shared" si="10"/>
        <v>0.74425906000000008</v>
      </c>
    </row>
    <row r="628" spans="2:11" x14ac:dyDescent="0.2">
      <c r="B628" s="47"/>
      <c r="C628" s="8"/>
      <c r="D628" s="8"/>
      <c r="E628" s="8"/>
      <c r="F628" s="11"/>
      <c r="G628" s="12">
        <v>300</v>
      </c>
      <c r="H628" s="13" t="s">
        <v>1875</v>
      </c>
      <c r="I628" s="9">
        <v>68.741995000000003</v>
      </c>
      <c r="J628" s="9">
        <v>69.549507300000016</v>
      </c>
      <c r="K628" s="9">
        <f t="shared" si="10"/>
        <v>0.80751230000001328</v>
      </c>
    </row>
    <row r="629" spans="2:11" x14ac:dyDescent="0.2">
      <c r="B629" s="47"/>
      <c r="C629" s="8"/>
      <c r="D629" s="8"/>
      <c r="E629" s="8"/>
      <c r="F629" s="11"/>
      <c r="G629" s="12">
        <v>312</v>
      </c>
      <c r="H629" s="13" t="s">
        <v>1876</v>
      </c>
      <c r="I629" s="9">
        <v>61.733902</v>
      </c>
      <c r="J629" s="9">
        <v>56.981968370000011</v>
      </c>
      <c r="K629" s="9">
        <f t="shared" si="10"/>
        <v>-4.7519336299999893</v>
      </c>
    </row>
    <row r="630" spans="2:11" x14ac:dyDescent="0.2">
      <c r="B630" s="47"/>
      <c r="C630" s="8"/>
      <c r="D630" s="8"/>
      <c r="E630" s="8"/>
      <c r="F630" s="11"/>
      <c r="G630" s="12">
        <v>315</v>
      </c>
      <c r="H630" s="13" t="s">
        <v>1877</v>
      </c>
      <c r="I630" s="9">
        <v>63.766128999999999</v>
      </c>
      <c r="J630" s="9">
        <v>54.037163770000006</v>
      </c>
      <c r="K630" s="9">
        <f t="shared" si="10"/>
        <v>-9.7289652299999929</v>
      </c>
    </row>
    <row r="631" spans="2:11" x14ac:dyDescent="0.2">
      <c r="B631" s="47"/>
      <c r="C631" s="8"/>
      <c r="D631" s="8"/>
      <c r="E631" s="8"/>
      <c r="F631" s="11"/>
      <c r="G631" s="12">
        <v>316</v>
      </c>
      <c r="H631" s="13" t="s">
        <v>1878</v>
      </c>
      <c r="I631" s="9">
        <v>83.596800000000002</v>
      </c>
      <c r="J631" s="9">
        <v>73.194878520000032</v>
      </c>
      <c r="K631" s="9">
        <f t="shared" si="10"/>
        <v>-10.40192147999997</v>
      </c>
    </row>
    <row r="632" spans="2:11" x14ac:dyDescent="0.2">
      <c r="B632" s="47"/>
      <c r="C632" s="8"/>
      <c r="D632" s="8"/>
      <c r="E632" s="8"/>
      <c r="F632" s="11"/>
      <c r="G632" s="12">
        <v>317</v>
      </c>
      <c r="H632" s="13" t="s">
        <v>1879</v>
      </c>
      <c r="I632" s="9">
        <v>23.040624000000001</v>
      </c>
      <c r="J632" s="9">
        <v>31.491595639999996</v>
      </c>
      <c r="K632" s="9">
        <f t="shared" si="10"/>
        <v>8.4509716399999952</v>
      </c>
    </row>
    <row r="633" spans="2:11" ht="25.5" x14ac:dyDescent="0.2">
      <c r="B633" s="47"/>
      <c r="C633" s="8"/>
      <c r="D633" s="8"/>
      <c r="E633" s="8"/>
      <c r="F633" s="11"/>
      <c r="G633" s="12">
        <v>318</v>
      </c>
      <c r="H633" s="13" t="s">
        <v>1880</v>
      </c>
      <c r="I633" s="9">
        <v>12.483594</v>
      </c>
      <c r="J633" s="9">
        <v>11.42161894</v>
      </c>
      <c r="K633" s="9">
        <f t="shared" si="10"/>
        <v>-1.06197506</v>
      </c>
    </row>
    <row r="634" spans="2:11" x14ac:dyDescent="0.2">
      <c r="B634" s="47"/>
      <c r="C634" s="8"/>
      <c r="D634" s="8"/>
      <c r="E634" s="8"/>
      <c r="F634" s="11"/>
      <c r="G634" s="12">
        <v>400</v>
      </c>
      <c r="H634" s="13" t="s">
        <v>1881</v>
      </c>
      <c r="I634" s="9">
        <v>63.722869000000003</v>
      </c>
      <c r="J634" s="9">
        <v>66.805277120000014</v>
      </c>
      <c r="K634" s="9">
        <f t="shared" si="10"/>
        <v>3.0824081200000109</v>
      </c>
    </row>
    <row r="635" spans="2:11" x14ac:dyDescent="0.2">
      <c r="B635" s="47"/>
      <c r="C635" s="8"/>
      <c r="D635" s="8"/>
      <c r="E635" s="8"/>
      <c r="F635" s="11"/>
      <c r="G635" s="12">
        <v>410</v>
      </c>
      <c r="H635" s="13" t="s">
        <v>1882</v>
      </c>
      <c r="I635" s="9">
        <v>281.13610199999999</v>
      </c>
      <c r="J635" s="9">
        <v>265.64834192999996</v>
      </c>
      <c r="K635" s="9">
        <f t="shared" si="10"/>
        <v>-15.487760070000036</v>
      </c>
    </row>
    <row r="636" spans="2:11" x14ac:dyDescent="0.2">
      <c r="B636" s="47"/>
      <c r="C636" s="8"/>
      <c r="D636" s="8"/>
      <c r="E636" s="8"/>
      <c r="F636" s="11"/>
      <c r="G636" s="12">
        <v>412</v>
      </c>
      <c r="H636" s="13" t="s">
        <v>1883</v>
      </c>
      <c r="I636" s="9">
        <v>43.008422000000003</v>
      </c>
      <c r="J636" s="9">
        <v>48.40559554</v>
      </c>
      <c r="K636" s="9">
        <f t="shared" si="10"/>
        <v>5.3971735399999972</v>
      </c>
    </row>
    <row r="637" spans="2:11" x14ac:dyDescent="0.2">
      <c r="B637" s="47"/>
      <c r="C637" s="8"/>
      <c r="D637" s="8"/>
      <c r="E637" s="8"/>
      <c r="F637" s="11"/>
      <c r="G637" s="12">
        <v>414</v>
      </c>
      <c r="H637" s="13" t="s">
        <v>1884</v>
      </c>
      <c r="I637" s="9">
        <v>50.602614000000003</v>
      </c>
      <c r="J637" s="9">
        <v>48.124547439999994</v>
      </c>
      <c r="K637" s="9">
        <f t="shared" si="10"/>
        <v>-2.4780665600000091</v>
      </c>
    </row>
    <row r="638" spans="2:11" x14ac:dyDescent="0.2">
      <c r="B638" s="47"/>
      <c r="C638" s="8"/>
      <c r="D638" s="8"/>
      <c r="E638" s="8"/>
      <c r="F638" s="11"/>
      <c r="G638" s="12">
        <v>415</v>
      </c>
      <c r="H638" s="13" t="s">
        <v>1885</v>
      </c>
      <c r="I638" s="9">
        <v>41.495786000000003</v>
      </c>
      <c r="J638" s="9">
        <v>39.858355760000002</v>
      </c>
      <c r="K638" s="9">
        <f t="shared" si="10"/>
        <v>-1.6374302400000005</v>
      </c>
    </row>
    <row r="639" spans="2:11" x14ac:dyDescent="0.2">
      <c r="B639" s="47"/>
      <c r="C639" s="8"/>
      <c r="D639" s="8"/>
      <c r="E639" s="8"/>
      <c r="F639" s="11"/>
      <c r="G639" s="12">
        <v>416</v>
      </c>
      <c r="H639" s="13" t="s">
        <v>1886</v>
      </c>
      <c r="I639" s="9">
        <v>80.418689000000001</v>
      </c>
      <c r="J639" s="9">
        <v>85.47303048000002</v>
      </c>
      <c r="K639" s="9">
        <f t="shared" si="10"/>
        <v>5.0543414800000193</v>
      </c>
    </row>
    <row r="640" spans="2:11" x14ac:dyDescent="0.2">
      <c r="B640" s="47"/>
      <c r="C640" s="8"/>
      <c r="D640" s="8"/>
      <c r="E640" s="8"/>
      <c r="F640" s="11"/>
      <c r="G640" s="12">
        <v>417</v>
      </c>
      <c r="H640" s="13" t="s">
        <v>1887</v>
      </c>
      <c r="I640" s="9">
        <v>173.95090200000001</v>
      </c>
      <c r="J640" s="9">
        <v>176.04772969999999</v>
      </c>
      <c r="K640" s="9">
        <f t="shared" si="10"/>
        <v>2.0968276999999773</v>
      </c>
    </row>
    <row r="641" spans="2:11" ht="25.5" x14ac:dyDescent="0.2">
      <c r="B641" s="47"/>
      <c r="C641" s="8"/>
      <c r="D641" s="8"/>
      <c r="E641" s="8"/>
      <c r="F641" s="11"/>
      <c r="G641" s="12">
        <v>430</v>
      </c>
      <c r="H641" s="13" t="s">
        <v>1888</v>
      </c>
      <c r="I641" s="9">
        <v>25.920459000000001</v>
      </c>
      <c r="J641" s="9">
        <v>34.162424190000003</v>
      </c>
      <c r="K641" s="9">
        <f t="shared" si="10"/>
        <v>8.2419651900000019</v>
      </c>
    </row>
    <row r="642" spans="2:11" ht="25.5" x14ac:dyDescent="0.2">
      <c r="B642" s="47"/>
      <c r="C642" s="8"/>
      <c r="D642" s="8"/>
      <c r="E642" s="8"/>
      <c r="F642" s="11"/>
      <c r="G642" s="12">
        <v>431</v>
      </c>
      <c r="H642" s="13" t="s">
        <v>1889</v>
      </c>
      <c r="I642" s="9">
        <v>9.6979590000000009</v>
      </c>
      <c r="J642" s="9">
        <v>9.6842256799999973</v>
      </c>
      <c r="K642" s="9">
        <f t="shared" si="10"/>
        <v>-1.3733320000003602E-2</v>
      </c>
    </row>
    <row r="643" spans="2:11" x14ac:dyDescent="0.2">
      <c r="B643" s="47"/>
      <c r="C643" s="8"/>
      <c r="D643" s="8"/>
      <c r="E643" s="8"/>
      <c r="F643" s="11"/>
      <c r="G643" s="12">
        <v>432</v>
      </c>
      <c r="H643" s="13" t="s">
        <v>1890</v>
      </c>
      <c r="I643" s="9">
        <v>8.1039069999999995</v>
      </c>
      <c r="J643" s="9">
        <v>8.1876647000000009</v>
      </c>
      <c r="K643" s="9">
        <f t="shared" si="10"/>
        <v>8.3757700000001378E-2</v>
      </c>
    </row>
    <row r="644" spans="2:11" x14ac:dyDescent="0.2">
      <c r="B644" s="47"/>
      <c r="C644" s="8"/>
      <c r="D644" s="8"/>
      <c r="E644" s="8"/>
      <c r="F644" s="11"/>
      <c r="G644" s="12">
        <v>433</v>
      </c>
      <c r="H644" s="13" t="s">
        <v>1891</v>
      </c>
      <c r="I644" s="9">
        <v>3.4849730000000001</v>
      </c>
      <c r="J644" s="9">
        <v>6.1280440000000005E-2</v>
      </c>
      <c r="K644" s="9">
        <f t="shared" si="10"/>
        <v>-3.4236925600000001</v>
      </c>
    </row>
    <row r="645" spans="2:11" x14ac:dyDescent="0.2">
      <c r="B645" s="47"/>
      <c r="C645" s="8"/>
      <c r="D645" s="8"/>
      <c r="E645" s="8"/>
      <c r="F645" s="11"/>
      <c r="G645" s="12">
        <v>434</v>
      </c>
      <c r="H645" s="13" t="s">
        <v>1892</v>
      </c>
      <c r="I645" s="9">
        <v>3.928353</v>
      </c>
      <c r="J645" s="9">
        <v>7.9362789999999989E-2</v>
      </c>
      <c r="K645" s="9">
        <f t="shared" si="10"/>
        <v>-3.8489902100000002</v>
      </c>
    </row>
    <row r="646" spans="2:11" x14ac:dyDescent="0.2">
      <c r="B646" s="47"/>
      <c r="C646" s="8"/>
      <c r="D646" s="8"/>
      <c r="E646" s="8"/>
      <c r="F646" s="11"/>
      <c r="G646" s="12">
        <v>500</v>
      </c>
      <c r="H646" s="13" t="s">
        <v>1893</v>
      </c>
      <c r="I646" s="9">
        <v>210.86579699999999</v>
      </c>
      <c r="J646" s="9">
        <v>333.06622193999993</v>
      </c>
      <c r="K646" s="9">
        <f t="shared" ref="K646:K709" si="11">+J646-I646</f>
        <v>122.20042493999995</v>
      </c>
    </row>
    <row r="647" spans="2:11" x14ac:dyDescent="0.2">
      <c r="B647" s="47"/>
      <c r="C647" s="8"/>
      <c r="D647" s="8"/>
      <c r="E647" s="8"/>
      <c r="F647" s="11"/>
      <c r="G647" s="12">
        <v>510</v>
      </c>
      <c r="H647" s="13" t="s">
        <v>1894</v>
      </c>
      <c r="I647" s="9">
        <v>77.687313000000003</v>
      </c>
      <c r="J647" s="9">
        <v>102.65138198999999</v>
      </c>
      <c r="K647" s="9">
        <f t="shared" si="11"/>
        <v>24.964068989999987</v>
      </c>
    </row>
    <row r="648" spans="2:11" x14ac:dyDescent="0.2">
      <c r="B648" s="47"/>
      <c r="C648" s="8"/>
      <c r="D648" s="8"/>
      <c r="E648" s="8"/>
      <c r="F648" s="11"/>
      <c r="G648" s="12">
        <v>511</v>
      </c>
      <c r="H648" s="13" t="s">
        <v>1895</v>
      </c>
      <c r="I648" s="9">
        <v>67.758137000000005</v>
      </c>
      <c r="J648" s="9">
        <v>130.42839182000003</v>
      </c>
      <c r="K648" s="9">
        <f t="shared" si="11"/>
        <v>62.670254820000025</v>
      </c>
    </row>
    <row r="649" spans="2:11" x14ac:dyDescent="0.2">
      <c r="B649" s="47"/>
      <c r="C649" s="8"/>
      <c r="D649" s="8"/>
      <c r="E649" s="8"/>
      <c r="F649" s="11"/>
      <c r="G649" s="12">
        <v>514</v>
      </c>
      <c r="H649" s="13" t="s">
        <v>1628</v>
      </c>
      <c r="I649" s="9">
        <v>30.629553999999999</v>
      </c>
      <c r="J649" s="9">
        <v>84.944830269999983</v>
      </c>
      <c r="K649" s="9">
        <f t="shared" si="11"/>
        <v>54.315276269999984</v>
      </c>
    </row>
    <row r="650" spans="2:11" x14ac:dyDescent="0.2">
      <c r="B650" s="47"/>
      <c r="C650" s="8"/>
      <c r="D650" s="8"/>
      <c r="E650" s="8"/>
      <c r="F650" s="11"/>
      <c r="G650" s="12">
        <v>515</v>
      </c>
      <c r="H650" s="13" t="s">
        <v>1896</v>
      </c>
      <c r="I650" s="9">
        <v>31.143519999999999</v>
      </c>
      <c r="J650" s="9">
        <v>30.240867230000003</v>
      </c>
      <c r="K650" s="9">
        <f t="shared" si="11"/>
        <v>-0.902652769999996</v>
      </c>
    </row>
    <row r="651" spans="2:11" x14ac:dyDescent="0.2">
      <c r="B651" s="47"/>
      <c r="C651" s="8"/>
      <c r="D651" s="8"/>
      <c r="E651" s="8"/>
      <c r="F651" s="11"/>
      <c r="G651" s="12">
        <v>520</v>
      </c>
      <c r="H651" s="13" t="s">
        <v>1897</v>
      </c>
      <c r="I651" s="9">
        <v>37.864265000000003</v>
      </c>
      <c r="J651" s="9">
        <v>37.445945359999989</v>
      </c>
      <c r="K651" s="9">
        <f t="shared" si="11"/>
        <v>-0.4183196400000142</v>
      </c>
    </row>
    <row r="652" spans="2:11" x14ac:dyDescent="0.2">
      <c r="B652" s="47"/>
      <c r="C652" s="8"/>
      <c r="D652" s="8"/>
      <c r="E652" s="8"/>
      <c r="F652" s="11"/>
      <c r="G652" s="12">
        <v>521</v>
      </c>
      <c r="H652" s="13" t="s">
        <v>1898</v>
      </c>
      <c r="I652" s="9">
        <v>21.231797</v>
      </c>
      <c r="J652" s="9">
        <v>23.138429259999999</v>
      </c>
      <c r="K652" s="9">
        <f t="shared" si="11"/>
        <v>1.9066322599999985</v>
      </c>
    </row>
    <row r="653" spans="2:11" x14ac:dyDescent="0.2">
      <c r="B653" s="47"/>
      <c r="C653" s="8"/>
      <c r="D653" s="8"/>
      <c r="E653" s="8"/>
      <c r="F653" s="11"/>
      <c r="G653" s="12">
        <v>522</v>
      </c>
      <c r="H653" s="13" t="s">
        <v>1899</v>
      </c>
      <c r="I653" s="9">
        <v>6.9609019999999999</v>
      </c>
      <c r="J653" s="9">
        <v>7.2799787399999998</v>
      </c>
      <c r="K653" s="9">
        <f t="shared" si="11"/>
        <v>0.31907673999999986</v>
      </c>
    </row>
    <row r="654" spans="2:11" x14ac:dyDescent="0.2">
      <c r="B654" s="47"/>
      <c r="C654" s="8"/>
      <c r="D654" s="8"/>
      <c r="E654" s="8"/>
      <c r="F654" s="11"/>
      <c r="G654" s="12">
        <v>523</v>
      </c>
      <c r="H654" s="13" t="s">
        <v>1900</v>
      </c>
      <c r="I654" s="9">
        <v>7.1359570000000003</v>
      </c>
      <c r="J654" s="9">
        <v>7.4756430300000005</v>
      </c>
      <c r="K654" s="9">
        <f t="shared" si="11"/>
        <v>0.33968603000000019</v>
      </c>
    </row>
    <row r="655" spans="2:11" x14ac:dyDescent="0.2">
      <c r="B655" s="47"/>
      <c r="C655" s="8"/>
      <c r="D655" s="8"/>
      <c r="E655" s="8"/>
      <c r="F655" s="11"/>
      <c r="G655" s="12">
        <v>600</v>
      </c>
      <c r="H655" s="13" t="s">
        <v>1901</v>
      </c>
      <c r="I655" s="9">
        <v>83.800842000000003</v>
      </c>
      <c r="J655" s="9">
        <v>79.148991290000012</v>
      </c>
      <c r="K655" s="9">
        <f t="shared" si="11"/>
        <v>-4.6518507099999908</v>
      </c>
    </row>
    <row r="656" spans="2:11" x14ac:dyDescent="0.2">
      <c r="B656" s="47"/>
      <c r="C656" s="8"/>
      <c r="D656" s="8"/>
      <c r="E656" s="8"/>
      <c r="F656" s="11"/>
      <c r="G656" s="12">
        <v>610</v>
      </c>
      <c r="H656" s="13" t="s">
        <v>1902</v>
      </c>
      <c r="I656" s="9">
        <v>54.362018999999997</v>
      </c>
      <c r="J656" s="9">
        <v>54.038831620000011</v>
      </c>
      <c r="K656" s="9">
        <f t="shared" si="11"/>
        <v>-0.32318737999998604</v>
      </c>
    </row>
    <row r="657" spans="2:11" x14ac:dyDescent="0.2">
      <c r="B657" s="47"/>
      <c r="C657" s="8"/>
      <c r="D657" s="8"/>
      <c r="E657" s="8"/>
      <c r="F657" s="11"/>
      <c r="G657" s="12">
        <v>611</v>
      </c>
      <c r="H657" s="13" t="s">
        <v>1903</v>
      </c>
      <c r="I657" s="9">
        <v>45.297339000000001</v>
      </c>
      <c r="J657" s="9">
        <v>44.270808479999999</v>
      </c>
      <c r="K657" s="9">
        <f t="shared" si="11"/>
        <v>-1.0265305200000014</v>
      </c>
    </row>
    <row r="658" spans="2:11" x14ac:dyDescent="0.2">
      <c r="B658" s="47"/>
      <c r="C658" s="8"/>
      <c r="D658" s="8"/>
      <c r="E658" s="8"/>
      <c r="F658" s="11"/>
      <c r="G658" s="12">
        <v>700</v>
      </c>
      <c r="H658" s="13" t="s">
        <v>1465</v>
      </c>
      <c r="I658" s="9">
        <v>48.522185</v>
      </c>
      <c r="J658" s="9">
        <v>55.954825860000014</v>
      </c>
      <c r="K658" s="9">
        <f t="shared" si="11"/>
        <v>7.4326408600000136</v>
      </c>
    </row>
    <row r="659" spans="2:11" x14ac:dyDescent="0.2">
      <c r="B659" s="47"/>
      <c r="C659" s="8"/>
      <c r="D659" s="8"/>
      <c r="E659" s="8"/>
      <c r="F659" s="11"/>
      <c r="G659" s="12">
        <v>710</v>
      </c>
      <c r="H659" s="13" t="s">
        <v>1541</v>
      </c>
      <c r="I659" s="9">
        <v>127.27276999999999</v>
      </c>
      <c r="J659" s="9">
        <v>138.23844853</v>
      </c>
      <c r="K659" s="9">
        <f t="shared" si="11"/>
        <v>10.965678530000005</v>
      </c>
    </row>
    <row r="660" spans="2:11" x14ac:dyDescent="0.2">
      <c r="B660" s="47"/>
      <c r="C660" s="8"/>
      <c r="D660" s="8"/>
      <c r="E660" s="8"/>
      <c r="F660" s="11"/>
      <c r="G660" s="12">
        <v>711</v>
      </c>
      <c r="H660" s="13" t="s">
        <v>1543</v>
      </c>
      <c r="I660" s="9">
        <v>51.494926</v>
      </c>
      <c r="J660" s="9">
        <v>239.54592139000002</v>
      </c>
      <c r="K660" s="9">
        <f t="shared" si="11"/>
        <v>188.05099539000003</v>
      </c>
    </row>
    <row r="661" spans="2:11" x14ac:dyDescent="0.2">
      <c r="B661" s="47"/>
      <c r="C661" s="8"/>
      <c r="D661" s="8"/>
      <c r="E661" s="8"/>
      <c r="F661" s="11"/>
      <c r="G661" s="12">
        <v>712</v>
      </c>
      <c r="H661" s="13" t="s">
        <v>1640</v>
      </c>
      <c r="I661" s="9">
        <v>49.688791999999999</v>
      </c>
      <c r="J661" s="9">
        <v>51.655652870000004</v>
      </c>
      <c r="K661" s="9">
        <f t="shared" si="11"/>
        <v>1.966860870000005</v>
      </c>
    </row>
    <row r="662" spans="2:11" x14ac:dyDescent="0.2">
      <c r="B662" s="47"/>
      <c r="C662" s="8"/>
      <c r="D662" s="8"/>
      <c r="E662" s="8"/>
      <c r="F662" s="11"/>
      <c r="G662" s="12">
        <v>713</v>
      </c>
      <c r="H662" s="13" t="s">
        <v>1616</v>
      </c>
      <c r="I662" s="9">
        <v>38.458272000000001</v>
      </c>
      <c r="J662" s="9">
        <v>43.405957260000008</v>
      </c>
      <c r="K662" s="9">
        <f t="shared" si="11"/>
        <v>4.9476852600000072</v>
      </c>
    </row>
    <row r="663" spans="2:11" ht="14.25" x14ac:dyDescent="0.2">
      <c r="B663" s="47"/>
      <c r="C663" s="8"/>
      <c r="D663" s="8"/>
      <c r="E663" s="8"/>
      <c r="F663" s="49" t="s">
        <v>42</v>
      </c>
      <c r="G663" s="50"/>
      <c r="H663" s="51"/>
      <c r="I663" s="52">
        <v>4216.5142020000003</v>
      </c>
      <c r="J663" s="52">
        <v>3946.4063757499998</v>
      </c>
      <c r="K663" s="52">
        <f t="shared" si="11"/>
        <v>-270.10782625000047</v>
      </c>
    </row>
    <row r="664" spans="2:11" x14ac:dyDescent="0.2">
      <c r="B664" s="47"/>
      <c r="C664" s="8"/>
      <c r="D664" s="8"/>
      <c r="E664" s="8"/>
      <c r="F664" s="11"/>
      <c r="G664" s="12" t="s">
        <v>83</v>
      </c>
      <c r="H664" s="13" t="s">
        <v>2404</v>
      </c>
      <c r="I664" s="9">
        <v>79.339281999999997</v>
      </c>
      <c r="J664" s="9">
        <v>87.933107920000012</v>
      </c>
      <c r="K664" s="9">
        <f t="shared" si="11"/>
        <v>8.5938259200000147</v>
      </c>
    </row>
    <row r="665" spans="2:11" x14ac:dyDescent="0.2">
      <c r="B665" s="47"/>
      <c r="C665" s="8"/>
      <c r="D665" s="8"/>
      <c r="E665" s="8"/>
      <c r="F665" s="11"/>
      <c r="G665" s="12" t="s">
        <v>96</v>
      </c>
      <c r="H665" s="13" t="s">
        <v>162</v>
      </c>
      <c r="I665" s="9">
        <v>4137.1749200000004</v>
      </c>
      <c r="J665" s="9">
        <v>3858.4732678299997</v>
      </c>
      <c r="K665" s="9">
        <f t="shared" si="11"/>
        <v>-278.70165217000067</v>
      </c>
    </row>
    <row r="666" spans="2:11" ht="14.25" x14ac:dyDescent="0.2">
      <c r="B666" s="47"/>
      <c r="C666" s="8"/>
      <c r="D666" s="8"/>
      <c r="E666" s="8"/>
      <c r="F666" s="49" t="s">
        <v>77</v>
      </c>
      <c r="G666" s="50"/>
      <c r="H666" s="51"/>
      <c r="I666" s="52">
        <v>2606.5660699999999</v>
      </c>
      <c r="J666" s="52">
        <v>3285.0809867300027</v>
      </c>
      <c r="K666" s="52">
        <f t="shared" si="11"/>
        <v>678.51491673000282</v>
      </c>
    </row>
    <row r="667" spans="2:11" x14ac:dyDescent="0.2">
      <c r="B667" s="47"/>
      <c r="C667" s="8"/>
      <c r="D667" s="8"/>
      <c r="E667" s="8"/>
      <c r="F667" s="11"/>
      <c r="G667" s="12" t="s">
        <v>163</v>
      </c>
      <c r="H667" s="13" t="s">
        <v>164</v>
      </c>
      <c r="I667" s="9">
        <v>212.81621100000001</v>
      </c>
      <c r="J667" s="9">
        <v>250.00384928000003</v>
      </c>
      <c r="K667" s="9">
        <f t="shared" si="11"/>
        <v>37.187638280000016</v>
      </c>
    </row>
    <row r="668" spans="2:11" x14ac:dyDescent="0.2">
      <c r="B668" s="47"/>
      <c r="C668" s="8"/>
      <c r="D668" s="8"/>
      <c r="E668" s="8"/>
      <c r="F668" s="11"/>
      <c r="G668" s="12" t="s">
        <v>165</v>
      </c>
      <c r="H668" s="13" t="s">
        <v>166</v>
      </c>
      <c r="I668" s="9">
        <v>1055.6917000000001</v>
      </c>
      <c r="J668" s="9">
        <v>1298.96850795</v>
      </c>
      <c r="K668" s="9">
        <f t="shared" si="11"/>
        <v>243.27680794999992</v>
      </c>
    </row>
    <row r="669" spans="2:11" x14ac:dyDescent="0.2">
      <c r="B669" s="47"/>
      <c r="C669" s="8"/>
      <c r="D669" s="8"/>
      <c r="E669" s="8"/>
      <c r="F669" s="11"/>
      <c r="G669" s="12" t="s">
        <v>167</v>
      </c>
      <c r="H669" s="13" t="s">
        <v>168</v>
      </c>
      <c r="I669" s="9">
        <v>1118.3582449999999</v>
      </c>
      <c r="J669" s="9">
        <v>1203.0461358900025</v>
      </c>
      <c r="K669" s="9">
        <f t="shared" si="11"/>
        <v>84.687890890002564</v>
      </c>
    </row>
    <row r="670" spans="2:11" x14ac:dyDescent="0.2">
      <c r="B670" s="47"/>
      <c r="C670" s="8"/>
      <c r="D670" s="8"/>
      <c r="E670" s="8"/>
      <c r="F670" s="11"/>
      <c r="G670" s="12" t="s">
        <v>169</v>
      </c>
      <c r="H670" s="13" t="s">
        <v>170</v>
      </c>
      <c r="I670" s="9">
        <v>219.69991400000001</v>
      </c>
      <c r="J670" s="9">
        <v>533.06249361000005</v>
      </c>
      <c r="K670" s="9">
        <f t="shared" si="11"/>
        <v>313.36257961000001</v>
      </c>
    </row>
    <row r="671" spans="2:11" ht="14.25" x14ac:dyDescent="0.2">
      <c r="B671" s="47"/>
      <c r="C671" s="8"/>
      <c r="D671" s="53">
        <v>11</v>
      </c>
      <c r="E671" s="54" t="s">
        <v>171</v>
      </c>
      <c r="F671" s="55"/>
      <c r="G671" s="56"/>
      <c r="H671" s="57"/>
      <c r="I671" s="58">
        <v>280969.30236600002</v>
      </c>
      <c r="J671" s="58">
        <v>316803.57297308999</v>
      </c>
      <c r="K671" s="58">
        <f t="shared" si="11"/>
        <v>35834.270607089973</v>
      </c>
    </row>
    <row r="672" spans="2:11" ht="14.25" x14ac:dyDescent="0.2">
      <c r="B672" s="47"/>
      <c r="C672" s="8"/>
      <c r="D672" s="8"/>
      <c r="E672" s="8"/>
      <c r="F672" s="49" t="s">
        <v>2</v>
      </c>
      <c r="G672" s="50"/>
      <c r="H672" s="51"/>
      <c r="I672" s="52">
        <v>178744.008321</v>
      </c>
      <c r="J672" s="52">
        <v>209852.02315770995</v>
      </c>
      <c r="K672" s="52">
        <f t="shared" si="11"/>
        <v>31108.014836709946</v>
      </c>
    </row>
    <row r="673" spans="2:11" x14ac:dyDescent="0.2">
      <c r="B673" s="47"/>
      <c r="C673" s="8"/>
      <c r="D673" s="8"/>
      <c r="E673" s="8"/>
      <c r="F673" s="11"/>
      <c r="G673" s="12">
        <v>100</v>
      </c>
      <c r="H673" s="13" t="s">
        <v>1561</v>
      </c>
      <c r="I673" s="9">
        <v>72.304812999999996</v>
      </c>
      <c r="J673" s="9">
        <v>117.63865718000002</v>
      </c>
      <c r="K673" s="9">
        <f t="shared" si="11"/>
        <v>45.333844180000028</v>
      </c>
    </row>
    <row r="674" spans="2:11" x14ac:dyDescent="0.2">
      <c r="B674" s="47"/>
      <c r="C674" s="8"/>
      <c r="D674" s="8"/>
      <c r="E674" s="8"/>
      <c r="F674" s="11"/>
      <c r="G674" s="12">
        <v>110</v>
      </c>
      <c r="H674" s="13" t="s">
        <v>1563</v>
      </c>
      <c r="I674" s="9">
        <v>72.395882</v>
      </c>
      <c r="J674" s="9">
        <v>84.464973239999992</v>
      </c>
      <c r="K674" s="9">
        <f t="shared" si="11"/>
        <v>12.069091239999992</v>
      </c>
    </row>
    <row r="675" spans="2:11" x14ac:dyDescent="0.2">
      <c r="B675" s="47"/>
      <c r="C675" s="8"/>
      <c r="D675" s="8"/>
      <c r="E675" s="8"/>
      <c r="F675" s="11"/>
      <c r="G675" s="12">
        <v>111</v>
      </c>
      <c r="H675" s="13" t="s">
        <v>1904</v>
      </c>
      <c r="I675" s="9">
        <v>55.265168000000003</v>
      </c>
      <c r="J675" s="9">
        <v>62.058457669999989</v>
      </c>
      <c r="K675" s="9">
        <f t="shared" si="11"/>
        <v>6.7932896699999858</v>
      </c>
    </row>
    <row r="676" spans="2:11" ht="25.5" x14ac:dyDescent="0.2">
      <c r="B676" s="47"/>
      <c r="C676" s="8"/>
      <c r="D676" s="8"/>
      <c r="E676" s="8"/>
      <c r="F676" s="11"/>
      <c r="G676" s="12">
        <v>114</v>
      </c>
      <c r="H676" s="13" t="s">
        <v>1905</v>
      </c>
      <c r="I676" s="9">
        <v>52.065168</v>
      </c>
      <c r="J676" s="9">
        <v>70.080058160000007</v>
      </c>
      <c r="K676" s="9">
        <f t="shared" si="11"/>
        <v>18.014890160000007</v>
      </c>
    </row>
    <row r="677" spans="2:11" x14ac:dyDescent="0.2">
      <c r="B677" s="47"/>
      <c r="C677" s="8"/>
      <c r="D677" s="8"/>
      <c r="E677" s="8"/>
      <c r="F677" s="11"/>
      <c r="G677" s="12">
        <v>115</v>
      </c>
      <c r="H677" s="13" t="s">
        <v>1906</v>
      </c>
      <c r="I677" s="9">
        <v>20.544056999999999</v>
      </c>
      <c r="J677" s="9">
        <v>19.406286620000003</v>
      </c>
      <c r="K677" s="9">
        <f t="shared" si="11"/>
        <v>-1.1377703799999956</v>
      </c>
    </row>
    <row r="678" spans="2:11" x14ac:dyDescent="0.2">
      <c r="B678" s="47"/>
      <c r="C678" s="8"/>
      <c r="D678" s="8"/>
      <c r="E678" s="8"/>
      <c r="F678" s="11"/>
      <c r="G678" s="12">
        <v>116</v>
      </c>
      <c r="H678" s="13" t="s">
        <v>1466</v>
      </c>
      <c r="I678" s="9">
        <v>127.065259</v>
      </c>
      <c r="J678" s="9">
        <v>128.74825849999999</v>
      </c>
      <c r="K678" s="9">
        <f t="shared" si="11"/>
        <v>1.682999499999994</v>
      </c>
    </row>
    <row r="679" spans="2:11" ht="25.5" x14ac:dyDescent="0.2">
      <c r="B679" s="47"/>
      <c r="C679" s="8"/>
      <c r="D679" s="8"/>
      <c r="E679" s="8"/>
      <c r="F679" s="11"/>
      <c r="G679" s="12">
        <v>117</v>
      </c>
      <c r="H679" s="13" t="s">
        <v>1907</v>
      </c>
      <c r="I679" s="9">
        <v>0.22971</v>
      </c>
      <c r="J679" s="9">
        <v>13.696528830000002</v>
      </c>
      <c r="K679" s="9">
        <f t="shared" si="11"/>
        <v>13.466818830000001</v>
      </c>
    </row>
    <row r="680" spans="2:11" x14ac:dyDescent="0.2">
      <c r="B680" s="47"/>
      <c r="C680" s="8"/>
      <c r="D680" s="8"/>
      <c r="E680" s="8"/>
      <c r="F680" s="11"/>
      <c r="G680" s="12">
        <v>118</v>
      </c>
      <c r="H680" s="13" t="s">
        <v>1908</v>
      </c>
      <c r="I680" s="9">
        <v>0</v>
      </c>
      <c r="J680" s="9">
        <v>12.812139759999999</v>
      </c>
      <c r="K680" s="9">
        <f t="shared" si="11"/>
        <v>12.812139759999999</v>
      </c>
    </row>
    <row r="681" spans="2:11" x14ac:dyDescent="0.2">
      <c r="B681" s="47"/>
      <c r="C681" s="8"/>
      <c r="D681" s="8"/>
      <c r="E681" s="8"/>
      <c r="F681" s="11"/>
      <c r="G681" s="12">
        <v>120</v>
      </c>
      <c r="H681" s="13" t="s">
        <v>1909</v>
      </c>
      <c r="I681" s="9">
        <v>131.11863099999999</v>
      </c>
      <c r="J681" s="9">
        <v>78.826285299999981</v>
      </c>
      <c r="K681" s="9">
        <f t="shared" si="11"/>
        <v>-52.292345700000013</v>
      </c>
    </row>
    <row r="682" spans="2:11" ht="25.5" x14ac:dyDescent="0.2">
      <c r="B682" s="47"/>
      <c r="C682" s="8"/>
      <c r="D682" s="8"/>
      <c r="E682" s="8"/>
      <c r="F682" s="11"/>
      <c r="G682" s="12">
        <v>121</v>
      </c>
      <c r="H682" s="13" t="s">
        <v>1910</v>
      </c>
      <c r="I682" s="9">
        <v>5.540584</v>
      </c>
      <c r="J682" s="9">
        <v>5.4299305299999991</v>
      </c>
      <c r="K682" s="9">
        <f t="shared" si="11"/>
        <v>-0.11065347000000081</v>
      </c>
    </row>
    <row r="683" spans="2:11" ht="25.5" x14ac:dyDescent="0.2">
      <c r="B683" s="47"/>
      <c r="C683" s="8"/>
      <c r="D683" s="8"/>
      <c r="E683" s="8"/>
      <c r="F683" s="11"/>
      <c r="G683" s="12">
        <v>122</v>
      </c>
      <c r="H683" s="13" t="s">
        <v>1911</v>
      </c>
      <c r="I683" s="9">
        <v>5.8653709999999997</v>
      </c>
      <c r="J683" s="9">
        <v>6.0378196499999994</v>
      </c>
      <c r="K683" s="9">
        <f t="shared" si="11"/>
        <v>0.17244864999999976</v>
      </c>
    </row>
    <row r="684" spans="2:11" ht="25.5" x14ac:dyDescent="0.2">
      <c r="B684" s="47"/>
      <c r="C684" s="8"/>
      <c r="D684" s="8"/>
      <c r="E684" s="8"/>
      <c r="F684" s="11"/>
      <c r="G684" s="12">
        <v>123</v>
      </c>
      <c r="H684" s="13" t="s">
        <v>1912</v>
      </c>
      <c r="I684" s="9">
        <v>4.7419520000000004</v>
      </c>
      <c r="J684" s="9">
        <v>4.9282630399999992</v>
      </c>
      <c r="K684" s="9">
        <f t="shared" si="11"/>
        <v>0.18631103999999876</v>
      </c>
    </row>
    <row r="685" spans="2:11" ht="25.5" x14ac:dyDescent="0.2">
      <c r="B685" s="47"/>
      <c r="C685" s="8"/>
      <c r="D685" s="8"/>
      <c r="E685" s="8"/>
      <c r="F685" s="11"/>
      <c r="G685" s="12">
        <v>124</v>
      </c>
      <c r="H685" s="13" t="s">
        <v>1913</v>
      </c>
      <c r="I685" s="9">
        <v>5.7312669999999999</v>
      </c>
      <c r="J685" s="9">
        <v>6.32514938</v>
      </c>
      <c r="K685" s="9">
        <f t="shared" si="11"/>
        <v>0.59388238000000015</v>
      </c>
    </row>
    <row r="686" spans="2:11" ht="25.5" x14ac:dyDescent="0.2">
      <c r="B686" s="47"/>
      <c r="C686" s="8"/>
      <c r="D686" s="8"/>
      <c r="E686" s="8"/>
      <c r="F686" s="11"/>
      <c r="G686" s="12">
        <v>125</v>
      </c>
      <c r="H686" s="13" t="s">
        <v>1914</v>
      </c>
      <c r="I686" s="9">
        <v>5.4364480000000004</v>
      </c>
      <c r="J686" s="9">
        <v>5.5225301799999986</v>
      </c>
      <c r="K686" s="9">
        <f t="shared" si="11"/>
        <v>8.6082179999998232E-2</v>
      </c>
    </row>
    <row r="687" spans="2:11" ht="25.5" x14ac:dyDescent="0.2">
      <c r="B687" s="47"/>
      <c r="C687" s="8"/>
      <c r="D687" s="8"/>
      <c r="E687" s="8"/>
      <c r="F687" s="11"/>
      <c r="G687" s="12">
        <v>126</v>
      </c>
      <c r="H687" s="13" t="s">
        <v>1915</v>
      </c>
      <c r="I687" s="9">
        <v>5.0475940000000001</v>
      </c>
      <c r="J687" s="9">
        <v>5.0886900300000013</v>
      </c>
      <c r="K687" s="9">
        <f t="shared" si="11"/>
        <v>4.1096030000001171E-2</v>
      </c>
    </row>
    <row r="688" spans="2:11" ht="25.5" x14ac:dyDescent="0.2">
      <c r="B688" s="47"/>
      <c r="C688" s="8"/>
      <c r="D688" s="8"/>
      <c r="E688" s="8"/>
      <c r="F688" s="11"/>
      <c r="G688" s="12">
        <v>127</v>
      </c>
      <c r="H688" s="13" t="s">
        <v>1916</v>
      </c>
      <c r="I688" s="9">
        <v>7.8772479999999998</v>
      </c>
      <c r="J688" s="9">
        <v>8.520077070000001</v>
      </c>
      <c r="K688" s="9">
        <f t="shared" si="11"/>
        <v>0.64282907000000122</v>
      </c>
    </row>
    <row r="689" spans="2:11" ht="25.5" x14ac:dyDescent="0.2">
      <c r="B689" s="47"/>
      <c r="C689" s="8"/>
      <c r="D689" s="8"/>
      <c r="E689" s="8"/>
      <c r="F689" s="11"/>
      <c r="G689" s="12">
        <v>128</v>
      </c>
      <c r="H689" s="13" t="s">
        <v>1917</v>
      </c>
      <c r="I689" s="9">
        <v>5.0644309999999999</v>
      </c>
      <c r="J689" s="9">
        <v>5.5859318799999986</v>
      </c>
      <c r="K689" s="9">
        <f t="shared" si="11"/>
        <v>0.52150087999999872</v>
      </c>
    </row>
    <row r="690" spans="2:11" ht="25.5" x14ac:dyDescent="0.2">
      <c r="B690" s="47"/>
      <c r="C690" s="8"/>
      <c r="D690" s="8"/>
      <c r="E690" s="8"/>
      <c r="F690" s="11"/>
      <c r="G690" s="12">
        <v>130</v>
      </c>
      <c r="H690" s="13" t="s">
        <v>1918</v>
      </c>
      <c r="I690" s="9">
        <v>5.811445</v>
      </c>
      <c r="J690" s="9">
        <v>5.9155287399999992</v>
      </c>
      <c r="K690" s="9">
        <f t="shared" si="11"/>
        <v>0.1040837399999992</v>
      </c>
    </row>
    <row r="691" spans="2:11" ht="25.5" x14ac:dyDescent="0.2">
      <c r="B691" s="47"/>
      <c r="C691" s="8"/>
      <c r="D691" s="8"/>
      <c r="E691" s="8"/>
      <c r="F691" s="11"/>
      <c r="G691" s="12">
        <v>131</v>
      </c>
      <c r="H691" s="13" t="s">
        <v>1919</v>
      </c>
      <c r="I691" s="9">
        <v>4.8385629999999997</v>
      </c>
      <c r="J691" s="9">
        <v>4.5787715000000002</v>
      </c>
      <c r="K691" s="9">
        <f t="shared" si="11"/>
        <v>-0.25979149999999951</v>
      </c>
    </row>
    <row r="692" spans="2:11" ht="25.5" x14ac:dyDescent="0.2">
      <c r="B692" s="47"/>
      <c r="C692" s="8"/>
      <c r="D692" s="8"/>
      <c r="E692" s="8"/>
      <c r="F692" s="11"/>
      <c r="G692" s="12">
        <v>132</v>
      </c>
      <c r="H692" s="13" t="s">
        <v>1920</v>
      </c>
      <c r="I692" s="9">
        <v>5.8891749999999998</v>
      </c>
      <c r="J692" s="9">
        <v>5.7439887800000005</v>
      </c>
      <c r="K692" s="9">
        <f t="shared" si="11"/>
        <v>-0.14518621999999937</v>
      </c>
    </row>
    <row r="693" spans="2:11" ht="25.5" x14ac:dyDescent="0.2">
      <c r="B693" s="47"/>
      <c r="C693" s="8"/>
      <c r="D693" s="8"/>
      <c r="E693" s="8"/>
      <c r="F693" s="11"/>
      <c r="G693" s="12">
        <v>133</v>
      </c>
      <c r="H693" s="13" t="s">
        <v>1921</v>
      </c>
      <c r="I693" s="9">
        <v>6.5163380000000002</v>
      </c>
      <c r="J693" s="9">
        <v>6.8261505900000001</v>
      </c>
      <c r="K693" s="9">
        <f t="shared" si="11"/>
        <v>0.30981258999999994</v>
      </c>
    </row>
    <row r="694" spans="2:11" ht="25.5" x14ac:dyDescent="0.2">
      <c r="B694" s="47"/>
      <c r="C694" s="8"/>
      <c r="D694" s="8"/>
      <c r="E694" s="8"/>
      <c r="F694" s="11"/>
      <c r="G694" s="12">
        <v>134</v>
      </c>
      <c r="H694" s="13" t="s">
        <v>1922</v>
      </c>
      <c r="I694" s="9">
        <v>5.8922210000000002</v>
      </c>
      <c r="J694" s="9">
        <v>6.1081151700000014</v>
      </c>
      <c r="K694" s="9">
        <f t="shared" si="11"/>
        <v>0.21589417000000122</v>
      </c>
    </row>
    <row r="695" spans="2:11" ht="25.5" x14ac:dyDescent="0.2">
      <c r="B695" s="47"/>
      <c r="C695" s="8"/>
      <c r="D695" s="8"/>
      <c r="E695" s="8"/>
      <c r="F695" s="11"/>
      <c r="G695" s="12">
        <v>135</v>
      </c>
      <c r="H695" s="13" t="s">
        <v>1923</v>
      </c>
      <c r="I695" s="9">
        <v>5.3349289999999998</v>
      </c>
      <c r="J695" s="9">
        <v>5.6632557099999996</v>
      </c>
      <c r="K695" s="9">
        <f t="shared" si="11"/>
        <v>0.3283267099999998</v>
      </c>
    </row>
    <row r="696" spans="2:11" ht="25.5" x14ac:dyDescent="0.2">
      <c r="B696" s="47"/>
      <c r="C696" s="8"/>
      <c r="D696" s="8"/>
      <c r="E696" s="8"/>
      <c r="F696" s="11"/>
      <c r="G696" s="12">
        <v>136</v>
      </c>
      <c r="H696" s="13" t="s">
        <v>1924</v>
      </c>
      <c r="I696" s="9">
        <v>5.529865</v>
      </c>
      <c r="J696" s="9">
        <v>5.4546245799999982</v>
      </c>
      <c r="K696" s="9">
        <f t="shared" si="11"/>
        <v>-7.5240420000001862E-2</v>
      </c>
    </row>
    <row r="697" spans="2:11" ht="25.5" x14ac:dyDescent="0.2">
      <c r="B697" s="47"/>
      <c r="C697" s="8"/>
      <c r="D697" s="8"/>
      <c r="E697" s="8"/>
      <c r="F697" s="11"/>
      <c r="G697" s="12">
        <v>137</v>
      </c>
      <c r="H697" s="13" t="s">
        <v>1925</v>
      </c>
      <c r="I697" s="9">
        <v>6.135751</v>
      </c>
      <c r="J697" s="9">
        <v>6.7453111400000001</v>
      </c>
      <c r="K697" s="9">
        <f t="shared" si="11"/>
        <v>0.60956014000000014</v>
      </c>
    </row>
    <row r="698" spans="2:11" ht="25.5" x14ac:dyDescent="0.2">
      <c r="B698" s="47"/>
      <c r="C698" s="8"/>
      <c r="D698" s="8"/>
      <c r="E698" s="8"/>
      <c r="F698" s="11"/>
      <c r="G698" s="12">
        <v>138</v>
      </c>
      <c r="H698" s="13" t="s">
        <v>1926</v>
      </c>
      <c r="I698" s="9">
        <v>5.4170509999999998</v>
      </c>
      <c r="J698" s="9">
        <v>5.97819973</v>
      </c>
      <c r="K698" s="9">
        <f t="shared" si="11"/>
        <v>0.56114873000000021</v>
      </c>
    </row>
    <row r="699" spans="2:11" ht="25.5" x14ac:dyDescent="0.2">
      <c r="B699" s="47"/>
      <c r="C699" s="8"/>
      <c r="D699" s="8"/>
      <c r="E699" s="8"/>
      <c r="F699" s="11"/>
      <c r="G699" s="12">
        <v>139</v>
      </c>
      <c r="H699" s="13" t="s">
        <v>1927</v>
      </c>
      <c r="I699" s="9">
        <v>5.1570039999999997</v>
      </c>
      <c r="J699" s="9">
        <v>5.3841031399999997</v>
      </c>
      <c r="K699" s="9">
        <f t="shared" si="11"/>
        <v>0.22709913999999998</v>
      </c>
    </row>
    <row r="700" spans="2:11" ht="25.5" x14ac:dyDescent="0.2">
      <c r="B700" s="47"/>
      <c r="C700" s="8"/>
      <c r="D700" s="8"/>
      <c r="E700" s="8"/>
      <c r="F700" s="11"/>
      <c r="G700" s="12">
        <v>140</v>
      </c>
      <c r="H700" s="13" t="s">
        <v>1928</v>
      </c>
      <c r="I700" s="9">
        <v>7.3781929999999996</v>
      </c>
      <c r="J700" s="9">
        <v>8.1033118799999979</v>
      </c>
      <c r="K700" s="9">
        <f t="shared" si="11"/>
        <v>0.72511887999999836</v>
      </c>
    </row>
    <row r="701" spans="2:11" ht="25.5" x14ac:dyDescent="0.2">
      <c r="B701" s="47"/>
      <c r="C701" s="8"/>
      <c r="D701" s="8"/>
      <c r="E701" s="8"/>
      <c r="F701" s="11"/>
      <c r="G701" s="12">
        <v>141</v>
      </c>
      <c r="H701" s="13" t="s">
        <v>1929</v>
      </c>
      <c r="I701" s="9">
        <v>5.2841379999999996</v>
      </c>
      <c r="J701" s="9">
        <v>5.3860630800000004</v>
      </c>
      <c r="K701" s="9">
        <f t="shared" si="11"/>
        <v>0.10192508000000089</v>
      </c>
    </row>
    <row r="702" spans="2:11" ht="25.5" x14ac:dyDescent="0.2">
      <c r="B702" s="47"/>
      <c r="C702" s="8"/>
      <c r="D702" s="8"/>
      <c r="E702" s="8"/>
      <c r="F702" s="11"/>
      <c r="G702" s="12">
        <v>142</v>
      </c>
      <c r="H702" s="13" t="s">
        <v>1930</v>
      </c>
      <c r="I702" s="9">
        <v>5.6880620000000004</v>
      </c>
      <c r="J702" s="9">
        <v>6.0504045200000007</v>
      </c>
      <c r="K702" s="9">
        <f t="shared" si="11"/>
        <v>0.36234252000000033</v>
      </c>
    </row>
    <row r="703" spans="2:11" ht="25.5" x14ac:dyDescent="0.2">
      <c r="B703" s="47"/>
      <c r="C703" s="8"/>
      <c r="D703" s="8"/>
      <c r="E703" s="8"/>
      <c r="F703" s="11"/>
      <c r="G703" s="12">
        <v>143</v>
      </c>
      <c r="H703" s="13" t="s">
        <v>1931</v>
      </c>
      <c r="I703" s="9">
        <v>4.7522580000000003</v>
      </c>
      <c r="J703" s="9">
        <v>5.1910446600000002</v>
      </c>
      <c r="K703" s="9">
        <f t="shared" si="11"/>
        <v>0.43878665999999988</v>
      </c>
    </row>
    <row r="704" spans="2:11" ht="25.5" x14ac:dyDescent="0.2">
      <c r="B704" s="47"/>
      <c r="C704" s="8"/>
      <c r="D704" s="8"/>
      <c r="E704" s="8"/>
      <c r="F704" s="11"/>
      <c r="G704" s="12">
        <v>144</v>
      </c>
      <c r="H704" s="13" t="s">
        <v>1932</v>
      </c>
      <c r="I704" s="9">
        <v>5.1632910000000001</v>
      </c>
      <c r="J704" s="9">
        <v>6.0815552400000001</v>
      </c>
      <c r="K704" s="9">
        <f t="shared" si="11"/>
        <v>0.91826424000000006</v>
      </c>
    </row>
    <row r="705" spans="2:11" ht="25.5" x14ac:dyDescent="0.2">
      <c r="B705" s="47"/>
      <c r="C705" s="8"/>
      <c r="D705" s="8"/>
      <c r="E705" s="8"/>
      <c r="F705" s="11"/>
      <c r="G705" s="12">
        <v>145</v>
      </c>
      <c r="H705" s="13" t="s">
        <v>1933</v>
      </c>
      <c r="I705" s="9">
        <v>5.4846329999999996</v>
      </c>
      <c r="J705" s="9">
        <v>5.7647007000000015</v>
      </c>
      <c r="K705" s="9">
        <f t="shared" si="11"/>
        <v>0.28006770000000181</v>
      </c>
    </row>
    <row r="706" spans="2:11" ht="25.5" x14ac:dyDescent="0.2">
      <c r="B706" s="47"/>
      <c r="C706" s="8"/>
      <c r="D706" s="8"/>
      <c r="E706" s="8"/>
      <c r="F706" s="11"/>
      <c r="G706" s="12">
        <v>146</v>
      </c>
      <c r="H706" s="13" t="s">
        <v>1934</v>
      </c>
      <c r="I706" s="9">
        <v>5.4801840000000004</v>
      </c>
      <c r="J706" s="9">
        <v>5.5823777999999988</v>
      </c>
      <c r="K706" s="9">
        <f t="shared" si="11"/>
        <v>0.10219379999999845</v>
      </c>
    </row>
    <row r="707" spans="2:11" ht="25.5" x14ac:dyDescent="0.2">
      <c r="B707" s="47"/>
      <c r="C707" s="8"/>
      <c r="D707" s="8"/>
      <c r="E707" s="8"/>
      <c r="F707" s="11"/>
      <c r="G707" s="12">
        <v>147</v>
      </c>
      <c r="H707" s="13" t="s">
        <v>1935</v>
      </c>
      <c r="I707" s="9">
        <v>5.9763599999999997</v>
      </c>
      <c r="J707" s="9">
        <v>6.3197613399999994</v>
      </c>
      <c r="K707" s="9">
        <f t="shared" si="11"/>
        <v>0.34340133999999978</v>
      </c>
    </row>
    <row r="708" spans="2:11" ht="25.5" x14ac:dyDescent="0.2">
      <c r="B708" s="47"/>
      <c r="C708" s="8"/>
      <c r="D708" s="8"/>
      <c r="E708" s="8"/>
      <c r="F708" s="11"/>
      <c r="G708" s="12">
        <v>148</v>
      </c>
      <c r="H708" s="13" t="s">
        <v>1936</v>
      </c>
      <c r="I708" s="9">
        <v>5.4665220000000003</v>
      </c>
      <c r="J708" s="9">
        <v>5.8113390500000008</v>
      </c>
      <c r="K708" s="9">
        <f t="shared" si="11"/>
        <v>0.34481705000000051</v>
      </c>
    </row>
    <row r="709" spans="2:11" ht="25.5" x14ac:dyDescent="0.2">
      <c r="B709" s="47"/>
      <c r="C709" s="8"/>
      <c r="D709" s="8"/>
      <c r="E709" s="8"/>
      <c r="F709" s="11"/>
      <c r="G709" s="12">
        <v>149</v>
      </c>
      <c r="H709" s="13" t="s">
        <v>1937</v>
      </c>
      <c r="I709" s="9">
        <v>5.3860080000000004</v>
      </c>
      <c r="J709" s="9">
        <v>5.8743337100000002</v>
      </c>
      <c r="K709" s="9">
        <f t="shared" si="11"/>
        <v>0.4883257099999998</v>
      </c>
    </row>
    <row r="710" spans="2:11" ht="25.5" x14ac:dyDescent="0.2">
      <c r="B710" s="47"/>
      <c r="C710" s="8"/>
      <c r="D710" s="8"/>
      <c r="E710" s="8"/>
      <c r="F710" s="11"/>
      <c r="G710" s="12">
        <v>150</v>
      </c>
      <c r="H710" s="13" t="s">
        <v>1938</v>
      </c>
      <c r="I710" s="9">
        <v>7.6094179999999998</v>
      </c>
      <c r="J710" s="9">
        <v>7.0847098000000015</v>
      </c>
      <c r="K710" s="9">
        <f t="shared" ref="K710:K772" si="12">+J710-I710</f>
        <v>-0.52470819999999829</v>
      </c>
    </row>
    <row r="711" spans="2:11" ht="25.5" x14ac:dyDescent="0.2">
      <c r="B711" s="47"/>
      <c r="C711" s="8"/>
      <c r="D711" s="8"/>
      <c r="E711" s="8"/>
      <c r="F711" s="11"/>
      <c r="G711" s="12">
        <v>151</v>
      </c>
      <c r="H711" s="13" t="s">
        <v>1939</v>
      </c>
      <c r="I711" s="9">
        <v>6.7383819999999996</v>
      </c>
      <c r="J711" s="9">
        <v>7.0403822699999994</v>
      </c>
      <c r="K711" s="9">
        <f t="shared" si="12"/>
        <v>0.30200026999999974</v>
      </c>
    </row>
    <row r="712" spans="2:11" ht="25.5" x14ac:dyDescent="0.2">
      <c r="B712" s="47"/>
      <c r="C712" s="8"/>
      <c r="D712" s="8"/>
      <c r="E712" s="8"/>
      <c r="F712" s="11"/>
      <c r="G712" s="12">
        <v>152</v>
      </c>
      <c r="H712" s="13" t="s">
        <v>1940</v>
      </c>
      <c r="I712" s="9">
        <v>5.4677530000000001</v>
      </c>
      <c r="J712" s="9">
        <v>7.895551059999999</v>
      </c>
      <c r="K712" s="9">
        <f t="shared" si="12"/>
        <v>2.4277980599999989</v>
      </c>
    </row>
    <row r="713" spans="2:11" x14ac:dyDescent="0.2">
      <c r="B713" s="47"/>
      <c r="C713" s="8"/>
      <c r="D713" s="8"/>
      <c r="E713" s="8"/>
      <c r="F713" s="11"/>
      <c r="G713" s="12">
        <v>153</v>
      </c>
      <c r="H713" s="13" t="s">
        <v>1941</v>
      </c>
      <c r="I713" s="9">
        <v>15.235363</v>
      </c>
      <c r="J713" s="9">
        <v>23.638751860000003</v>
      </c>
      <c r="K713" s="9">
        <f t="shared" si="12"/>
        <v>8.4033888600000033</v>
      </c>
    </row>
    <row r="714" spans="2:11" x14ac:dyDescent="0.2">
      <c r="B714" s="47"/>
      <c r="C714" s="8"/>
      <c r="D714" s="8"/>
      <c r="E714" s="8"/>
      <c r="F714" s="11"/>
      <c r="G714" s="12">
        <v>161</v>
      </c>
      <c r="H714" s="13" t="s">
        <v>1942</v>
      </c>
      <c r="I714" s="9">
        <v>411.09412800000001</v>
      </c>
      <c r="J714" s="9">
        <v>522.70522482000001</v>
      </c>
      <c r="K714" s="9">
        <f t="shared" si="12"/>
        <v>111.61109682</v>
      </c>
    </row>
    <row r="715" spans="2:11" x14ac:dyDescent="0.2">
      <c r="B715" s="47"/>
      <c r="C715" s="8"/>
      <c r="D715" s="8"/>
      <c r="E715" s="8"/>
      <c r="F715" s="11"/>
      <c r="G715" s="12">
        <v>200</v>
      </c>
      <c r="H715" s="13" t="s">
        <v>1943</v>
      </c>
      <c r="I715" s="9">
        <v>117.861676</v>
      </c>
      <c r="J715" s="9">
        <v>99.205156939999966</v>
      </c>
      <c r="K715" s="9">
        <f t="shared" si="12"/>
        <v>-18.656519060000036</v>
      </c>
    </row>
    <row r="716" spans="2:11" x14ac:dyDescent="0.2">
      <c r="B716" s="47"/>
      <c r="C716" s="8"/>
      <c r="D716" s="8"/>
      <c r="E716" s="8"/>
      <c r="F716" s="11"/>
      <c r="G716" s="12">
        <v>210</v>
      </c>
      <c r="H716" s="13" t="s">
        <v>1944</v>
      </c>
      <c r="I716" s="9">
        <v>75.316969999999998</v>
      </c>
      <c r="J716" s="9">
        <v>85.88785123000001</v>
      </c>
      <c r="K716" s="9">
        <f t="shared" si="12"/>
        <v>10.570881230000012</v>
      </c>
    </row>
    <row r="717" spans="2:11" x14ac:dyDescent="0.2">
      <c r="B717" s="47"/>
      <c r="C717" s="8"/>
      <c r="D717" s="8"/>
      <c r="E717" s="8"/>
      <c r="F717" s="11"/>
      <c r="G717" s="12">
        <v>211</v>
      </c>
      <c r="H717" s="13" t="s">
        <v>1945</v>
      </c>
      <c r="I717" s="9">
        <v>59.359648</v>
      </c>
      <c r="J717" s="9">
        <v>67.416786579999993</v>
      </c>
      <c r="K717" s="9">
        <f t="shared" si="12"/>
        <v>8.0571385799999931</v>
      </c>
    </row>
    <row r="718" spans="2:11" x14ac:dyDescent="0.2">
      <c r="B718" s="47"/>
      <c r="C718" s="8"/>
      <c r="D718" s="8"/>
      <c r="E718" s="8"/>
      <c r="F718" s="11"/>
      <c r="G718" s="12">
        <v>212</v>
      </c>
      <c r="H718" s="13" t="s">
        <v>1946</v>
      </c>
      <c r="I718" s="9">
        <v>191.27752899999999</v>
      </c>
      <c r="J718" s="9">
        <v>267.21056582</v>
      </c>
      <c r="K718" s="9">
        <f t="shared" si="12"/>
        <v>75.933036820000012</v>
      </c>
    </row>
    <row r="719" spans="2:11" x14ac:dyDescent="0.2">
      <c r="B719" s="47"/>
      <c r="C719" s="8"/>
      <c r="D719" s="8"/>
      <c r="E719" s="8"/>
      <c r="F719" s="11"/>
      <c r="G719" s="12">
        <v>216</v>
      </c>
      <c r="H719" s="13" t="s">
        <v>1947</v>
      </c>
      <c r="I719" s="9">
        <v>269.95894900000002</v>
      </c>
      <c r="J719" s="9">
        <v>293.09897745999996</v>
      </c>
      <c r="K719" s="9">
        <f t="shared" si="12"/>
        <v>23.14002845999994</v>
      </c>
    </row>
    <row r="720" spans="2:11" x14ac:dyDescent="0.2">
      <c r="B720" s="47"/>
      <c r="C720" s="8"/>
      <c r="D720" s="8"/>
      <c r="E720" s="8"/>
      <c r="F720" s="11"/>
      <c r="G720" s="12">
        <v>218</v>
      </c>
      <c r="H720" s="13" t="s">
        <v>1948</v>
      </c>
      <c r="I720" s="9">
        <v>60.823965000000001</v>
      </c>
      <c r="J720" s="9">
        <v>181.75296963000002</v>
      </c>
      <c r="K720" s="9">
        <f t="shared" si="12"/>
        <v>120.92900463000002</v>
      </c>
    </row>
    <row r="721" spans="2:11" x14ac:dyDescent="0.2">
      <c r="B721" s="47"/>
      <c r="C721" s="8"/>
      <c r="D721" s="8"/>
      <c r="E721" s="8"/>
      <c r="F721" s="11"/>
      <c r="G721" s="12">
        <v>300</v>
      </c>
      <c r="H721" s="13" t="s">
        <v>1949</v>
      </c>
      <c r="I721" s="9">
        <v>18953.641183</v>
      </c>
      <c r="J721" s="9">
        <v>18974.803086410004</v>
      </c>
      <c r="K721" s="9">
        <f t="shared" si="12"/>
        <v>21.161903410004015</v>
      </c>
    </row>
    <row r="722" spans="2:11" x14ac:dyDescent="0.2">
      <c r="B722" s="47"/>
      <c r="C722" s="8"/>
      <c r="D722" s="8"/>
      <c r="E722" s="8"/>
      <c r="F722" s="11"/>
      <c r="G722" s="12">
        <v>310</v>
      </c>
      <c r="H722" s="13" t="s">
        <v>1950</v>
      </c>
      <c r="I722" s="9">
        <v>12583.089183</v>
      </c>
      <c r="J722" s="9">
        <v>11381.240892069991</v>
      </c>
      <c r="K722" s="9">
        <f t="shared" si="12"/>
        <v>-1201.8482909300092</v>
      </c>
    </row>
    <row r="723" spans="2:11" x14ac:dyDescent="0.2">
      <c r="B723" s="47"/>
      <c r="C723" s="8"/>
      <c r="D723" s="8"/>
      <c r="E723" s="8"/>
      <c r="F723" s="11"/>
      <c r="G723" s="12">
        <v>311</v>
      </c>
      <c r="H723" s="13" t="s">
        <v>1951</v>
      </c>
      <c r="I723" s="9">
        <v>232.99764200000001</v>
      </c>
      <c r="J723" s="9">
        <v>268.26031589999997</v>
      </c>
      <c r="K723" s="9">
        <f t="shared" si="12"/>
        <v>35.262673899999953</v>
      </c>
    </row>
    <row r="724" spans="2:11" x14ac:dyDescent="0.2">
      <c r="B724" s="47"/>
      <c r="C724" s="8"/>
      <c r="D724" s="8"/>
      <c r="E724" s="8"/>
      <c r="F724" s="11"/>
      <c r="G724" s="12">
        <v>312</v>
      </c>
      <c r="H724" s="13" t="s">
        <v>1952</v>
      </c>
      <c r="I724" s="9">
        <v>1681.108475</v>
      </c>
      <c r="J724" s="9">
        <v>1564.9477227399998</v>
      </c>
      <c r="K724" s="9">
        <f t="shared" si="12"/>
        <v>-116.16075226000021</v>
      </c>
    </row>
    <row r="725" spans="2:11" x14ac:dyDescent="0.2">
      <c r="B725" s="47"/>
      <c r="C725" s="8"/>
      <c r="D725" s="8"/>
      <c r="E725" s="8"/>
      <c r="F725" s="11"/>
      <c r="G725" s="12">
        <v>313</v>
      </c>
      <c r="H725" s="13" t="s">
        <v>1953</v>
      </c>
      <c r="I725" s="9">
        <v>460.98969199999999</v>
      </c>
      <c r="J725" s="9">
        <v>542.68193237000014</v>
      </c>
      <c r="K725" s="9">
        <f t="shared" si="12"/>
        <v>81.69224037000015</v>
      </c>
    </row>
    <row r="726" spans="2:11" ht="25.5" x14ac:dyDescent="0.2">
      <c r="B726" s="47"/>
      <c r="C726" s="8"/>
      <c r="D726" s="8"/>
      <c r="E726" s="8"/>
      <c r="F726" s="11"/>
      <c r="G726" s="12">
        <v>314</v>
      </c>
      <c r="H726" s="13" t="s">
        <v>1954</v>
      </c>
      <c r="I726" s="9">
        <v>429.50629400000003</v>
      </c>
      <c r="J726" s="9">
        <v>606.52117547999967</v>
      </c>
      <c r="K726" s="9">
        <f t="shared" si="12"/>
        <v>177.01488147999964</v>
      </c>
    </row>
    <row r="727" spans="2:11" x14ac:dyDescent="0.2">
      <c r="B727" s="47"/>
      <c r="C727" s="8"/>
      <c r="D727" s="8"/>
      <c r="E727" s="8"/>
      <c r="F727" s="11"/>
      <c r="G727" s="12">
        <v>500</v>
      </c>
      <c r="H727" s="13" t="s">
        <v>1955</v>
      </c>
      <c r="I727" s="9">
        <v>5312.4034789999996</v>
      </c>
      <c r="J727" s="9">
        <v>2641.5358424299998</v>
      </c>
      <c r="K727" s="9">
        <f t="shared" si="12"/>
        <v>-2670.8676365699998</v>
      </c>
    </row>
    <row r="728" spans="2:11" x14ac:dyDescent="0.2">
      <c r="B728" s="47"/>
      <c r="C728" s="8"/>
      <c r="D728" s="8"/>
      <c r="E728" s="8"/>
      <c r="F728" s="11"/>
      <c r="G728" s="12">
        <v>511</v>
      </c>
      <c r="H728" s="13" t="s">
        <v>1956</v>
      </c>
      <c r="I728" s="9">
        <v>61664.226800999997</v>
      </c>
      <c r="J728" s="9">
        <v>65725.255491949996</v>
      </c>
      <c r="K728" s="9">
        <f t="shared" si="12"/>
        <v>4061.0286909499991</v>
      </c>
    </row>
    <row r="729" spans="2:11" x14ac:dyDescent="0.2">
      <c r="B729" s="47"/>
      <c r="C729" s="8"/>
      <c r="D729" s="8"/>
      <c r="E729" s="8"/>
      <c r="F729" s="11"/>
      <c r="G729" s="12">
        <v>512</v>
      </c>
      <c r="H729" s="13" t="s">
        <v>1957</v>
      </c>
      <c r="I729" s="9">
        <v>67.847454999999997</v>
      </c>
      <c r="J729" s="9">
        <v>78.139435240000026</v>
      </c>
      <c r="K729" s="9">
        <f t="shared" si="12"/>
        <v>10.291980240000029</v>
      </c>
    </row>
    <row r="730" spans="2:11" x14ac:dyDescent="0.2">
      <c r="B730" s="47"/>
      <c r="C730" s="8"/>
      <c r="D730" s="8"/>
      <c r="E730" s="8"/>
      <c r="F730" s="11"/>
      <c r="G730" s="12">
        <v>514</v>
      </c>
      <c r="H730" s="13" t="s">
        <v>1958</v>
      </c>
      <c r="I730" s="9">
        <v>4878.527822</v>
      </c>
      <c r="J730" s="9">
        <v>4721.39313322</v>
      </c>
      <c r="K730" s="9">
        <f t="shared" si="12"/>
        <v>-157.13468878000003</v>
      </c>
    </row>
    <row r="731" spans="2:11" ht="25.5" x14ac:dyDescent="0.2">
      <c r="B731" s="47"/>
      <c r="C731" s="8"/>
      <c r="D731" s="8"/>
      <c r="E731" s="8"/>
      <c r="F731" s="11"/>
      <c r="G731" s="12">
        <v>515</v>
      </c>
      <c r="H731" s="13" t="s">
        <v>1959</v>
      </c>
      <c r="I731" s="9">
        <v>738.70822799999996</v>
      </c>
      <c r="J731" s="9">
        <v>682.43385138000008</v>
      </c>
      <c r="K731" s="9">
        <f t="shared" si="12"/>
        <v>-56.274376619999884</v>
      </c>
    </row>
    <row r="732" spans="2:11" x14ac:dyDescent="0.2">
      <c r="B732" s="47"/>
      <c r="C732" s="8"/>
      <c r="D732" s="8"/>
      <c r="E732" s="8"/>
      <c r="F732" s="11"/>
      <c r="G732" s="12">
        <v>600</v>
      </c>
      <c r="H732" s="13" t="s">
        <v>1960</v>
      </c>
      <c r="I732" s="9">
        <v>33463.293094000001</v>
      </c>
      <c r="J732" s="9">
        <v>37606.611754969992</v>
      </c>
      <c r="K732" s="9">
        <f t="shared" si="12"/>
        <v>4143.3186609699915</v>
      </c>
    </row>
    <row r="733" spans="2:11" ht="25.5" x14ac:dyDescent="0.2">
      <c r="B733" s="47"/>
      <c r="C733" s="8"/>
      <c r="D733" s="8"/>
      <c r="E733" s="8"/>
      <c r="F733" s="11"/>
      <c r="G733" s="12">
        <v>610</v>
      </c>
      <c r="H733" s="13" t="s">
        <v>1961</v>
      </c>
      <c r="I733" s="9">
        <v>7798.28928</v>
      </c>
      <c r="J733" s="9">
        <v>7723.6349237500017</v>
      </c>
      <c r="K733" s="9">
        <f t="shared" si="12"/>
        <v>-74.654356249998273</v>
      </c>
    </row>
    <row r="734" spans="2:11" x14ac:dyDescent="0.2">
      <c r="B734" s="47"/>
      <c r="C734" s="8"/>
      <c r="D734" s="8"/>
      <c r="E734" s="8"/>
      <c r="F734" s="11"/>
      <c r="G734" s="12">
        <v>611</v>
      </c>
      <c r="H734" s="14" t="s">
        <v>1962</v>
      </c>
      <c r="I734" s="9">
        <v>19140.826455999999</v>
      </c>
      <c r="J734" s="9">
        <v>18112.309826409994</v>
      </c>
      <c r="K734" s="9">
        <f t="shared" si="12"/>
        <v>-1028.5166295900053</v>
      </c>
    </row>
    <row r="735" spans="2:11" x14ac:dyDescent="0.2">
      <c r="B735" s="47"/>
      <c r="C735" s="8"/>
      <c r="D735" s="8"/>
      <c r="E735" s="8"/>
      <c r="F735" s="11"/>
      <c r="G735" s="12">
        <v>613</v>
      </c>
      <c r="H735" s="13" t="s">
        <v>1963</v>
      </c>
      <c r="I735" s="9">
        <v>3266.8430520000002</v>
      </c>
      <c r="J735" s="9">
        <v>2780.3029797799991</v>
      </c>
      <c r="K735" s="9">
        <f t="shared" si="12"/>
        <v>-486.54007222000109</v>
      </c>
    </row>
    <row r="736" spans="2:11" x14ac:dyDescent="0.2">
      <c r="B736" s="47"/>
      <c r="C736" s="8"/>
      <c r="D736" s="8"/>
      <c r="E736" s="8"/>
      <c r="F736" s="11"/>
      <c r="G736" s="12">
        <v>615</v>
      </c>
      <c r="H736" s="13" t="s">
        <v>1964</v>
      </c>
      <c r="I736" s="9">
        <v>1441.1784210000001</v>
      </c>
      <c r="J736" s="9">
        <v>1335.9720587399997</v>
      </c>
      <c r="K736" s="9">
        <f t="shared" si="12"/>
        <v>-105.20636226000033</v>
      </c>
    </row>
    <row r="737" spans="2:11" x14ac:dyDescent="0.2">
      <c r="B737" s="47"/>
      <c r="C737" s="8"/>
      <c r="D737" s="8"/>
      <c r="E737" s="8"/>
      <c r="F737" s="11"/>
      <c r="G737" s="12">
        <v>616</v>
      </c>
      <c r="H737" s="13" t="s">
        <v>1965</v>
      </c>
      <c r="I737" s="9">
        <v>887.28473199999996</v>
      </c>
      <c r="J737" s="9">
        <v>820.73147912000002</v>
      </c>
      <c r="K737" s="9">
        <f t="shared" si="12"/>
        <v>-66.553252879999945</v>
      </c>
    </row>
    <row r="738" spans="2:11" x14ac:dyDescent="0.2">
      <c r="B738" s="47"/>
      <c r="C738" s="8"/>
      <c r="D738" s="8"/>
      <c r="E738" s="8"/>
      <c r="F738" s="11"/>
      <c r="G738" s="12">
        <v>700</v>
      </c>
      <c r="H738" s="13" t="s">
        <v>1465</v>
      </c>
      <c r="I738" s="9">
        <v>2816.1480419999998</v>
      </c>
      <c r="J738" s="9">
        <v>26268.44004913</v>
      </c>
      <c r="K738" s="9">
        <f t="shared" si="12"/>
        <v>23452.29200713</v>
      </c>
    </row>
    <row r="739" spans="2:11" x14ac:dyDescent="0.2">
      <c r="B739" s="47"/>
      <c r="C739" s="8"/>
      <c r="D739" s="8"/>
      <c r="E739" s="8"/>
      <c r="F739" s="11"/>
      <c r="G739" s="12">
        <v>710</v>
      </c>
      <c r="H739" s="13" t="s">
        <v>1966</v>
      </c>
      <c r="I739" s="9">
        <v>224.78745900000001</v>
      </c>
      <c r="J739" s="9">
        <v>203.98223326999999</v>
      </c>
      <c r="K739" s="9">
        <f t="shared" si="12"/>
        <v>-20.805225730000018</v>
      </c>
    </row>
    <row r="740" spans="2:11" x14ac:dyDescent="0.2">
      <c r="B740" s="47"/>
      <c r="C740" s="8"/>
      <c r="D740" s="8"/>
      <c r="E740" s="8"/>
      <c r="F740" s="11"/>
      <c r="G740" s="12">
        <v>711</v>
      </c>
      <c r="H740" s="13" t="s">
        <v>1967</v>
      </c>
      <c r="I740" s="9">
        <v>178.007509</v>
      </c>
      <c r="J740" s="9">
        <v>3304.5323102300003</v>
      </c>
      <c r="K740" s="9">
        <f t="shared" si="12"/>
        <v>3126.5248012300003</v>
      </c>
    </row>
    <row r="741" spans="2:11" x14ac:dyDescent="0.2">
      <c r="B741" s="47"/>
      <c r="C741" s="8"/>
      <c r="D741" s="8"/>
      <c r="E741" s="8"/>
      <c r="F741" s="11"/>
      <c r="G741" s="12">
        <v>712</v>
      </c>
      <c r="H741" s="13" t="s">
        <v>1968</v>
      </c>
      <c r="I741" s="9">
        <v>422.79661499999997</v>
      </c>
      <c r="J741" s="9">
        <v>1604.4073911500002</v>
      </c>
      <c r="K741" s="9">
        <f t="shared" si="12"/>
        <v>1181.6107761500002</v>
      </c>
    </row>
    <row r="742" spans="2:11" x14ac:dyDescent="0.2">
      <c r="B742" s="47"/>
      <c r="C742" s="8"/>
      <c r="D742" s="8"/>
      <c r="E742" s="8"/>
      <c r="F742" s="11"/>
      <c r="G742" s="12">
        <v>713</v>
      </c>
      <c r="H742" s="13" t="s">
        <v>1616</v>
      </c>
      <c r="I742" s="9">
        <v>182.264928</v>
      </c>
      <c r="J742" s="9">
        <v>498.09152668000007</v>
      </c>
      <c r="K742" s="9">
        <f t="shared" si="12"/>
        <v>315.82659868000007</v>
      </c>
    </row>
    <row r="743" spans="2:11" ht="25.5" x14ac:dyDescent="0.2">
      <c r="B743" s="47"/>
      <c r="C743" s="8"/>
      <c r="D743" s="8"/>
      <c r="E743" s="8"/>
      <c r="F743" s="11"/>
      <c r="G743" s="12">
        <v>715</v>
      </c>
      <c r="H743" s="13" t="s">
        <v>1969</v>
      </c>
      <c r="I743" s="9">
        <v>9.6231240000000007</v>
      </c>
      <c r="J743" s="9">
        <v>89.123839740000008</v>
      </c>
      <c r="K743" s="9">
        <f t="shared" si="12"/>
        <v>79.500715740000004</v>
      </c>
    </row>
    <row r="744" spans="2:11" ht="14.25" x14ac:dyDescent="0.2">
      <c r="B744" s="47"/>
      <c r="C744" s="8"/>
      <c r="D744" s="8"/>
      <c r="E744" s="8"/>
      <c r="F744" s="49" t="s">
        <v>42</v>
      </c>
      <c r="G744" s="50"/>
      <c r="H744" s="51"/>
      <c r="I744" s="52">
        <v>35026.394442999997</v>
      </c>
      <c r="J744" s="52">
        <v>37635.095284559982</v>
      </c>
      <c r="K744" s="52">
        <f t="shared" si="12"/>
        <v>2608.7008415599848</v>
      </c>
    </row>
    <row r="745" spans="2:11" x14ac:dyDescent="0.2">
      <c r="B745" s="47"/>
      <c r="C745" s="8"/>
      <c r="D745" s="8"/>
      <c r="E745" s="8"/>
      <c r="F745" s="11"/>
      <c r="G745" s="12" t="s">
        <v>43</v>
      </c>
      <c r="H745" s="13" t="s">
        <v>172</v>
      </c>
      <c r="I745" s="9">
        <v>826.42552699999999</v>
      </c>
      <c r="J745" s="9">
        <v>962.82237749999967</v>
      </c>
      <c r="K745" s="9">
        <f t="shared" si="12"/>
        <v>136.39685049999969</v>
      </c>
    </row>
    <row r="746" spans="2:11" x14ac:dyDescent="0.2">
      <c r="B746" s="47"/>
      <c r="C746" s="8"/>
      <c r="D746" s="8"/>
      <c r="E746" s="8"/>
      <c r="F746" s="11"/>
      <c r="G746" s="12" t="s">
        <v>83</v>
      </c>
      <c r="H746" s="13" t="s">
        <v>173</v>
      </c>
      <c r="I746" s="9">
        <v>16348.897378</v>
      </c>
      <c r="J746" s="9">
        <v>15955.963519599987</v>
      </c>
      <c r="K746" s="9">
        <f t="shared" si="12"/>
        <v>-392.93385840001247</v>
      </c>
    </row>
    <row r="747" spans="2:11" x14ac:dyDescent="0.2">
      <c r="B747" s="47"/>
      <c r="C747" s="8"/>
      <c r="D747" s="8"/>
      <c r="E747" s="8"/>
      <c r="F747" s="11"/>
      <c r="G747" s="12" t="s">
        <v>174</v>
      </c>
      <c r="H747" s="13" t="s">
        <v>175</v>
      </c>
      <c r="I747" s="9">
        <v>579.51364699999999</v>
      </c>
      <c r="J747" s="9">
        <v>642.10231222999971</v>
      </c>
      <c r="K747" s="9">
        <f t="shared" si="12"/>
        <v>62.588665229999719</v>
      </c>
    </row>
    <row r="748" spans="2:11" x14ac:dyDescent="0.2">
      <c r="B748" s="47"/>
      <c r="C748" s="8"/>
      <c r="D748" s="8"/>
      <c r="E748" s="8"/>
      <c r="F748" s="11"/>
      <c r="G748" s="12" t="s">
        <v>49</v>
      </c>
      <c r="H748" s="13" t="s">
        <v>176</v>
      </c>
      <c r="I748" s="9">
        <v>9.5536849999999998</v>
      </c>
      <c r="J748" s="9">
        <v>9.7699230299999993</v>
      </c>
      <c r="K748" s="9">
        <f t="shared" si="12"/>
        <v>0.21623802999999953</v>
      </c>
    </row>
    <row r="749" spans="2:11" x14ac:dyDescent="0.2">
      <c r="B749" s="47"/>
      <c r="C749" s="8"/>
      <c r="D749" s="8"/>
      <c r="E749" s="8"/>
      <c r="F749" s="11"/>
      <c r="G749" s="12" t="s">
        <v>55</v>
      </c>
      <c r="H749" s="13" t="s">
        <v>177</v>
      </c>
      <c r="I749" s="9">
        <v>202.36649499999999</v>
      </c>
      <c r="J749" s="9">
        <v>195.57367571000003</v>
      </c>
      <c r="K749" s="9">
        <f t="shared" si="12"/>
        <v>-6.7928192899999544</v>
      </c>
    </row>
    <row r="750" spans="2:11" x14ac:dyDescent="0.2">
      <c r="B750" s="47"/>
      <c r="C750" s="8"/>
      <c r="D750" s="8"/>
      <c r="E750" s="8"/>
      <c r="F750" s="11"/>
      <c r="G750" s="12" t="s">
        <v>57</v>
      </c>
      <c r="H750" s="13" t="s">
        <v>178</v>
      </c>
      <c r="I750" s="9">
        <v>926.40284599999995</v>
      </c>
      <c r="J750" s="9">
        <v>1038.6475764299998</v>
      </c>
      <c r="K750" s="9">
        <f t="shared" si="12"/>
        <v>112.24473042999989</v>
      </c>
    </row>
    <row r="751" spans="2:11" x14ac:dyDescent="0.2">
      <c r="B751" s="47"/>
      <c r="C751" s="8"/>
      <c r="D751" s="8"/>
      <c r="E751" s="8"/>
      <c r="F751" s="11"/>
      <c r="G751" s="12" t="s">
        <v>59</v>
      </c>
      <c r="H751" s="13" t="s">
        <v>179</v>
      </c>
      <c r="I751" s="9">
        <v>15981.692150999999</v>
      </c>
      <c r="J751" s="9">
        <v>18741.334819920001</v>
      </c>
      <c r="K751" s="9">
        <f t="shared" si="12"/>
        <v>2759.6426689200016</v>
      </c>
    </row>
    <row r="752" spans="2:11" x14ac:dyDescent="0.2">
      <c r="B752" s="47"/>
      <c r="C752" s="8"/>
      <c r="D752" s="8"/>
      <c r="E752" s="8"/>
      <c r="F752" s="11"/>
      <c r="G752" s="12" t="s">
        <v>61</v>
      </c>
      <c r="H752" s="13" t="s">
        <v>180</v>
      </c>
      <c r="I752" s="9">
        <v>151.54271399999999</v>
      </c>
      <c r="J752" s="9">
        <v>88.881080139999995</v>
      </c>
      <c r="K752" s="9">
        <f t="shared" si="12"/>
        <v>-62.661633859999995</v>
      </c>
    </row>
    <row r="753" spans="2:11" ht="14.25" x14ac:dyDescent="0.2">
      <c r="B753" s="47"/>
      <c r="C753" s="8"/>
      <c r="D753" s="8"/>
      <c r="E753" s="8"/>
      <c r="F753" s="49" t="s">
        <v>77</v>
      </c>
      <c r="G753" s="50"/>
      <c r="H753" s="51"/>
      <c r="I753" s="52">
        <v>67198.899602000005</v>
      </c>
      <c r="J753" s="52">
        <v>69316.454530819974</v>
      </c>
      <c r="K753" s="52">
        <f t="shared" si="12"/>
        <v>2117.5549288199691</v>
      </c>
    </row>
    <row r="754" spans="2:11" x14ac:dyDescent="0.2">
      <c r="B754" s="47"/>
      <c r="C754" s="8"/>
      <c r="D754" s="8"/>
      <c r="E754" s="8"/>
      <c r="F754" s="11"/>
      <c r="G754" s="12" t="s">
        <v>181</v>
      </c>
      <c r="H754" s="13" t="s">
        <v>182</v>
      </c>
      <c r="I754" s="9">
        <v>156.924935</v>
      </c>
      <c r="J754" s="9">
        <v>294.01148201000001</v>
      </c>
      <c r="K754" s="9">
        <f t="shared" si="12"/>
        <v>137.08654701</v>
      </c>
    </row>
    <row r="755" spans="2:11" x14ac:dyDescent="0.2">
      <c r="B755" s="47"/>
      <c r="C755" s="8"/>
      <c r="D755" s="8"/>
      <c r="E755" s="8"/>
      <c r="F755" s="11"/>
      <c r="G755" s="12" t="s">
        <v>183</v>
      </c>
      <c r="H755" s="13" t="s">
        <v>184</v>
      </c>
      <c r="I755" s="9">
        <v>7028.1619710000004</v>
      </c>
      <c r="J755" s="9">
        <v>7087.6093311200002</v>
      </c>
      <c r="K755" s="9">
        <f t="shared" si="12"/>
        <v>59.447360119999757</v>
      </c>
    </row>
    <row r="756" spans="2:11" x14ac:dyDescent="0.2">
      <c r="B756" s="47"/>
      <c r="C756" s="8"/>
      <c r="D756" s="8"/>
      <c r="E756" s="8"/>
      <c r="F756" s="11"/>
      <c r="G756" s="12" t="s">
        <v>185</v>
      </c>
      <c r="H756" s="13" t="s">
        <v>186</v>
      </c>
      <c r="I756" s="9">
        <v>38300.444055</v>
      </c>
      <c r="J756" s="9">
        <v>38510.094054999994</v>
      </c>
      <c r="K756" s="9">
        <f t="shared" si="12"/>
        <v>209.64999999999418</v>
      </c>
    </row>
    <row r="757" spans="2:11" x14ac:dyDescent="0.2">
      <c r="B757" s="47"/>
      <c r="C757" s="8"/>
      <c r="D757" s="8"/>
      <c r="E757" s="8"/>
      <c r="F757" s="11"/>
      <c r="G757" s="12" t="s">
        <v>187</v>
      </c>
      <c r="H757" s="13" t="s">
        <v>188</v>
      </c>
      <c r="I757" s="9">
        <v>332.549758</v>
      </c>
      <c r="J757" s="9">
        <v>320.57234504999997</v>
      </c>
      <c r="K757" s="9">
        <f t="shared" si="12"/>
        <v>-11.97741295000003</v>
      </c>
    </row>
    <row r="758" spans="2:11" ht="25.5" x14ac:dyDescent="0.2">
      <c r="B758" s="47"/>
      <c r="C758" s="8"/>
      <c r="D758" s="8"/>
      <c r="E758" s="8"/>
      <c r="F758" s="11"/>
      <c r="G758" s="12" t="s">
        <v>189</v>
      </c>
      <c r="H758" s="13" t="s">
        <v>190</v>
      </c>
      <c r="I758" s="9">
        <v>2260.267366</v>
      </c>
      <c r="J758" s="9">
        <v>3022.4401783900007</v>
      </c>
      <c r="K758" s="9">
        <f t="shared" si="12"/>
        <v>762.17281239000067</v>
      </c>
    </row>
    <row r="759" spans="2:11" x14ac:dyDescent="0.2">
      <c r="B759" s="47"/>
      <c r="C759" s="8"/>
      <c r="D759" s="8"/>
      <c r="E759" s="8"/>
      <c r="F759" s="11"/>
      <c r="G759" s="12" t="s">
        <v>191</v>
      </c>
      <c r="H759" s="13" t="s">
        <v>192</v>
      </c>
      <c r="I759" s="9">
        <v>1888.3340499999999</v>
      </c>
      <c r="J759" s="9">
        <v>1895.5051367799997</v>
      </c>
      <c r="K759" s="9">
        <f t="shared" si="12"/>
        <v>7.1710867799997686</v>
      </c>
    </row>
    <row r="760" spans="2:11" x14ac:dyDescent="0.2">
      <c r="B760" s="47"/>
      <c r="C760" s="8"/>
      <c r="D760" s="8"/>
      <c r="E760" s="8"/>
      <c r="F760" s="11"/>
      <c r="G760" s="12" t="s">
        <v>193</v>
      </c>
      <c r="H760" s="13" t="s">
        <v>194</v>
      </c>
      <c r="I760" s="9">
        <v>1463.3038799999999</v>
      </c>
      <c r="J760" s="9">
        <v>1537.2413112199993</v>
      </c>
      <c r="K760" s="9">
        <f t="shared" si="12"/>
        <v>73.937431219999326</v>
      </c>
    </row>
    <row r="761" spans="2:11" ht="25.5" x14ac:dyDescent="0.2">
      <c r="B761" s="47"/>
      <c r="C761" s="8"/>
      <c r="D761" s="8"/>
      <c r="E761" s="8"/>
      <c r="F761" s="11"/>
      <c r="G761" s="12" t="s">
        <v>195</v>
      </c>
      <c r="H761" s="13" t="s">
        <v>196</v>
      </c>
      <c r="I761" s="9">
        <v>233.797763</v>
      </c>
      <c r="J761" s="9">
        <v>260.08744092999996</v>
      </c>
      <c r="K761" s="9">
        <f t="shared" si="12"/>
        <v>26.289677929999954</v>
      </c>
    </row>
    <row r="762" spans="2:11" x14ac:dyDescent="0.2">
      <c r="B762" s="47"/>
      <c r="C762" s="8"/>
      <c r="D762" s="8"/>
      <c r="E762" s="8"/>
      <c r="F762" s="11"/>
      <c r="G762" s="12" t="s">
        <v>197</v>
      </c>
      <c r="H762" s="13" t="s">
        <v>198</v>
      </c>
      <c r="I762" s="9">
        <v>2134.0461100000002</v>
      </c>
      <c r="J762" s="9">
        <v>2119.6747259199997</v>
      </c>
      <c r="K762" s="9">
        <f t="shared" si="12"/>
        <v>-14.371384080000553</v>
      </c>
    </row>
    <row r="763" spans="2:11" x14ac:dyDescent="0.2">
      <c r="B763" s="47"/>
      <c r="C763" s="8"/>
      <c r="D763" s="8"/>
      <c r="E763" s="8"/>
      <c r="F763" s="11"/>
      <c r="G763" s="12" t="s">
        <v>199</v>
      </c>
      <c r="H763" s="13" t="s">
        <v>200</v>
      </c>
      <c r="I763" s="9">
        <v>2507.0255379999999</v>
      </c>
      <c r="J763" s="9">
        <v>2375.6856162399999</v>
      </c>
      <c r="K763" s="9">
        <f t="shared" si="12"/>
        <v>-131.33992175999992</v>
      </c>
    </row>
    <row r="764" spans="2:11" x14ac:dyDescent="0.2">
      <c r="B764" s="47"/>
      <c r="C764" s="8"/>
      <c r="D764" s="8"/>
      <c r="E764" s="8"/>
      <c r="F764" s="11"/>
      <c r="G764" s="12" t="s">
        <v>201</v>
      </c>
      <c r="H764" s="13" t="s">
        <v>202</v>
      </c>
      <c r="I764" s="9">
        <v>5128.8537020000003</v>
      </c>
      <c r="J764" s="9">
        <v>4904.5327085599993</v>
      </c>
      <c r="K764" s="9">
        <f t="shared" si="12"/>
        <v>-224.32099344000108</v>
      </c>
    </row>
    <row r="765" spans="2:11" x14ac:dyDescent="0.2">
      <c r="B765" s="47"/>
      <c r="C765" s="8"/>
      <c r="D765" s="8"/>
      <c r="E765" s="8"/>
      <c r="F765" s="11"/>
      <c r="G765" s="12" t="s">
        <v>203</v>
      </c>
      <c r="H765" s="13" t="s">
        <v>204</v>
      </c>
      <c r="I765" s="9">
        <v>582.386439</v>
      </c>
      <c r="J765" s="9">
        <v>735.64076639999996</v>
      </c>
      <c r="K765" s="9">
        <f t="shared" si="12"/>
        <v>153.25432739999997</v>
      </c>
    </row>
    <row r="766" spans="2:11" ht="25.5" x14ac:dyDescent="0.2">
      <c r="B766" s="47"/>
      <c r="C766" s="8"/>
      <c r="D766" s="8"/>
      <c r="E766" s="8"/>
      <c r="F766" s="11"/>
      <c r="G766" s="12" t="s">
        <v>205</v>
      </c>
      <c r="H766" s="13" t="s">
        <v>206</v>
      </c>
      <c r="I766" s="9">
        <v>84.412874000000002</v>
      </c>
      <c r="J766" s="9">
        <v>92.024443269999978</v>
      </c>
      <c r="K766" s="9">
        <f t="shared" si="12"/>
        <v>7.6115692699999755</v>
      </c>
    </row>
    <row r="767" spans="2:11" x14ac:dyDescent="0.2">
      <c r="B767" s="47"/>
      <c r="C767" s="8"/>
      <c r="D767" s="8"/>
      <c r="E767" s="8"/>
      <c r="F767" s="11"/>
      <c r="G767" s="12" t="s">
        <v>207</v>
      </c>
      <c r="H767" s="13" t="s">
        <v>208</v>
      </c>
      <c r="I767" s="9">
        <v>2535.5803930000002</v>
      </c>
      <c r="J767" s="9">
        <v>3133.0100697499997</v>
      </c>
      <c r="K767" s="9">
        <f t="shared" si="12"/>
        <v>597.42967674999954</v>
      </c>
    </row>
    <row r="768" spans="2:11" x14ac:dyDescent="0.2">
      <c r="B768" s="47"/>
      <c r="C768" s="8"/>
      <c r="D768" s="8"/>
      <c r="E768" s="8"/>
      <c r="F768" s="11"/>
      <c r="G768" s="12" t="s">
        <v>209</v>
      </c>
      <c r="H768" s="13" t="s">
        <v>210</v>
      </c>
      <c r="I768" s="9">
        <v>1371.35383</v>
      </c>
      <c r="J768" s="9">
        <v>1551.6687293800001</v>
      </c>
      <c r="K768" s="9">
        <f t="shared" si="12"/>
        <v>180.31489938000004</v>
      </c>
    </row>
    <row r="769" spans="2:11" x14ac:dyDescent="0.2">
      <c r="B769" s="47"/>
      <c r="C769" s="8"/>
      <c r="D769" s="8"/>
      <c r="E769" s="8"/>
      <c r="F769" s="11"/>
      <c r="G769" s="12" t="s">
        <v>211</v>
      </c>
      <c r="H769" s="13" t="s">
        <v>212</v>
      </c>
      <c r="I769" s="9">
        <v>177.98200900000001</v>
      </c>
      <c r="J769" s="9">
        <v>240.52092302000005</v>
      </c>
      <c r="K769" s="9">
        <f t="shared" si="12"/>
        <v>62.53891402000005</v>
      </c>
    </row>
    <row r="770" spans="2:11" x14ac:dyDescent="0.2">
      <c r="B770" s="47"/>
      <c r="C770" s="8"/>
      <c r="D770" s="8"/>
      <c r="E770" s="8"/>
      <c r="F770" s="11"/>
      <c r="G770" s="12" t="s">
        <v>213</v>
      </c>
      <c r="H770" s="13" t="s">
        <v>214</v>
      </c>
      <c r="I770" s="9">
        <v>41.846069</v>
      </c>
      <c r="J770" s="9">
        <v>155.61590123000005</v>
      </c>
      <c r="K770" s="9">
        <f t="shared" si="12"/>
        <v>113.76983223000005</v>
      </c>
    </row>
    <row r="771" spans="2:11" x14ac:dyDescent="0.2">
      <c r="B771" s="47"/>
      <c r="C771" s="8"/>
      <c r="D771" s="8"/>
      <c r="E771" s="8"/>
      <c r="F771" s="11"/>
      <c r="G771" s="12" t="s">
        <v>215</v>
      </c>
      <c r="H771" s="13" t="s">
        <v>216</v>
      </c>
      <c r="I771" s="9">
        <v>971.62886000000003</v>
      </c>
      <c r="J771" s="9">
        <v>1080.5193665499999</v>
      </c>
      <c r="K771" s="9">
        <f t="shared" si="12"/>
        <v>108.89050654999983</v>
      </c>
    </row>
    <row r="772" spans="2:11" ht="14.25" x14ac:dyDescent="0.2">
      <c r="B772" s="47"/>
      <c r="C772" s="8"/>
      <c r="D772" s="53">
        <v>12</v>
      </c>
      <c r="E772" s="54" t="s">
        <v>217</v>
      </c>
      <c r="F772" s="55"/>
      <c r="G772" s="56"/>
      <c r="H772" s="57"/>
      <c r="I772" s="58">
        <v>122557.33732000001</v>
      </c>
      <c r="J772" s="58">
        <v>124142.72375984001</v>
      </c>
      <c r="K772" s="58">
        <f t="shared" si="12"/>
        <v>1585.3864398400037</v>
      </c>
    </row>
    <row r="773" spans="2:11" ht="14.25" x14ac:dyDescent="0.2">
      <c r="B773" s="47"/>
      <c r="C773" s="8"/>
      <c r="D773" s="8"/>
      <c r="E773" s="8"/>
      <c r="F773" s="49" t="s">
        <v>2</v>
      </c>
      <c r="G773" s="50"/>
      <c r="H773" s="51"/>
      <c r="I773" s="52">
        <v>10275.667762999999</v>
      </c>
      <c r="J773" s="52">
        <v>9853.7359438100029</v>
      </c>
      <c r="K773" s="52">
        <f t="shared" ref="K773:K836" si="13">+J773-I773</f>
        <v>-421.93181918999653</v>
      </c>
    </row>
    <row r="774" spans="2:11" x14ac:dyDescent="0.2">
      <c r="B774" s="47"/>
      <c r="C774" s="8"/>
      <c r="D774" s="8"/>
      <c r="E774" s="8"/>
      <c r="F774" s="11"/>
      <c r="G774" s="12">
        <v>100</v>
      </c>
      <c r="H774" s="13" t="s">
        <v>1561</v>
      </c>
      <c r="I774" s="9">
        <v>125.21980000000001</v>
      </c>
      <c r="J774" s="9">
        <v>127.89512587000006</v>
      </c>
      <c r="K774" s="9">
        <f t="shared" si="13"/>
        <v>2.6753258700000515</v>
      </c>
    </row>
    <row r="775" spans="2:11" x14ac:dyDescent="0.2">
      <c r="B775" s="47"/>
      <c r="C775" s="8"/>
      <c r="D775" s="8"/>
      <c r="E775" s="8"/>
      <c r="F775" s="11"/>
      <c r="G775" s="12">
        <v>111</v>
      </c>
      <c r="H775" s="13" t="s">
        <v>1712</v>
      </c>
      <c r="I775" s="9">
        <v>66.486123000000006</v>
      </c>
      <c r="J775" s="9">
        <v>62.266769879999998</v>
      </c>
      <c r="K775" s="9">
        <f t="shared" si="13"/>
        <v>-4.2193531200000081</v>
      </c>
    </row>
    <row r="776" spans="2:11" x14ac:dyDescent="0.2">
      <c r="B776" s="47"/>
      <c r="C776" s="8"/>
      <c r="D776" s="8"/>
      <c r="E776" s="8"/>
      <c r="F776" s="11"/>
      <c r="G776" s="12">
        <v>112</v>
      </c>
      <c r="H776" s="13" t="s">
        <v>1563</v>
      </c>
      <c r="I776" s="9">
        <v>74.599208000000004</v>
      </c>
      <c r="J776" s="9">
        <v>1161.0985641600003</v>
      </c>
      <c r="K776" s="9">
        <f t="shared" si="13"/>
        <v>1086.4993561600002</v>
      </c>
    </row>
    <row r="777" spans="2:11" x14ac:dyDescent="0.2">
      <c r="B777" s="47"/>
      <c r="C777" s="8"/>
      <c r="D777" s="8"/>
      <c r="E777" s="8"/>
      <c r="F777" s="11"/>
      <c r="G777" s="12">
        <v>113</v>
      </c>
      <c r="H777" s="13" t="s">
        <v>1466</v>
      </c>
      <c r="I777" s="9">
        <v>66.987353999999996</v>
      </c>
      <c r="J777" s="9">
        <v>61.013496250000017</v>
      </c>
      <c r="K777" s="9">
        <f t="shared" si="13"/>
        <v>-5.9738577499999792</v>
      </c>
    </row>
    <row r="778" spans="2:11" x14ac:dyDescent="0.2">
      <c r="B778" s="47"/>
      <c r="C778" s="8"/>
      <c r="D778" s="8"/>
      <c r="E778" s="8"/>
      <c r="F778" s="11"/>
      <c r="G778" s="12">
        <v>114</v>
      </c>
      <c r="H778" s="13" t="s">
        <v>1970</v>
      </c>
      <c r="I778" s="9">
        <v>25.201948999999999</v>
      </c>
      <c r="J778" s="9">
        <v>23.668855969999996</v>
      </c>
      <c r="K778" s="9">
        <f t="shared" si="13"/>
        <v>-1.5330930300000034</v>
      </c>
    </row>
    <row r="779" spans="2:11" ht="25.5" x14ac:dyDescent="0.2">
      <c r="B779" s="47"/>
      <c r="C779" s="8"/>
      <c r="D779" s="8"/>
      <c r="E779" s="8"/>
      <c r="F779" s="11"/>
      <c r="G779" s="12">
        <v>160</v>
      </c>
      <c r="H779" s="13" t="s">
        <v>1971</v>
      </c>
      <c r="I779" s="9">
        <v>1222.124215</v>
      </c>
      <c r="J779" s="9">
        <v>1223.4660958399993</v>
      </c>
      <c r="K779" s="9">
        <f t="shared" si="13"/>
        <v>1.3418808399992486</v>
      </c>
    </row>
    <row r="780" spans="2:11" x14ac:dyDescent="0.2">
      <c r="B780" s="47"/>
      <c r="C780" s="8"/>
      <c r="D780" s="8"/>
      <c r="E780" s="8"/>
      <c r="F780" s="11"/>
      <c r="G780" s="12">
        <v>170</v>
      </c>
      <c r="H780" s="13" t="s">
        <v>1972</v>
      </c>
      <c r="I780" s="9">
        <v>48.057295000000003</v>
      </c>
      <c r="J780" s="9">
        <v>49.205300140000013</v>
      </c>
      <c r="K780" s="9">
        <f t="shared" si="13"/>
        <v>1.1480051400000093</v>
      </c>
    </row>
    <row r="781" spans="2:11" x14ac:dyDescent="0.2">
      <c r="B781" s="47"/>
      <c r="C781" s="8"/>
      <c r="D781" s="8"/>
      <c r="E781" s="8"/>
      <c r="F781" s="11"/>
      <c r="G781" s="12">
        <v>171</v>
      </c>
      <c r="H781" s="13" t="s">
        <v>1973</v>
      </c>
      <c r="I781" s="9">
        <v>32.455253999999996</v>
      </c>
      <c r="J781" s="9">
        <v>34.327079359999992</v>
      </c>
      <c r="K781" s="9">
        <f t="shared" si="13"/>
        <v>1.8718253599999954</v>
      </c>
    </row>
    <row r="782" spans="2:11" x14ac:dyDescent="0.2">
      <c r="B782" s="47"/>
      <c r="C782" s="8"/>
      <c r="D782" s="8"/>
      <c r="E782" s="8"/>
      <c r="F782" s="11"/>
      <c r="G782" s="12">
        <v>172</v>
      </c>
      <c r="H782" s="13" t="s">
        <v>1942</v>
      </c>
      <c r="I782" s="9">
        <v>342.04049900000001</v>
      </c>
      <c r="J782" s="9">
        <v>300.29308223999993</v>
      </c>
      <c r="K782" s="9">
        <f t="shared" si="13"/>
        <v>-41.747416760000078</v>
      </c>
    </row>
    <row r="783" spans="2:11" x14ac:dyDescent="0.2">
      <c r="B783" s="47"/>
      <c r="C783" s="8"/>
      <c r="D783" s="8"/>
      <c r="E783" s="8"/>
      <c r="F783" s="11"/>
      <c r="G783" s="12">
        <v>300</v>
      </c>
      <c r="H783" s="13" t="s">
        <v>1974</v>
      </c>
      <c r="I783" s="9">
        <v>61.132064999999997</v>
      </c>
      <c r="J783" s="9">
        <v>60.63716135</v>
      </c>
      <c r="K783" s="9">
        <f t="shared" si="13"/>
        <v>-0.4949036499999977</v>
      </c>
    </row>
    <row r="784" spans="2:11" x14ac:dyDescent="0.2">
      <c r="B784" s="47"/>
      <c r="C784" s="8"/>
      <c r="D784" s="8"/>
      <c r="E784" s="8"/>
      <c r="F784" s="11"/>
      <c r="G784" s="12">
        <v>310</v>
      </c>
      <c r="H784" s="13" t="s">
        <v>1975</v>
      </c>
      <c r="I784" s="9">
        <v>358.70552900000001</v>
      </c>
      <c r="J784" s="9">
        <v>373.55728165000016</v>
      </c>
      <c r="K784" s="9">
        <f t="shared" si="13"/>
        <v>14.851752650000151</v>
      </c>
    </row>
    <row r="785" spans="2:11" x14ac:dyDescent="0.2">
      <c r="B785" s="47"/>
      <c r="C785" s="8"/>
      <c r="D785" s="8"/>
      <c r="E785" s="8"/>
      <c r="F785" s="11"/>
      <c r="G785" s="12">
        <v>313</v>
      </c>
      <c r="H785" s="13" t="s">
        <v>1976</v>
      </c>
      <c r="I785" s="9">
        <v>95.932396999999995</v>
      </c>
      <c r="J785" s="9">
        <v>95.846785620000006</v>
      </c>
      <c r="K785" s="9">
        <f t="shared" si="13"/>
        <v>-8.5611379999988912E-2</v>
      </c>
    </row>
    <row r="786" spans="2:11" ht="25.5" x14ac:dyDescent="0.2">
      <c r="B786" s="47"/>
      <c r="C786" s="8"/>
      <c r="D786" s="8"/>
      <c r="E786" s="8"/>
      <c r="F786" s="11"/>
      <c r="G786" s="12">
        <v>315</v>
      </c>
      <c r="H786" s="13" t="s">
        <v>1977</v>
      </c>
      <c r="I786" s="9">
        <v>46.135294000000002</v>
      </c>
      <c r="J786" s="9">
        <v>44.59744864999999</v>
      </c>
      <c r="K786" s="9">
        <f t="shared" si="13"/>
        <v>-1.537845350000012</v>
      </c>
    </row>
    <row r="787" spans="2:11" x14ac:dyDescent="0.2">
      <c r="B787" s="47"/>
      <c r="C787" s="8"/>
      <c r="D787" s="8"/>
      <c r="E787" s="8"/>
      <c r="F787" s="11"/>
      <c r="G787" s="12">
        <v>316</v>
      </c>
      <c r="H787" s="13" t="s">
        <v>1978</v>
      </c>
      <c r="I787" s="9">
        <v>613.60567000000003</v>
      </c>
      <c r="J787" s="9">
        <v>547.48669337999991</v>
      </c>
      <c r="K787" s="9">
        <f t="shared" si="13"/>
        <v>-66.118976620000126</v>
      </c>
    </row>
    <row r="788" spans="2:11" x14ac:dyDescent="0.2">
      <c r="B788" s="47"/>
      <c r="C788" s="8"/>
      <c r="D788" s="8"/>
      <c r="E788" s="8"/>
      <c r="F788" s="11"/>
      <c r="G788" s="12">
        <v>500</v>
      </c>
      <c r="H788" s="13" t="s">
        <v>1979</v>
      </c>
      <c r="I788" s="9">
        <v>1513.902024</v>
      </c>
      <c r="J788" s="9">
        <v>55.801992300000002</v>
      </c>
      <c r="K788" s="9">
        <f t="shared" si="13"/>
        <v>-1458.1000317</v>
      </c>
    </row>
    <row r="789" spans="2:11" x14ac:dyDescent="0.2">
      <c r="B789" s="47"/>
      <c r="C789" s="8"/>
      <c r="D789" s="8"/>
      <c r="E789" s="8"/>
      <c r="F789" s="11"/>
      <c r="G789" s="12">
        <v>510</v>
      </c>
      <c r="H789" s="13" t="s">
        <v>1542</v>
      </c>
      <c r="I789" s="9">
        <v>108.88029299999999</v>
      </c>
      <c r="J789" s="9">
        <v>85.729839059999989</v>
      </c>
      <c r="K789" s="9">
        <f t="shared" si="13"/>
        <v>-23.150453940000006</v>
      </c>
    </row>
    <row r="790" spans="2:11" x14ac:dyDescent="0.2">
      <c r="B790" s="47"/>
      <c r="C790" s="8"/>
      <c r="D790" s="8"/>
      <c r="E790" s="8"/>
      <c r="F790" s="11"/>
      <c r="G790" s="12">
        <v>511</v>
      </c>
      <c r="H790" s="13" t="s">
        <v>1980</v>
      </c>
      <c r="I790" s="9">
        <v>153.94202799999999</v>
      </c>
      <c r="J790" s="9">
        <v>489.22038938999998</v>
      </c>
      <c r="K790" s="9">
        <f t="shared" si="13"/>
        <v>335.27836138999999</v>
      </c>
    </row>
    <row r="791" spans="2:11" x14ac:dyDescent="0.2">
      <c r="B791" s="47"/>
      <c r="C791" s="8"/>
      <c r="D791" s="8"/>
      <c r="E791" s="8"/>
      <c r="F791" s="11"/>
      <c r="G791" s="12">
        <v>512</v>
      </c>
      <c r="H791" s="13" t="s">
        <v>1543</v>
      </c>
      <c r="I791" s="9">
        <v>223.51899</v>
      </c>
      <c r="J791" s="9">
        <v>474.47818643000005</v>
      </c>
      <c r="K791" s="9">
        <f t="shared" si="13"/>
        <v>250.95919643000005</v>
      </c>
    </row>
    <row r="792" spans="2:11" x14ac:dyDescent="0.2">
      <c r="B792" s="47"/>
      <c r="C792" s="8"/>
      <c r="D792" s="8"/>
      <c r="E792" s="8"/>
      <c r="F792" s="11"/>
      <c r="G792" s="12">
        <v>513</v>
      </c>
      <c r="H792" s="13" t="s">
        <v>1967</v>
      </c>
      <c r="I792" s="9">
        <v>457.99141100000003</v>
      </c>
      <c r="J792" s="9">
        <v>506.19630228999989</v>
      </c>
      <c r="K792" s="9">
        <f t="shared" si="13"/>
        <v>48.204891289999864</v>
      </c>
    </row>
    <row r="793" spans="2:11" x14ac:dyDescent="0.2">
      <c r="B793" s="47"/>
      <c r="C793" s="8"/>
      <c r="D793" s="8"/>
      <c r="E793" s="8"/>
      <c r="F793" s="11"/>
      <c r="G793" s="12">
        <v>514</v>
      </c>
      <c r="H793" s="13" t="s">
        <v>1981</v>
      </c>
      <c r="I793" s="9">
        <v>282.62155999999999</v>
      </c>
      <c r="J793" s="9">
        <v>116.97957018</v>
      </c>
      <c r="K793" s="9">
        <f t="shared" si="13"/>
        <v>-165.64198981999999</v>
      </c>
    </row>
    <row r="794" spans="2:11" x14ac:dyDescent="0.2">
      <c r="B794" s="47"/>
      <c r="C794" s="8"/>
      <c r="D794" s="8"/>
      <c r="E794" s="8"/>
      <c r="F794" s="11"/>
      <c r="G794" s="12">
        <v>600</v>
      </c>
      <c r="H794" s="13" t="s">
        <v>1982</v>
      </c>
      <c r="I794" s="9">
        <v>48.160975999999998</v>
      </c>
      <c r="J794" s="9">
        <v>40.356854599999998</v>
      </c>
      <c r="K794" s="9">
        <f t="shared" si="13"/>
        <v>-7.8041213999999997</v>
      </c>
    </row>
    <row r="795" spans="2:11" x14ac:dyDescent="0.2">
      <c r="B795" s="47"/>
      <c r="C795" s="8"/>
      <c r="D795" s="8"/>
      <c r="E795" s="8"/>
      <c r="F795" s="11"/>
      <c r="G795" s="12">
        <v>610</v>
      </c>
      <c r="H795" s="13" t="s">
        <v>1983</v>
      </c>
      <c r="I795" s="9">
        <v>3205.086812</v>
      </c>
      <c r="J795" s="9">
        <v>2882.4303887800015</v>
      </c>
      <c r="K795" s="9">
        <f t="shared" si="13"/>
        <v>-322.65642321999849</v>
      </c>
    </row>
    <row r="796" spans="2:11" x14ac:dyDescent="0.2">
      <c r="B796" s="47"/>
      <c r="C796" s="8"/>
      <c r="D796" s="8"/>
      <c r="E796" s="8"/>
      <c r="F796" s="11"/>
      <c r="G796" s="12">
        <v>611</v>
      </c>
      <c r="H796" s="13" t="s">
        <v>1984</v>
      </c>
      <c r="I796" s="9">
        <v>991.73263699999995</v>
      </c>
      <c r="J796" s="9">
        <v>951.92615924999996</v>
      </c>
      <c r="K796" s="9">
        <f t="shared" si="13"/>
        <v>-39.806477749999999</v>
      </c>
    </row>
    <row r="797" spans="2:11" x14ac:dyDescent="0.2">
      <c r="B797" s="47"/>
      <c r="C797" s="8"/>
      <c r="D797" s="8"/>
      <c r="E797" s="8"/>
      <c r="F797" s="11"/>
      <c r="G797" s="12">
        <v>613</v>
      </c>
      <c r="H797" s="13" t="s">
        <v>1985</v>
      </c>
      <c r="I797" s="9">
        <v>81.420405000000002</v>
      </c>
      <c r="J797" s="9">
        <v>62.021861800000011</v>
      </c>
      <c r="K797" s="9">
        <f t="shared" si="13"/>
        <v>-19.398543199999992</v>
      </c>
    </row>
    <row r="798" spans="2:11" x14ac:dyDescent="0.2">
      <c r="B798" s="47"/>
      <c r="C798" s="8"/>
      <c r="D798" s="8"/>
      <c r="E798" s="8"/>
      <c r="F798" s="11"/>
      <c r="G798" s="12">
        <v>614</v>
      </c>
      <c r="H798" s="13" t="s">
        <v>1986</v>
      </c>
      <c r="I798" s="9">
        <v>29.727975000000001</v>
      </c>
      <c r="J798" s="9">
        <v>23.234659369999996</v>
      </c>
      <c r="K798" s="9">
        <f t="shared" si="13"/>
        <v>-6.493315630000005</v>
      </c>
    </row>
    <row r="799" spans="2:11" ht="14.25" x14ac:dyDescent="0.2">
      <c r="B799" s="47"/>
      <c r="C799" s="8"/>
      <c r="D799" s="8"/>
      <c r="E799" s="8"/>
      <c r="F799" s="49" t="s">
        <v>42</v>
      </c>
      <c r="G799" s="50"/>
      <c r="H799" s="51"/>
      <c r="I799" s="52">
        <v>85967.369602000006</v>
      </c>
      <c r="J799" s="52">
        <v>86200.105322860021</v>
      </c>
      <c r="K799" s="52">
        <f t="shared" si="13"/>
        <v>232.73572086001514</v>
      </c>
    </row>
    <row r="800" spans="2:11" x14ac:dyDescent="0.2">
      <c r="B800" s="47"/>
      <c r="C800" s="8"/>
      <c r="D800" s="8"/>
      <c r="E800" s="8"/>
      <c r="F800" s="11"/>
      <c r="G800" s="12" t="s">
        <v>96</v>
      </c>
      <c r="H800" s="13" t="s">
        <v>218</v>
      </c>
      <c r="I800" s="9">
        <v>64.370554999999996</v>
      </c>
      <c r="J800" s="9">
        <v>73.74838978999999</v>
      </c>
      <c r="K800" s="9">
        <f t="shared" si="13"/>
        <v>9.3778347899999943</v>
      </c>
    </row>
    <row r="801" spans="2:11" x14ac:dyDescent="0.2">
      <c r="B801" s="47"/>
      <c r="C801" s="8"/>
      <c r="D801" s="8"/>
      <c r="E801" s="8"/>
      <c r="F801" s="11"/>
      <c r="G801" s="12" t="s">
        <v>53</v>
      </c>
      <c r="H801" s="13" t="s">
        <v>219</v>
      </c>
      <c r="I801" s="9">
        <v>93.508172000000002</v>
      </c>
      <c r="J801" s="9">
        <v>92.863315289999989</v>
      </c>
      <c r="K801" s="9">
        <f t="shared" si="13"/>
        <v>-0.64485671000001332</v>
      </c>
    </row>
    <row r="802" spans="2:11" x14ac:dyDescent="0.2">
      <c r="B802" s="47"/>
      <c r="C802" s="8"/>
      <c r="D802" s="8"/>
      <c r="E802" s="8"/>
      <c r="F802" s="11"/>
      <c r="G802" s="12" t="s">
        <v>55</v>
      </c>
      <c r="H802" s="13" t="s">
        <v>220</v>
      </c>
      <c r="I802" s="9">
        <v>377.89858400000003</v>
      </c>
      <c r="J802" s="9">
        <v>313.24835781000002</v>
      </c>
      <c r="K802" s="9">
        <f t="shared" si="13"/>
        <v>-64.650226190000012</v>
      </c>
    </row>
    <row r="803" spans="2:11" x14ac:dyDescent="0.2">
      <c r="B803" s="47"/>
      <c r="C803" s="8"/>
      <c r="D803" s="8"/>
      <c r="E803" s="8"/>
      <c r="F803" s="11"/>
      <c r="G803" s="12" t="s">
        <v>57</v>
      </c>
      <c r="H803" s="13" t="s">
        <v>221</v>
      </c>
      <c r="I803" s="9">
        <v>2164.1339109999999</v>
      </c>
      <c r="J803" s="9">
        <v>2261.8611934599999</v>
      </c>
      <c r="K803" s="9">
        <f t="shared" si="13"/>
        <v>97.727282459999969</v>
      </c>
    </row>
    <row r="804" spans="2:11" x14ac:dyDescent="0.2">
      <c r="B804" s="47"/>
      <c r="C804" s="8"/>
      <c r="D804" s="8"/>
      <c r="E804" s="8"/>
      <c r="F804" s="11"/>
      <c r="G804" s="12" t="s">
        <v>59</v>
      </c>
      <c r="H804" s="13" t="s">
        <v>222</v>
      </c>
      <c r="I804" s="9">
        <v>130.51760100000001</v>
      </c>
      <c r="J804" s="9">
        <v>126.36215478000003</v>
      </c>
      <c r="K804" s="9">
        <f t="shared" si="13"/>
        <v>-4.1554462199999875</v>
      </c>
    </row>
    <row r="805" spans="2:11" x14ac:dyDescent="0.2">
      <c r="B805" s="47"/>
      <c r="C805" s="8"/>
      <c r="D805" s="8"/>
      <c r="E805" s="8"/>
      <c r="F805" s="11"/>
      <c r="G805" s="12" t="s">
        <v>61</v>
      </c>
      <c r="H805" s="13" t="s">
        <v>223</v>
      </c>
      <c r="I805" s="9">
        <v>986.37368200000003</v>
      </c>
      <c r="J805" s="9">
        <v>1077.9984806800001</v>
      </c>
      <c r="K805" s="9">
        <f t="shared" si="13"/>
        <v>91.624798680000026</v>
      </c>
    </row>
    <row r="806" spans="2:11" x14ac:dyDescent="0.2">
      <c r="B806" s="47"/>
      <c r="C806" s="8"/>
      <c r="D806" s="8"/>
      <c r="E806" s="8"/>
      <c r="F806" s="11"/>
      <c r="G806" s="12" t="s">
        <v>63</v>
      </c>
      <c r="H806" s="13" t="s">
        <v>224</v>
      </c>
      <c r="I806" s="9">
        <v>864.77588900000001</v>
      </c>
      <c r="J806" s="9">
        <v>1173.7373365500002</v>
      </c>
      <c r="K806" s="9">
        <f t="shared" si="13"/>
        <v>308.96144755000023</v>
      </c>
    </row>
    <row r="807" spans="2:11" x14ac:dyDescent="0.2">
      <c r="B807" s="47"/>
      <c r="C807" s="8"/>
      <c r="D807" s="8"/>
      <c r="E807" s="8"/>
      <c r="F807" s="11"/>
      <c r="G807" s="12" t="s">
        <v>67</v>
      </c>
      <c r="H807" s="13" t="s">
        <v>225</v>
      </c>
      <c r="I807" s="9">
        <v>23.965788</v>
      </c>
      <c r="J807" s="9">
        <v>23.431840909999995</v>
      </c>
      <c r="K807" s="9">
        <f t="shared" si="13"/>
        <v>-0.53394709000000518</v>
      </c>
    </row>
    <row r="808" spans="2:11" x14ac:dyDescent="0.2">
      <c r="B808" s="47"/>
      <c r="C808" s="8"/>
      <c r="D808" s="8"/>
      <c r="E808" s="8"/>
      <c r="F808" s="11"/>
      <c r="G808" s="12" t="s">
        <v>69</v>
      </c>
      <c r="H808" s="13" t="s">
        <v>226</v>
      </c>
      <c r="I808" s="9">
        <v>2071.0792590000001</v>
      </c>
      <c r="J808" s="9">
        <v>3607.8899676199999</v>
      </c>
      <c r="K808" s="9">
        <f t="shared" si="13"/>
        <v>1536.8107086199998</v>
      </c>
    </row>
    <row r="809" spans="2:11" x14ac:dyDescent="0.2">
      <c r="B809" s="47"/>
      <c r="C809" s="8"/>
      <c r="D809" s="8"/>
      <c r="E809" s="8"/>
      <c r="F809" s="11"/>
      <c r="G809" s="12" t="s">
        <v>227</v>
      </c>
      <c r="H809" s="13" t="s">
        <v>228</v>
      </c>
      <c r="I809" s="9">
        <v>690.75529400000005</v>
      </c>
      <c r="J809" s="9">
        <v>1420.4957969100001</v>
      </c>
      <c r="K809" s="9">
        <f t="shared" si="13"/>
        <v>729.74050291000003</v>
      </c>
    </row>
    <row r="810" spans="2:11" x14ac:dyDescent="0.2">
      <c r="B810" s="47"/>
      <c r="C810" s="8"/>
      <c r="D810" s="8"/>
      <c r="E810" s="8"/>
      <c r="F810" s="11"/>
      <c r="G810" s="12" t="s">
        <v>71</v>
      </c>
      <c r="H810" s="13" t="s">
        <v>229</v>
      </c>
      <c r="I810" s="9">
        <v>40.978980999999997</v>
      </c>
      <c r="J810" s="9">
        <v>36.53691844999998</v>
      </c>
      <c r="K810" s="9">
        <f t="shared" si="13"/>
        <v>-4.442062550000017</v>
      </c>
    </row>
    <row r="811" spans="2:11" x14ac:dyDescent="0.2">
      <c r="B811" s="47"/>
      <c r="C811" s="8"/>
      <c r="D811" s="8"/>
      <c r="E811" s="8"/>
      <c r="F811" s="11"/>
      <c r="G811" s="12" t="s">
        <v>230</v>
      </c>
      <c r="H811" s="13" t="s">
        <v>231</v>
      </c>
      <c r="I811" s="9">
        <v>77697.842627000005</v>
      </c>
      <c r="J811" s="9">
        <v>75300.984745430003</v>
      </c>
      <c r="K811" s="9">
        <f t="shared" si="13"/>
        <v>-2396.8578815700021</v>
      </c>
    </row>
    <row r="812" spans="2:11" x14ac:dyDescent="0.2">
      <c r="B812" s="47"/>
      <c r="C812" s="8"/>
      <c r="D812" s="8"/>
      <c r="E812" s="8"/>
      <c r="F812" s="11"/>
      <c r="G812" s="12" t="s">
        <v>73</v>
      </c>
      <c r="H812" s="13" t="s">
        <v>232</v>
      </c>
      <c r="I812" s="9">
        <v>41.877347</v>
      </c>
      <c r="J812" s="9">
        <v>35.014868469999982</v>
      </c>
      <c r="K812" s="9">
        <f t="shared" si="13"/>
        <v>-6.8624785300000184</v>
      </c>
    </row>
    <row r="813" spans="2:11" x14ac:dyDescent="0.2">
      <c r="B813" s="47"/>
      <c r="C813" s="8"/>
      <c r="D813" s="8"/>
      <c r="E813" s="8"/>
      <c r="F813" s="11"/>
      <c r="G813" s="12" t="s">
        <v>233</v>
      </c>
      <c r="H813" s="13" t="s">
        <v>234</v>
      </c>
      <c r="I813" s="9">
        <v>719.29191200000002</v>
      </c>
      <c r="J813" s="9">
        <v>655.93195671000001</v>
      </c>
      <c r="K813" s="9">
        <f t="shared" si="13"/>
        <v>-63.359955290000016</v>
      </c>
    </row>
    <row r="814" spans="2:11" ht="14.25" x14ac:dyDescent="0.2">
      <c r="B814" s="47"/>
      <c r="C814" s="8"/>
      <c r="D814" s="8"/>
      <c r="E814" s="8"/>
      <c r="F814" s="49" t="s">
        <v>77</v>
      </c>
      <c r="G814" s="50"/>
      <c r="H814" s="51"/>
      <c r="I814" s="52">
        <v>26314.299954999999</v>
      </c>
      <c r="J814" s="52">
        <v>28088.882493170004</v>
      </c>
      <c r="K814" s="52">
        <f t="shared" si="13"/>
        <v>1774.5825381700051</v>
      </c>
    </row>
    <row r="815" spans="2:11" x14ac:dyDescent="0.2">
      <c r="B815" s="47"/>
      <c r="C815" s="8"/>
      <c r="D815" s="8"/>
      <c r="E815" s="8"/>
      <c r="F815" s="11"/>
      <c r="G815" s="12" t="s">
        <v>235</v>
      </c>
      <c r="H815" s="13" t="s">
        <v>236</v>
      </c>
      <c r="I815" s="9">
        <v>1302.6966629999999</v>
      </c>
      <c r="J815" s="9">
        <v>1386.4417090800002</v>
      </c>
      <c r="K815" s="9">
        <f t="shared" si="13"/>
        <v>83.745046080000293</v>
      </c>
    </row>
    <row r="816" spans="2:11" x14ac:dyDescent="0.2">
      <c r="B816" s="47"/>
      <c r="C816" s="8"/>
      <c r="D816" s="8"/>
      <c r="E816" s="8"/>
      <c r="F816" s="11"/>
      <c r="G816" s="12" t="s">
        <v>237</v>
      </c>
      <c r="H816" s="13" t="s">
        <v>238</v>
      </c>
      <c r="I816" s="9">
        <v>372.30095899999998</v>
      </c>
      <c r="J816" s="9">
        <v>380.62266704000001</v>
      </c>
      <c r="K816" s="9">
        <f t="shared" si="13"/>
        <v>8.3217080400000327</v>
      </c>
    </row>
    <row r="817" spans="2:11" x14ac:dyDescent="0.2">
      <c r="B817" s="47"/>
      <c r="C817" s="8"/>
      <c r="D817" s="8"/>
      <c r="E817" s="8"/>
      <c r="F817" s="11"/>
      <c r="G817" s="12" t="s">
        <v>239</v>
      </c>
      <c r="H817" s="13" t="s">
        <v>240</v>
      </c>
      <c r="I817" s="9">
        <v>709.513598</v>
      </c>
      <c r="J817" s="9">
        <v>734.26581987999987</v>
      </c>
      <c r="K817" s="9">
        <f t="shared" si="13"/>
        <v>24.752221879999865</v>
      </c>
    </row>
    <row r="818" spans="2:11" x14ac:dyDescent="0.2">
      <c r="B818" s="47"/>
      <c r="C818" s="8"/>
      <c r="D818" s="8"/>
      <c r="E818" s="8"/>
      <c r="F818" s="11"/>
      <c r="G818" s="12" t="s">
        <v>241</v>
      </c>
      <c r="H818" s="13" t="s">
        <v>242</v>
      </c>
      <c r="I818" s="9">
        <v>1324.2773850000001</v>
      </c>
      <c r="J818" s="9">
        <v>1488.6136425500001</v>
      </c>
      <c r="K818" s="9">
        <f t="shared" si="13"/>
        <v>164.33625755000003</v>
      </c>
    </row>
    <row r="819" spans="2:11" x14ac:dyDescent="0.2">
      <c r="B819" s="47"/>
      <c r="C819" s="8"/>
      <c r="D819" s="8"/>
      <c r="E819" s="8"/>
      <c r="F819" s="11"/>
      <c r="G819" s="12" t="s">
        <v>243</v>
      </c>
      <c r="H819" s="13" t="s">
        <v>244</v>
      </c>
      <c r="I819" s="9">
        <v>1070.387256</v>
      </c>
      <c r="J819" s="9">
        <v>1130.1789430900001</v>
      </c>
      <c r="K819" s="9">
        <f t="shared" si="13"/>
        <v>59.791687090000096</v>
      </c>
    </row>
    <row r="820" spans="2:11" x14ac:dyDescent="0.2">
      <c r="B820" s="47"/>
      <c r="C820" s="8"/>
      <c r="D820" s="8"/>
      <c r="E820" s="8"/>
      <c r="F820" s="11"/>
      <c r="G820" s="12" t="s">
        <v>245</v>
      </c>
      <c r="H820" s="13" t="s">
        <v>246</v>
      </c>
      <c r="I820" s="9">
        <v>2949.8010720000002</v>
      </c>
      <c r="J820" s="9">
        <v>3144.5706243100008</v>
      </c>
      <c r="K820" s="9">
        <f t="shared" si="13"/>
        <v>194.76955231000056</v>
      </c>
    </row>
    <row r="821" spans="2:11" x14ac:dyDescent="0.2">
      <c r="B821" s="47"/>
      <c r="C821" s="8"/>
      <c r="D821" s="8"/>
      <c r="E821" s="8"/>
      <c r="F821" s="11"/>
      <c r="G821" s="12" t="s">
        <v>247</v>
      </c>
      <c r="H821" s="13" t="s">
        <v>248</v>
      </c>
      <c r="I821" s="9">
        <v>1471.6175009999999</v>
      </c>
      <c r="J821" s="9">
        <v>1551.7552868100004</v>
      </c>
      <c r="K821" s="9">
        <f t="shared" si="13"/>
        <v>80.137785810000423</v>
      </c>
    </row>
    <row r="822" spans="2:11" x14ac:dyDescent="0.2">
      <c r="B822" s="47"/>
      <c r="C822" s="8"/>
      <c r="D822" s="8"/>
      <c r="E822" s="8"/>
      <c r="F822" s="11"/>
      <c r="G822" s="12" t="s">
        <v>249</v>
      </c>
      <c r="H822" s="13" t="s">
        <v>250</v>
      </c>
      <c r="I822" s="9">
        <v>1072.004696</v>
      </c>
      <c r="J822" s="9">
        <v>1074.9891942099998</v>
      </c>
      <c r="K822" s="9">
        <f t="shared" si="13"/>
        <v>2.984498209999856</v>
      </c>
    </row>
    <row r="823" spans="2:11" x14ac:dyDescent="0.2">
      <c r="B823" s="47"/>
      <c r="C823" s="8"/>
      <c r="D823" s="8"/>
      <c r="E823" s="8"/>
      <c r="F823" s="11"/>
      <c r="G823" s="12" t="s">
        <v>251</v>
      </c>
      <c r="H823" s="13" t="s">
        <v>252</v>
      </c>
      <c r="I823" s="9">
        <v>546.191959</v>
      </c>
      <c r="J823" s="9">
        <v>551.33795985000006</v>
      </c>
      <c r="K823" s="9">
        <f t="shared" si="13"/>
        <v>5.146000850000064</v>
      </c>
    </row>
    <row r="824" spans="2:11" x14ac:dyDescent="0.2">
      <c r="B824" s="47"/>
      <c r="C824" s="8"/>
      <c r="D824" s="8"/>
      <c r="E824" s="8"/>
      <c r="F824" s="11"/>
      <c r="G824" s="12" t="s">
        <v>253</v>
      </c>
      <c r="H824" s="13" t="s">
        <v>254</v>
      </c>
      <c r="I824" s="9">
        <v>873.69566399999997</v>
      </c>
      <c r="J824" s="9">
        <v>990.86454391999973</v>
      </c>
      <c r="K824" s="9">
        <f t="shared" si="13"/>
        <v>117.16887991999977</v>
      </c>
    </row>
    <row r="825" spans="2:11" ht="25.5" x14ac:dyDescent="0.2">
      <c r="B825" s="47"/>
      <c r="C825" s="8"/>
      <c r="D825" s="8"/>
      <c r="E825" s="8"/>
      <c r="F825" s="11"/>
      <c r="G825" s="12" t="s">
        <v>255</v>
      </c>
      <c r="H825" s="13" t="s">
        <v>256</v>
      </c>
      <c r="I825" s="9">
        <v>724.33958399999995</v>
      </c>
      <c r="J825" s="9">
        <v>725.22591303999991</v>
      </c>
      <c r="K825" s="9">
        <f t="shared" si="13"/>
        <v>0.88632903999996415</v>
      </c>
    </row>
    <row r="826" spans="2:11" x14ac:dyDescent="0.2">
      <c r="B826" s="47"/>
      <c r="C826" s="8"/>
      <c r="D826" s="8"/>
      <c r="E826" s="8"/>
      <c r="F826" s="11"/>
      <c r="G826" s="12" t="s">
        <v>257</v>
      </c>
      <c r="H826" s="13" t="s">
        <v>258</v>
      </c>
      <c r="I826" s="9">
        <v>1184.901083</v>
      </c>
      <c r="J826" s="9">
        <v>1235.1269242900005</v>
      </c>
      <c r="K826" s="9">
        <f t="shared" si="13"/>
        <v>50.225841290000517</v>
      </c>
    </row>
    <row r="827" spans="2:11" x14ac:dyDescent="0.2">
      <c r="B827" s="47"/>
      <c r="C827" s="8"/>
      <c r="D827" s="8"/>
      <c r="E827" s="8"/>
      <c r="F827" s="11"/>
      <c r="G827" s="12" t="s">
        <v>259</v>
      </c>
      <c r="H827" s="13" t="s">
        <v>260</v>
      </c>
      <c r="I827" s="9">
        <v>1243.1075390000001</v>
      </c>
      <c r="J827" s="9">
        <v>1378.3045863999996</v>
      </c>
      <c r="K827" s="9">
        <f t="shared" si="13"/>
        <v>135.19704739999952</v>
      </c>
    </row>
    <row r="828" spans="2:11" x14ac:dyDescent="0.2">
      <c r="B828" s="47"/>
      <c r="C828" s="8"/>
      <c r="D828" s="8"/>
      <c r="E828" s="8"/>
      <c r="F828" s="11"/>
      <c r="G828" s="12" t="s">
        <v>261</v>
      </c>
      <c r="H828" s="13" t="s">
        <v>262</v>
      </c>
      <c r="I828" s="9">
        <v>1102.1932810000001</v>
      </c>
      <c r="J828" s="9">
        <v>1235.52944129</v>
      </c>
      <c r="K828" s="9">
        <f t="shared" si="13"/>
        <v>133.33616028999995</v>
      </c>
    </row>
    <row r="829" spans="2:11" x14ac:dyDescent="0.2">
      <c r="B829" s="47"/>
      <c r="C829" s="8"/>
      <c r="D829" s="8"/>
      <c r="E829" s="8"/>
      <c r="F829" s="11"/>
      <c r="G829" s="12" t="s">
        <v>263</v>
      </c>
      <c r="H829" s="13" t="s">
        <v>264</v>
      </c>
      <c r="I829" s="9">
        <v>1317.1855880000001</v>
      </c>
      <c r="J829" s="9">
        <v>1321.3663927100006</v>
      </c>
      <c r="K829" s="9">
        <f t="shared" si="13"/>
        <v>4.1808047100005297</v>
      </c>
    </row>
    <row r="830" spans="2:11" x14ac:dyDescent="0.2">
      <c r="B830" s="47"/>
      <c r="C830" s="8"/>
      <c r="D830" s="8"/>
      <c r="E830" s="8"/>
      <c r="F830" s="11"/>
      <c r="G830" s="12" t="s">
        <v>265</v>
      </c>
      <c r="H830" s="13" t="s">
        <v>266</v>
      </c>
      <c r="I830" s="9">
        <v>51.323816999999998</v>
      </c>
      <c r="J830" s="9">
        <v>65.624332289999984</v>
      </c>
      <c r="K830" s="9">
        <f t="shared" si="13"/>
        <v>14.300515289999986</v>
      </c>
    </row>
    <row r="831" spans="2:11" x14ac:dyDescent="0.2">
      <c r="B831" s="47"/>
      <c r="C831" s="8"/>
      <c r="D831" s="8"/>
      <c r="E831" s="8"/>
      <c r="F831" s="11"/>
      <c r="G831" s="12" t="s">
        <v>267</v>
      </c>
      <c r="H831" s="13" t="s">
        <v>268</v>
      </c>
      <c r="I831" s="9">
        <v>1413.0639799999999</v>
      </c>
      <c r="J831" s="9">
        <v>1582.2752257300001</v>
      </c>
      <c r="K831" s="9">
        <f t="shared" si="13"/>
        <v>169.2112457300002</v>
      </c>
    </row>
    <row r="832" spans="2:11" x14ac:dyDescent="0.2">
      <c r="B832" s="47"/>
      <c r="C832" s="8"/>
      <c r="D832" s="8"/>
      <c r="E832" s="8"/>
      <c r="F832" s="11"/>
      <c r="G832" s="12" t="s">
        <v>269</v>
      </c>
      <c r="H832" s="13" t="s">
        <v>270</v>
      </c>
      <c r="I832" s="9">
        <v>186.46920900000001</v>
      </c>
      <c r="J832" s="9">
        <v>192.81993020000002</v>
      </c>
      <c r="K832" s="9">
        <f t="shared" si="13"/>
        <v>6.3507212000000095</v>
      </c>
    </row>
    <row r="833" spans="2:11" x14ac:dyDescent="0.2">
      <c r="B833" s="47"/>
      <c r="C833" s="8"/>
      <c r="D833" s="8"/>
      <c r="E833" s="8"/>
      <c r="F833" s="11"/>
      <c r="G833" s="12" t="s">
        <v>271</v>
      </c>
      <c r="H833" s="13" t="s">
        <v>272</v>
      </c>
      <c r="I833" s="9">
        <v>797.58482000000004</v>
      </c>
      <c r="J833" s="9">
        <v>841.25981154999999</v>
      </c>
      <c r="K833" s="9">
        <f t="shared" si="13"/>
        <v>43.674991549999959</v>
      </c>
    </row>
    <row r="834" spans="2:11" x14ac:dyDescent="0.2">
      <c r="B834" s="47"/>
      <c r="C834" s="8"/>
      <c r="D834" s="8"/>
      <c r="E834" s="8"/>
      <c r="F834" s="11"/>
      <c r="G834" s="12" t="s">
        <v>273</v>
      </c>
      <c r="H834" s="13" t="s">
        <v>274</v>
      </c>
      <c r="I834" s="9">
        <v>1572.0919409999999</v>
      </c>
      <c r="J834" s="9">
        <v>1724.0412520699999</v>
      </c>
      <c r="K834" s="9">
        <f t="shared" si="13"/>
        <v>151.94931107000002</v>
      </c>
    </row>
    <row r="835" spans="2:11" x14ac:dyDescent="0.2">
      <c r="B835" s="47"/>
      <c r="C835" s="8"/>
      <c r="D835" s="8"/>
      <c r="E835" s="8"/>
      <c r="F835" s="11"/>
      <c r="G835" s="12" t="s">
        <v>275</v>
      </c>
      <c r="H835" s="13" t="s">
        <v>276</v>
      </c>
      <c r="I835" s="9">
        <v>916.25754800000004</v>
      </c>
      <c r="J835" s="9">
        <v>940.79298000999984</v>
      </c>
      <c r="K835" s="9">
        <f t="shared" si="13"/>
        <v>24.535432009999795</v>
      </c>
    </row>
    <row r="836" spans="2:11" x14ac:dyDescent="0.2">
      <c r="B836" s="47"/>
      <c r="C836" s="8"/>
      <c r="D836" s="8"/>
      <c r="E836" s="8"/>
      <c r="F836" s="11"/>
      <c r="G836" s="12" t="s">
        <v>277</v>
      </c>
      <c r="H836" s="13" t="s">
        <v>278</v>
      </c>
      <c r="I836" s="9">
        <v>1416.8602800000001</v>
      </c>
      <c r="J836" s="9">
        <v>1473.3234714300006</v>
      </c>
      <c r="K836" s="9">
        <f t="shared" si="13"/>
        <v>56.463191430000506</v>
      </c>
    </row>
    <row r="837" spans="2:11" x14ac:dyDescent="0.2">
      <c r="B837" s="47"/>
      <c r="C837" s="8"/>
      <c r="D837" s="8"/>
      <c r="E837" s="8"/>
      <c r="F837" s="11"/>
      <c r="G837" s="12" t="s">
        <v>279</v>
      </c>
      <c r="H837" s="13" t="s">
        <v>280</v>
      </c>
      <c r="I837" s="9">
        <v>406.62905699999999</v>
      </c>
      <c r="J837" s="9">
        <v>508.93967461000011</v>
      </c>
      <c r="K837" s="9">
        <f t="shared" ref="K837:K900" si="14">+J837-I837</f>
        <v>102.31061761000012</v>
      </c>
    </row>
    <row r="838" spans="2:11" x14ac:dyDescent="0.2">
      <c r="B838" s="47"/>
      <c r="C838" s="8"/>
      <c r="D838" s="8"/>
      <c r="E838" s="8"/>
      <c r="F838" s="11"/>
      <c r="G838" s="12" t="s">
        <v>281</v>
      </c>
      <c r="H838" s="13" t="s">
        <v>282</v>
      </c>
      <c r="I838" s="9">
        <v>2289.8054750000001</v>
      </c>
      <c r="J838" s="9">
        <v>2430.61216681</v>
      </c>
      <c r="K838" s="9">
        <f t="shared" si="14"/>
        <v>140.80669180999985</v>
      </c>
    </row>
    <row r="839" spans="2:11" ht="14.25" x14ac:dyDescent="0.2">
      <c r="B839" s="47"/>
      <c r="C839" s="8"/>
      <c r="D839" s="53">
        <v>13</v>
      </c>
      <c r="E839" s="54" t="s">
        <v>283</v>
      </c>
      <c r="F839" s="55"/>
      <c r="G839" s="56"/>
      <c r="H839" s="57"/>
      <c r="I839" s="58">
        <v>31305.775195999999</v>
      </c>
      <c r="J839" s="58">
        <v>35599.011185830008</v>
      </c>
      <c r="K839" s="58">
        <f t="shared" si="14"/>
        <v>4293.2359898300092</v>
      </c>
    </row>
    <row r="840" spans="2:11" ht="14.25" x14ac:dyDescent="0.2">
      <c r="B840" s="47"/>
      <c r="C840" s="8"/>
      <c r="D840" s="8"/>
      <c r="E840" s="8"/>
      <c r="F840" s="49" t="s">
        <v>2</v>
      </c>
      <c r="G840" s="50"/>
      <c r="H840" s="51"/>
      <c r="I840" s="52">
        <v>31305.775195999999</v>
      </c>
      <c r="J840" s="52">
        <v>35599.011185830008</v>
      </c>
      <c r="K840" s="52">
        <f t="shared" si="14"/>
        <v>4293.2359898300092</v>
      </c>
    </row>
    <row r="841" spans="2:11" x14ac:dyDescent="0.2">
      <c r="B841" s="47"/>
      <c r="C841" s="8"/>
      <c r="D841" s="8"/>
      <c r="E841" s="8"/>
      <c r="F841" s="11"/>
      <c r="G841" s="12">
        <v>100</v>
      </c>
      <c r="H841" s="13" t="s">
        <v>1561</v>
      </c>
      <c r="I841" s="9">
        <v>172.573419</v>
      </c>
      <c r="J841" s="9">
        <v>171.91557654999997</v>
      </c>
      <c r="K841" s="9">
        <f t="shared" si="14"/>
        <v>-0.65784245000003239</v>
      </c>
    </row>
    <row r="842" spans="2:11" x14ac:dyDescent="0.2">
      <c r="B842" s="47"/>
      <c r="C842" s="8"/>
      <c r="D842" s="8"/>
      <c r="E842" s="8"/>
      <c r="F842" s="11"/>
      <c r="G842" s="12">
        <v>110</v>
      </c>
      <c r="H842" s="13" t="s">
        <v>1987</v>
      </c>
      <c r="I842" s="9">
        <v>71.336157999999998</v>
      </c>
      <c r="J842" s="9">
        <v>104.28124199000003</v>
      </c>
      <c r="K842" s="9">
        <f t="shared" si="14"/>
        <v>32.945083990000029</v>
      </c>
    </row>
    <row r="843" spans="2:11" x14ac:dyDescent="0.2">
      <c r="B843" s="47"/>
      <c r="C843" s="8"/>
      <c r="D843" s="8"/>
      <c r="E843" s="8"/>
      <c r="F843" s="11"/>
      <c r="G843" s="12">
        <v>111</v>
      </c>
      <c r="H843" s="13" t="s">
        <v>1988</v>
      </c>
      <c r="I843" s="9">
        <v>16.801334000000001</v>
      </c>
      <c r="J843" s="9">
        <v>15.802805159999998</v>
      </c>
      <c r="K843" s="9">
        <f t="shared" si="14"/>
        <v>-0.9985288400000023</v>
      </c>
    </row>
    <row r="844" spans="2:11" x14ac:dyDescent="0.2">
      <c r="B844" s="47"/>
      <c r="C844" s="8"/>
      <c r="D844" s="8"/>
      <c r="E844" s="8"/>
      <c r="F844" s="11"/>
      <c r="G844" s="12">
        <v>112</v>
      </c>
      <c r="H844" s="13" t="s">
        <v>1989</v>
      </c>
      <c r="I844" s="9">
        <v>10.878646</v>
      </c>
      <c r="J844" s="9">
        <v>7.4231452600000001</v>
      </c>
      <c r="K844" s="9">
        <f t="shared" si="14"/>
        <v>-3.4555007399999997</v>
      </c>
    </row>
    <row r="845" spans="2:11" x14ac:dyDescent="0.2">
      <c r="B845" s="47"/>
      <c r="C845" s="8"/>
      <c r="D845" s="8"/>
      <c r="E845" s="8"/>
      <c r="F845" s="11"/>
      <c r="G845" s="12">
        <v>113</v>
      </c>
      <c r="H845" s="13" t="s">
        <v>1990</v>
      </c>
      <c r="I845" s="9">
        <v>1173.8589320000001</v>
      </c>
      <c r="J845" s="9">
        <v>1829.5725431900003</v>
      </c>
      <c r="K845" s="9">
        <f t="shared" si="14"/>
        <v>655.71361119000017</v>
      </c>
    </row>
    <row r="846" spans="2:11" x14ac:dyDescent="0.2">
      <c r="B846" s="47"/>
      <c r="C846" s="8"/>
      <c r="D846" s="8"/>
      <c r="E846" s="8"/>
      <c r="F846" s="11"/>
      <c r="G846" s="12">
        <v>114</v>
      </c>
      <c r="H846" s="13" t="s">
        <v>1991</v>
      </c>
      <c r="I846" s="9">
        <v>48.342956000000001</v>
      </c>
      <c r="J846" s="9">
        <v>38.817754770000001</v>
      </c>
      <c r="K846" s="9">
        <f t="shared" si="14"/>
        <v>-9.5252012300000004</v>
      </c>
    </row>
    <row r="847" spans="2:11" x14ac:dyDescent="0.2">
      <c r="B847" s="47"/>
      <c r="C847" s="8"/>
      <c r="D847" s="8"/>
      <c r="E847" s="8"/>
      <c r="F847" s="11"/>
      <c r="G847" s="12">
        <v>115</v>
      </c>
      <c r="H847" s="13" t="s">
        <v>1992</v>
      </c>
      <c r="I847" s="9">
        <v>12288.63445</v>
      </c>
      <c r="J847" s="9">
        <v>11644.986310070004</v>
      </c>
      <c r="K847" s="9">
        <f t="shared" si="14"/>
        <v>-643.64813992999552</v>
      </c>
    </row>
    <row r="848" spans="2:11" x14ac:dyDescent="0.2">
      <c r="B848" s="47"/>
      <c r="C848" s="8"/>
      <c r="D848" s="8"/>
      <c r="E848" s="8"/>
      <c r="F848" s="11"/>
      <c r="G848" s="12">
        <v>116</v>
      </c>
      <c r="H848" s="13" t="s">
        <v>1993</v>
      </c>
      <c r="I848" s="9">
        <v>1356.3886090000001</v>
      </c>
      <c r="J848" s="9">
        <v>1676.39490596</v>
      </c>
      <c r="K848" s="9">
        <f t="shared" si="14"/>
        <v>320.00629695999987</v>
      </c>
    </row>
    <row r="849" spans="2:11" x14ac:dyDescent="0.2">
      <c r="B849" s="47"/>
      <c r="C849" s="8"/>
      <c r="D849" s="8"/>
      <c r="E849" s="8"/>
      <c r="F849" s="11"/>
      <c r="G849" s="12">
        <v>117</v>
      </c>
      <c r="H849" s="13" t="s">
        <v>1994</v>
      </c>
      <c r="I849" s="9">
        <v>76.305096000000006</v>
      </c>
      <c r="J849" s="9">
        <v>69.88198045</v>
      </c>
      <c r="K849" s="9">
        <f t="shared" si="14"/>
        <v>-6.4231155500000057</v>
      </c>
    </row>
    <row r="850" spans="2:11" x14ac:dyDescent="0.2">
      <c r="B850" s="47"/>
      <c r="C850" s="8"/>
      <c r="D850" s="8"/>
      <c r="E850" s="8"/>
      <c r="F850" s="11"/>
      <c r="G850" s="12">
        <v>118</v>
      </c>
      <c r="H850" s="13" t="s">
        <v>1995</v>
      </c>
      <c r="I850" s="9">
        <v>274.73712399999999</v>
      </c>
      <c r="J850" s="9">
        <v>2143.6591171300001</v>
      </c>
      <c r="K850" s="9">
        <f t="shared" si="14"/>
        <v>1868.9219931300001</v>
      </c>
    </row>
    <row r="851" spans="2:11" x14ac:dyDescent="0.2">
      <c r="B851" s="47"/>
      <c r="C851" s="8"/>
      <c r="D851" s="8"/>
      <c r="E851" s="8"/>
      <c r="F851" s="11"/>
      <c r="G851" s="12">
        <v>119</v>
      </c>
      <c r="H851" s="13" t="s">
        <v>1996</v>
      </c>
      <c r="I851" s="9">
        <v>603.07849399999998</v>
      </c>
      <c r="J851" s="9">
        <v>701.31220697000015</v>
      </c>
      <c r="K851" s="9">
        <f t="shared" si="14"/>
        <v>98.23371297000017</v>
      </c>
    </row>
    <row r="852" spans="2:11" x14ac:dyDescent="0.2">
      <c r="B852" s="47"/>
      <c r="C852" s="8"/>
      <c r="D852" s="8"/>
      <c r="E852" s="8"/>
      <c r="F852" s="11"/>
      <c r="G852" s="12">
        <v>200</v>
      </c>
      <c r="H852" s="13" t="s">
        <v>1997</v>
      </c>
      <c r="I852" s="9">
        <v>34.957182000000003</v>
      </c>
      <c r="J852" s="9">
        <v>117.23270644999997</v>
      </c>
      <c r="K852" s="9">
        <f t="shared" si="14"/>
        <v>82.275524449999963</v>
      </c>
    </row>
    <row r="853" spans="2:11" x14ac:dyDescent="0.2">
      <c r="B853" s="47"/>
      <c r="C853" s="8"/>
      <c r="D853" s="8"/>
      <c r="E853" s="8"/>
      <c r="F853" s="11"/>
      <c r="G853" s="12">
        <v>211</v>
      </c>
      <c r="H853" s="13" t="s">
        <v>1998</v>
      </c>
      <c r="I853" s="9">
        <v>1299.352748</v>
      </c>
      <c r="J853" s="9">
        <v>1140.8104072900003</v>
      </c>
      <c r="K853" s="9">
        <f t="shared" si="14"/>
        <v>-158.54234070999973</v>
      </c>
    </row>
    <row r="854" spans="2:11" x14ac:dyDescent="0.2">
      <c r="B854" s="47"/>
      <c r="C854" s="8"/>
      <c r="D854" s="8"/>
      <c r="E854" s="8"/>
      <c r="F854" s="11"/>
      <c r="G854" s="12">
        <v>212</v>
      </c>
      <c r="H854" s="13" t="s">
        <v>1999</v>
      </c>
      <c r="I854" s="9">
        <v>186.445064</v>
      </c>
      <c r="J854" s="9">
        <v>171.78642463999995</v>
      </c>
      <c r="K854" s="9">
        <f t="shared" si="14"/>
        <v>-14.658639360000052</v>
      </c>
    </row>
    <row r="855" spans="2:11" x14ac:dyDescent="0.2">
      <c r="B855" s="47"/>
      <c r="C855" s="8"/>
      <c r="D855" s="8"/>
      <c r="E855" s="8"/>
      <c r="F855" s="11"/>
      <c r="G855" s="12">
        <v>216</v>
      </c>
      <c r="H855" s="13" t="s">
        <v>1607</v>
      </c>
      <c r="I855" s="9">
        <v>2670.2575040000002</v>
      </c>
      <c r="J855" s="9">
        <v>4901.4036640199993</v>
      </c>
      <c r="K855" s="9">
        <f t="shared" si="14"/>
        <v>2231.1461600199991</v>
      </c>
    </row>
    <row r="856" spans="2:11" x14ac:dyDescent="0.2">
      <c r="B856" s="47"/>
      <c r="C856" s="8"/>
      <c r="D856" s="8"/>
      <c r="E856" s="8"/>
      <c r="F856" s="11"/>
      <c r="G856" s="12">
        <v>217</v>
      </c>
      <c r="H856" s="13" t="s">
        <v>2000</v>
      </c>
      <c r="I856" s="9">
        <v>434.69071000000002</v>
      </c>
      <c r="J856" s="9">
        <v>424.7708960199999</v>
      </c>
      <c r="K856" s="9">
        <f t="shared" si="14"/>
        <v>-9.9198139800001286</v>
      </c>
    </row>
    <row r="857" spans="2:11" x14ac:dyDescent="0.2">
      <c r="B857" s="47"/>
      <c r="C857" s="8"/>
      <c r="D857" s="8"/>
      <c r="E857" s="8"/>
      <c r="F857" s="11"/>
      <c r="G857" s="12">
        <v>300</v>
      </c>
      <c r="H857" s="13" t="s">
        <v>1465</v>
      </c>
      <c r="I857" s="9">
        <v>52.981923999999999</v>
      </c>
      <c r="J857" s="9">
        <v>250.66174527000007</v>
      </c>
      <c r="K857" s="9">
        <f t="shared" si="14"/>
        <v>197.67982127000008</v>
      </c>
    </row>
    <row r="858" spans="2:11" x14ac:dyDescent="0.2">
      <c r="B858" s="47"/>
      <c r="C858" s="8"/>
      <c r="D858" s="8"/>
      <c r="E858" s="8"/>
      <c r="F858" s="11"/>
      <c r="G858" s="12">
        <v>311</v>
      </c>
      <c r="H858" s="13" t="s">
        <v>1541</v>
      </c>
      <c r="I858" s="9">
        <v>3210.6840980000002</v>
      </c>
      <c r="J858" s="9">
        <v>3887.0520709999992</v>
      </c>
      <c r="K858" s="9">
        <f t="shared" si="14"/>
        <v>676.36797299999898</v>
      </c>
    </row>
    <row r="859" spans="2:11" x14ac:dyDescent="0.2">
      <c r="B859" s="47"/>
      <c r="C859" s="8"/>
      <c r="D859" s="8"/>
      <c r="E859" s="8"/>
      <c r="F859" s="11"/>
      <c r="G859" s="12">
        <v>312</v>
      </c>
      <c r="H859" s="13" t="s">
        <v>2001</v>
      </c>
      <c r="I859" s="9">
        <v>5531.0096469999999</v>
      </c>
      <c r="J859" s="9">
        <v>4518.6740997900015</v>
      </c>
      <c r="K859" s="9">
        <f t="shared" si="14"/>
        <v>-1012.3355472099984</v>
      </c>
    </row>
    <row r="860" spans="2:11" x14ac:dyDescent="0.2">
      <c r="B860" s="47"/>
      <c r="C860" s="8"/>
      <c r="D860" s="8"/>
      <c r="E860" s="8"/>
      <c r="F860" s="11"/>
      <c r="G860" s="12">
        <v>313</v>
      </c>
      <c r="H860" s="13" t="s">
        <v>2002</v>
      </c>
      <c r="I860" s="9">
        <v>1792.4611010000001</v>
      </c>
      <c r="J860" s="9">
        <v>1782.5715838500007</v>
      </c>
      <c r="K860" s="9">
        <f t="shared" si="14"/>
        <v>-9.8895171499993921</v>
      </c>
    </row>
    <row r="861" spans="2:11" ht="14.25" x14ac:dyDescent="0.2">
      <c r="B861" s="47"/>
      <c r="C861" s="8"/>
      <c r="D861" s="53">
        <v>14</v>
      </c>
      <c r="E861" s="54" t="s">
        <v>284</v>
      </c>
      <c r="F861" s="55"/>
      <c r="G861" s="56"/>
      <c r="H861" s="57"/>
      <c r="I861" s="58">
        <v>4036.9788610000001</v>
      </c>
      <c r="J861" s="58">
        <v>4723.4958032499999</v>
      </c>
      <c r="K861" s="58">
        <f t="shared" si="14"/>
        <v>686.51694224999983</v>
      </c>
    </row>
    <row r="862" spans="2:11" ht="14.25" x14ac:dyDescent="0.2">
      <c r="B862" s="47"/>
      <c r="C862" s="8"/>
      <c r="D862" s="8"/>
      <c r="E862" s="8"/>
      <c r="F862" s="49" t="s">
        <v>2</v>
      </c>
      <c r="G862" s="50"/>
      <c r="H862" s="51"/>
      <c r="I862" s="52">
        <v>3775.2599660000001</v>
      </c>
      <c r="J862" s="52">
        <v>4434.4285291699989</v>
      </c>
      <c r="K862" s="52">
        <f t="shared" si="14"/>
        <v>659.16856316999883</v>
      </c>
    </row>
    <row r="863" spans="2:11" x14ac:dyDescent="0.2">
      <c r="B863" s="47"/>
      <c r="C863" s="8"/>
      <c r="D863" s="8"/>
      <c r="E863" s="8"/>
      <c r="F863" s="11"/>
      <c r="G863" s="12">
        <v>100</v>
      </c>
      <c r="H863" s="13" t="s">
        <v>1561</v>
      </c>
      <c r="I863" s="9">
        <v>60.352702000000001</v>
      </c>
      <c r="J863" s="9">
        <v>128.52159399000001</v>
      </c>
      <c r="K863" s="9">
        <f t="shared" si="14"/>
        <v>68.16889199000002</v>
      </c>
    </row>
    <row r="864" spans="2:11" x14ac:dyDescent="0.2">
      <c r="B864" s="47"/>
      <c r="C864" s="8"/>
      <c r="D864" s="8"/>
      <c r="E864" s="8"/>
      <c r="F864" s="11"/>
      <c r="G864" s="12">
        <v>110</v>
      </c>
      <c r="H864" s="13" t="s">
        <v>2003</v>
      </c>
      <c r="I864" s="9">
        <v>915.36213799999996</v>
      </c>
      <c r="J864" s="9">
        <v>1106.3836372500004</v>
      </c>
      <c r="K864" s="9">
        <f t="shared" si="14"/>
        <v>191.02149925000049</v>
      </c>
    </row>
    <row r="865" spans="2:11" x14ac:dyDescent="0.2">
      <c r="B865" s="47"/>
      <c r="C865" s="8"/>
      <c r="D865" s="8"/>
      <c r="E865" s="8"/>
      <c r="F865" s="11"/>
      <c r="G865" s="12">
        <v>111</v>
      </c>
      <c r="H865" s="13" t="s">
        <v>1563</v>
      </c>
      <c r="I865" s="9">
        <v>25.484268</v>
      </c>
      <c r="J865" s="9">
        <v>140.81487081000003</v>
      </c>
      <c r="K865" s="9">
        <f t="shared" si="14"/>
        <v>115.33060281000003</v>
      </c>
    </row>
    <row r="866" spans="2:11" x14ac:dyDescent="0.2">
      <c r="B866" s="47"/>
      <c r="C866" s="8"/>
      <c r="D866" s="8"/>
      <c r="E866" s="8"/>
      <c r="F866" s="11"/>
      <c r="G866" s="12">
        <v>112</v>
      </c>
      <c r="H866" s="13" t="s">
        <v>2004</v>
      </c>
      <c r="I866" s="9">
        <v>41.882249000000002</v>
      </c>
      <c r="J866" s="9">
        <v>48.510590110000003</v>
      </c>
      <c r="K866" s="9">
        <f t="shared" si="14"/>
        <v>6.6283411100000009</v>
      </c>
    </row>
    <row r="867" spans="2:11" x14ac:dyDescent="0.2">
      <c r="B867" s="47"/>
      <c r="C867" s="8"/>
      <c r="D867" s="8"/>
      <c r="E867" s="8"/>
      <c r="F867" s="11"/>
      <c r="G867" s="12">
        <v>114</v>
      </c>
      <c r="H867" s="13" t="s">
        <v>2005</v>
      </c>
      <c r="I867" s="9">
        <v>308.27254299999998</v>
      </c>
      <c r="J867" s="9">
        <v>382.14683124999999</v>
      </c>
      <c r="K867" s="9">
        <f t="shared" si="14"/>
        <v>73.874288250000006</v>
      </c>
    </row>
    <row r="868" spans="2:11" x14ac:dyDescent="0.2">
      <c r="B868" s="47"/>
      <c r="C868" s="8"/>
      <c r="D868" s="8"/>
      <c r="E868" s="8"/>
      <c r="F868" s="11"/>
      <c r="G868" s="12">
        <v>115</v>
      </c>
      <c r="H868" s="13" t="s">
        <v>1466</v>
      </c>
      <c r="I868" s="9">
        <v>29.447955</v>
      </c>
      <c r="J868" s="9">
        <v>36.80769205</v>
      </c>
      <c r="K868" s="9">
        <f t="shared" si="14"/>
        <v>7.3597370499999997</v>
      </c>
    </row>
    <row r="869" spans="2:11" x14ac:dyDescent="0.2">
      <c r="B869" s="47"/>
      <c r="C869" s="8"/>
      <c r="D869" s="8"/>
      <c r="E869" s="8"/>
      <c r="F869" s="11"/>
      <c r="G869" s="12">
        <v>117</v>
      </c>
      <c r="H869" s="13" t="s">
        <v>1626</v>
      </c>
      <c r="I869" s="9">
        <v>41.291224999999997</v>
      </c>
      <c r="J869" s="9">
        <v>68.714862129999986</v>
      </c>
      <c r="K869" s="9">
        <f t="shared" si="14"/>
        <v>27.423637129999989</v>
      </c>
    </row>
    <row r="870" spans="2:11" x14ac:dyDescent="0.2">
      <c r="B870" s="47"/>
      <c r="C870" s="8"/>
      <c r="D870" s="8"/>
      <c r="E870" s="8"/>
      <c r="F870" s="11"/>
      <c r="G870" s="12">
        <v>118</v>
      </c>
      <c r="H870" s="13" t="s">
        <v>2006</v>
      </c>
      <c r="I870" s="9">
        <v>11.913368999999999</v>
      </c>
      <c r="J870" s="9">
        <v>21.869947750000001</v>
      </c>
      <c r="K870" s="9">
        <f t="shared" si="14"/>
        <v>9.956578750000002</v>
      </c>
    </row>
    <row r="871" spans="2:11" x14ac:dyDescent="0.2">
      <c r="B871" s="47"/>
      <c r="C871" s="8"/>
      <c r="D871" s="8"/>
      <c r="E871" s="8"/>
      <c r="F871" s="11"/>
      <c r="G871" s="12">
        <v>121</v>
      </c>
      <c r="H871" s="13" t="s">
        <v>2007</v>
      </c>
      <c r="I871" s="9">
        <v>11.18661</v>
      </c>
      <c r="J871" s="9">
        <v>15.380383639999996</v>
      </c>
      <c r="K871" s="9">
        <f t="shared" si="14"/>
        <v>4.1937736399999963</v>
      </c>
    </row>
    <row r="872" spans="2:11" x14ac:dyDescent="0.2">
      <c r="B872" s="47"/>
      <c r="C872" s="8"/>
      <c r="D872" s="8"/>
      <c r="E872" s="8"/>
      <c r="F872" s="11"/>
      <c r="G872" s="12">
        <v>122</v>
      </c>
      <c r="H872" s="13" t="s">
        <v>2008</v>
      </c>
      <c r="I872" s="9">
        <v>17.844090999999999</v>
      </c>
      <c r="J872" s="9">
        <v>16.96866344</v>
      </c>
      <c r="K872" s="9">
        <f t="shared" si="14"/>
        <v>-0.87542755999999855</v>
      </c>
    </row>
    <row r="873" spans="2:11" x14ac:dyDescent="0.2">
      <c r="B873" s="47"/>
      <c r="C873" s="8"/>
      <c r="D873" s="8"/>
      <c r="E873" s="8"/>
      <c r="F873" s="11"/>
      <c r="G873" s="12">
        <v>123</v>
      </c>
      <c r="H873" s="13" t="s">
        <v>2009</v>
      </c>
      <c r="I873" s="9">
        <v>10.634964</v>
      </c>
      <c r="J873" s="9">
        <v>10.348779310000001</v>
      </c>
      <c r="K873" s="9">
        <f t="shared" si="14"/>
        <v>-0.28618468999999891</v>
      </c>
    </row>
    <row r="874" spans="2:11" x14ac:dyDescent="0.2">
      <c r="B874" s="47"/>
      <c r="C874" s="8"/>
      <c r="D874" s="8"/>
      <c r="E874" s="8"/>
      <c r="F874" s="11"/>
      <c r="G874" s="12">
        <v>124</v>
      </c>
      <c r="H874" s="13" t="s">
        <v>2010</v>
      </c>
      <c r="I874" s="9">
        <v>12.92517</v>
      </c>
      <c r="J874" s="9">
        <v>11.348524710000001</v>
      </c>
      <c r="K874" s="9">
        <f t="shared" si="14"/>
        <v>-1.5766452899999983</v>
      </c>
    </row>
    <row r="875" spans="2:11" x14ac:dyDescent="0.2">
      <c r="B875" s="47"/>
      <c r="C875" s="8"/>
      <c r="D875" s="8"/>
      <c r="E875" s="8"/>
      <c r="F875" s="11"/>
      <c r="G875" s="12">
        <v>125</v>
      </c>
      <c r="H875" s="13" t="s">
        <v>2011</v>
      </c>
      <c r="I875" s="9">
        <v>26.411225000000002</v>
      </c>
      <c r="J875" s="9">
        <v>26.063178469999993</v>
      </c>
      <c r="K875" s="9">
        <f t="shared" si="14"/>
        <v>-0.3480465300000084</v>
      </c>
    </row>
    <row r="876" spans="2:11" x14ac:dyDescent="0.2">
      <c r="B876" s="47"/>
      <c r="C876" s="8"/>
      <c r="D876" s="8"/>
      <c r="E876" s="8"/>
      <c r="F876" s="11"/>
      <c r="G876" s="12">
        <v>126</v>
      </c>
      <c r="H876" s="13" t="s">
        <v>2012</v>
      </c>
      <c r="I876" s="9">
        <v>9.5160959999999992</v>
      </c>
      <c r="J876" s="9">
        <v>8.9931387199999975</v>
      </c>
      <c r="K876" s="9">
        <f t="shared" si="14"/>
        <v>-0.52295728000000175</v>
      </c>
    </row>
    <row r="877" spans="2:11" x14ac:dyDescent="0.2">
      <c r="B877" s="47"/>
      <c r="C877" s="8"/>
      <c r="D877" s="8"/>
      <c r="E877" s="8"/>
      <c r="F877" s="11"/>
      <c r="G877" s="12">
        <v>127</v>
      </c>
      <c r="H877" s="13" t="s">
        <v>2013</v>
      </c>
      <c r="I877" s="9">
        <v>13.379403999999999</v>
      </c>
      <c r="J877" s="9">
        <v>14.223850849999998</v>
      </c>
      <c r="K877" s="9">
        <f t="shared" si="14"/>
        <v>0.84444684999999886</v>
      </c>
    </row>
    <row r="878" spans="2:11" x14ac:dyDescent="0.2">
      <c r="B878" s="47"/>
      <c r="C878" s="8"/>
      <c r="D878" s="8"/>
      <c r="E878" s="8"/>
      <c r="F878" s="11"/>
      <c r="G878" s="12">
        <v>128</v>
      </c>
      <c r="H878" s="13" t="s">
        <v>2014</v>
      </c>
      <c r="I878" s="9">
        <v>17.990193000000001</v>
      </c>
      <c r="J878" s="9">
        <v>16.141612050000006</v>
      </c>
      <c r="K878" s="9">
        <f t="shared" si="14"/>
        <v>-1.8485809499999952</v>
      </c>
    </row>
    <row r="879" spans="2:11" x14ac:dyDescent="0.2">
      <c r="B879" s="47"/>
      <c r="C879" s="8"/>
      <c r="D879" s="8"/>
      <c r="E879" s="8"/>
      <c r="F879" s="11"/>
      <c r="G879" s="12">
        <v>130</v>
      </c>
      <c r="H879" s="13" t="s">
        <v>2015</v>
      </c>
      <c r="I879" s="9">
        <v>12.095952</v>
      </c>
      <c r="J879" s="9">
        <v>10.735767649999998</v>
      </c>
      <c r="K879" s="9">
        <f t="shared" si="14"/>
        <v>-1.3601843500000026</v>
      </c>
    </row>
    <row r="880" spans="2:11" x14ac:dyDescent="0.2">
      <c r="B880" s="47"/>
      <c r="C880" s="8"/>
      <c r="D880" s="8"/>
      <c r="E880" s="8"/>
      <c r="F880" s="11"/>
      <c r="G880" s="12">
        <v>131</v>
      </c>
      <c r="H880" s="13" t="s">
        <v>2016</v>
      </c>
      <c r="I880" s="9">
        <v>17.154122999999998</v>
      </c>
      <c r="J880" s="9">
        <v>16.922903850000001</v>
      </c>
      <c r="K880" s="9">
        <f t="shared" si="14"/>
        <v>-0.2312191499999976</v>
      </c>
    </row>
    <row r="881" spans="2:11" x14ac:dyDescent="0.2">
      <c r="B881" s="47"/>
      <c r="C881" s="8"/>
      <c r="D881" s="8"/>
      <c r="E881" s="8"/>
      <c r="F881" s="11"/>
      <c r="G881" s="12">
        <v>132</v>
      </c>
      <c r="H881" s="13" t="s">
        <v>2017</v>
      </c>
      <c r="I881" s="9">
        <v>16.814050000000002</v>
      </c>
      <c r="J881" s="9">
        <v>17.054149579999997</v>
      </c>
      <c r="K881" s="9">
        <f t="shared" si="14"/>
        <v>0.24009957999999543</v>
      </c>
    </row>
    <row r="882" spans="2:11" x14ac:dyDescent="0.2">
      <c r="B882" s="47"/>
      <c r="C882" s="8"/>
      <c r="D882" s="8"/>
      <c r="E882" s="8"/>
      <c r="F882" s="11"/>
      <c r="G882" s="12">
        <v>133</v>
      </c>
      <c r="H882" s="13" t="s">
        <v>2018</v>
      </c>
      <c r="I882" s="9">
        <v>16.644268</v>
      </c>
      <c r="J882" s="9">
        <v>17.141070799999998</v>
      </c>
      <c r="K882" s="9">
        <f t="shared" si="14"/>
        <v>0.49680279999999755</v>
      </c>
    </row>
    <row r="883" spans="2:11" x14ac:dyDescent="0.2">
      <c r="B883" s="47"/>
      <c r="C883" s="8"/>
      <c r="D883" s="8"/>
      <c r="E883" s="8"/>
      <c r="F883" s="11"/>
      <c r="G883" s="12">
        <v>134</v>
      </c>
      <c r="H883" s="13" t="s">
        <v>2019</v>
      </c>
      <c r="I883" s="9">
        <v>27.870987</v>
      </c>
      <c r="J883" s="9">
        <v>27.918895159999998</v>
      </c>
      <c r="K883" s="9">
        <f t="shared" si="14"/>
        <v>4.7908159999998645E-2</v>
      </c>
    </row>
    <row r="884" spans="2:11" x14ac:dyDescent="0.2">
      <c r="B884" s="47"/>
      <c r="C884" s="8"/>
      <c r="D884" s="8"/>
      <c r="E884" s="8"/>
      <c r="F884" s="11"/>
      <c r="G884" s="12">
        <v>135</v>
      </c>
      <c r="H884" s="13" t="s">
        <v>2020</v>
      </c>
      <c r="I884" s="9">
        <v>34.961306</v>
      </c>
      <c r="J884" s="9">
        <v>39.270783910000006</v>
      </c>
      <c r="K884" s="9">
        <f t="shared" si="14"/>
        <v>4.3094779100000054</v>
      </c>
    </row>
    <row r="885" spans="2:11" x14ac:dyDescent="0.2">
      <c r="B885" s="47"/>
      <c r="C885" s="8"/>
      <c r="D885" s="8"/>
      <c r="E885" s="8"/>
      <c r="F885" s="11"/>
      <c r="G885" s="12">
        <v>136</v>
      </c>
      <c r="H885" s="13" t="s">
        <v>2021</v>
      </c>
      <c r="I885" s="9">
        <v>15.505001999999999</v>
      </c>
      <c r="J885" s="9">
        <v>15.04191084</v>
      </c>
      <c r="K885" s="9">
        <f t="shared" si="14"/>
        <v>-0.46309115999999939</v>
      </c>
    </row>
    <row r="886" spans="2:11" x14ac:dyDescent="0.2">
      <c r="B886" s="47"/>
      <c r="C886" s="8"/>
      <c r="D886" s="8"/>
      <c r="E886" s="8"/>
      <c r="F886" s="11"/>
      <c r="G886" s="12">
        <v>137</v>
      </c>
      <c r="H886" s="13" t="s">
        <v>2022</v>
      </c>
      <c r="I886" s="9">
        <v>13.17595</v>
      </c>
      <c r="J886" s="9">
        <v>14.39287399</v>
      </c>
      <c r="K886" s="9">
        <f t="shared" si="14"/>
        <v>1.2169239899999997</v>
      </c>
    </row>
    <row r="887" spans="2:11" x14ac:dyDescent="0.2">
      <c r="B887" s="47"/>
      <c r="C887" s="8"/>
      <c r="D887" s="8"/>
      <c r="E887" s="8"/>
      <c r="F887" s="11"/>
      <c r="G887" s="12">
        <v>138</v>
      </c>
      <c r="H887" s="13" t="s">
        <v>2023</v>
      </c>
      <c r="I887" s="9">
        <v>11.534919</v>
      </c>
      <c r="J887" s="9">
        <v>11.283689299999997</v>
      </c>
      <c r="K887" s="9">
        <f t="shared" si="14"/>
        <v>-0.25122970000000322</v>
      </c>
    </row>
    <row r="888" spans="2:11" x14ac:dyDescent="0.2">
      <c r="B888" s="47"/>
      <c r="C888" s="8"/>
      <c r="D888" s="8"/>
      <c r="E888" s="8"/>
      <c r="F888" s="11"/>
      <c r="G888" s="12">
        <v>139</v>
      </c>
      <c r="H888" s="13" t="s">
        <v>2024</v>
      </c>
      <c r="I888" s="9">
        <v>19.792847999999999</v>
      </c>
      <c r="J888" s="9">
        <v>17.960864839999996</v>
      </c>
      <c r="K888" s="9">
        <f t="shared" si="14"/>
        <v>-1.8319831600000036</v>
      </c>
    </row>
    <row r="889" spans="2:11" x14ac:dyDescent="0.2">
      <c r="B889" s="47"/>
      <c r="C889" s="8"/>
      <c r="D889" s="8"/>
      <c r="E889" s="8"/>
      <c r="F889" s="11"/>
      <c r="G889" s="12">
        <v>140</v>
      </c>
      <c r="H889" s="13" t="s">
        <v>2025</v>
      </c>
      <c r="I889" s="9">
        <v>13.579045000000001</v>
      </c>
      <c r="J889" s="9">
        <v>12.914706770000002</v>
      </c>
      <c r="K889" s="9">
        <f t="shared" si="14"/>
        <v>-0.66433822999999848</v>
      </c>
    </row>
    <row r="890" spans="2:11" x14ac:dyDescent="0.2">
      <c r="B890" s="47"/>
      <c r="C890" s="8"/>
      <c r="D890" s="8"/>
      <c r="E890" s="8"/>
      <c r="F890" s="11"/>
      <c r="G890" s="12">
        <v>141</v>
      </c>
      <c r="H890" s="13" t="s">
        <v>2026</v>
      </c>
      <c r="I890" s="9">
        <v>18.869288999999998</v>
      </c>
      <c r="J890" s="9">
        <v>17.974956599999999</v>
      </c>
      <c r="K890" s="9">
        <f t="shared" si="14"/>
        <v>-0.89433239999999969</v>
      </c>
    </row>
    <row r="891" spans="2:11" x14ac:dyDescent="0.2">
      <c r="B891" s="47"/>
      <c r="C891" s="8"/>
      <c r="D891" s="8"/>
      <c r="E891" s="8"/>
      <c r="F891" s="11"/>
      <c r="G891" s="12">
        <v>142</v>
      </c>
      <c r="H891" s="13" t="s">
        <v>2027</v>
      </c>
      <c r="I891" s="9">
        <v>15.55376</v>
      </c>
      <c r="J891" s="9">
        <v>14.713674189999999</v>
      </c>
      <c r="K891" s="9">
        <f t="shared" si="14"/>
        <v>-0.84008581000000149</v>
      </c>
    </row>
    <row r="892" spans="2:11" x14ac:dyDescent="0.2">
      <c r="B892" s="47"/>
      <c r="C892" s="8"/>
      <c r="D892" s="8"/>
      <c r="E892" s="8"/>
      <c r="F892" s="11"/>
      <c r="G892" s="12">
        <v>143</v>
      </c>
      <c r="H892" s="13" t="s">
        <v>2028</v>
      </c>
      <c r="I892" s="9">
        <v>12.085762000000001</v>
      </c>
      <c r="J892" s="9">
        <v>13.087683239999997</v>
      </c>
      <c r="K892" s="9">
        <f t="shared" si="14"/>
        <v>1.0019212399999962</v>
      </c>
    </row>
    <row r="893" spans="2:11" x14ac:dyDescent="0.2">
      <c r="B893" s="47"/>
      <c r="C893" s="8"/>
      <c r="D893" s="8"/>
      <c r="E893" s="8"/>
      <c r="F893" s="11"/>
      <c r="G893" s="12">
        <v>144</v>
      </c>
      <c r="H893" s="13" t="s">
        <v>2029</v>
      </c>
      <c r="I893" s="9">
        <v>14.769841</v>
      </c>
      <c r="J893" s="9">
        <v>14.870773490000001</v>
      </c>
      <c r="K893" s="9">
        <f t="shared" si="14"/>
        <v>0.10093249000000171</v>
      </c>
    </row>
    <row r="894" spans="2:11" x14ac:dyDescent="0.2">
      <c r="B894" s="47"/>
      <c r="C894" s="8"/>
      <c r="D894" s="8"/>
      <c r="E894" s="8"/>
      <c r="F894" s="11"/>
      <c r="G894" s="12">
        <v>145</v>
      </c>
      <c r="H894" s="13" t="s">
        <v>2030</v>
      </c>
      <c r="I894" s="9">
        <v>19.056681000000001</v>
      </c>
      <c r="J894" s="9">
        <v>19.823423179999999</v>
      </c>
      <c r="K894" s="9">
        <f t="shared" si="14"/>
        <v>0.76674217999999783</v>
      </c>
    </row>
    <row r="895" spans="2:11" x14ac:dyDescent="0.2">
      <c r="B895" s="47"/>
      <c r="C895" s="8"/>
      <c r="D895" s="8"/>
      <c r="E895" s="8"/>
      <c r="F895" s="11"/>
      <c r="G895" s="12">
        <v>146</v>
      </c>
      <c r="H895" s="13" t="s">
        <v>2031</v>
      </c>
      <c r="I895" s="9">
        <v>18.296222</v>
      </c>
      <c r="J895" s="9">
        <v>17.760307949999998</v>
      </c>
      <c r="K895" s="9">
        <f t="shared" si="14"/>
        <v>-0.53591405000000236</v>
      </c>
    </row>
    <row r="896" spans="2:11" x14ac:dyDescent="0.2">
      <c r="B896" s="47"/>
      <c r="C896" s="8"/>
      <c r="D896" s="8"/>
      <c r="E896" s="8"/>
      <c r="F896" s="11"/>
      <c r="G896" s="12">
        <v>147</v>
      </c>
      <c r="H896" s="13" t="s">
        <v>2032</v>
      </c>
      <c r="I896" s="9">
        <v>12.686040999999999</v>
      </c>
      <c r="J896" s="9">
        <v>13.093695440000003</v>
      </c>
      <c r="K896" s="9">
        <f t="shared" si="14"/>
        <v>0.4076544400000035</v>
      </c>
    </row>
    <row r="897" spans="2:11" x14ac:dyDescent="0.2">
      <c r="B897" s="47"/>
      <c r="C897" s="8"/>
      <c r="D897" s="8"/>
      <c r="E897" s="8"/>
      <c r="F897" s="11"/>
      <c r="G897" s="12">
        <v>148</v>
      </c>
      <c r="H897" s="13" t="s">
        <v>2033</v>
      </c>
      <c r="I897" s="9">
        <v>23.733993999999999</v>
      </c>
      <c r="J897" s="9">
        <v>24.087548199999997</v>
      </c>
      <c r="K897" s="9">
        <f t="shared" si="14"/>
        <v>0.35355419999999782</v>
      </c>
    </row>
    <row r="898" spans="2:11" x14ac:dyDescent="0.2">
      <c r="B898" s="47"/>
      <c r="C898" s="8"/>
      <c r="D898" s="8"/>
      <c r="E898" s="8"/>
      <c r="F898" s="11"/>
      <c r="G898" s="12">
        <v>149</v>
      </c>
      <c r="H898" s="13" t="s">
        <v>2034</v>
      </c>
      <c r="I898" s="9">
        <v>11.925295</v>
      </c>
      <c r="J898" s="9">
        <v>12.787507250000001</v>
      </c>
      <c r="K898" s="9">
        <f t="shared" si="14"/>
        <v>0.86221225000000068</v>
      </c>
    </row>
    <row r="899" spans="2:11" x14ac:dyDescent="0.2">
      <c r="B899" s="47"/>
      <c r="C899" s="8"/>
      <c r="D899" s="8"/>
      <c r="E899" s="8"/>
      <c r="F899" s="11"/>
      <c r="G899" s="12">
        <v>150</v>
      </c>
      <c r="H899" s="13" t="s">
        <v>2035</v>
      </c>
      <c r="I899" s="9">
        <v>30.872246000000001</v>
      </c>
      <c r="J899" s="9">
        <v>30.425342260000008</v>
      </c>
      <c r="K899" s="9">
        <f t="shared" si="14"/>
        <v>-0.44690373999999267</v>
      </c>
    </row>
    <row r="900" spans="2:11" x14ac:dyDescent="0.2">
      <c r="B900" s="47"/>
      <c r="C900" s="8"/>
      <c r="D900" s="8"/>
      <c r="E900" s="8"/>
      <c r="F900" s="11"/>
      <c r="G900" s="12">
        <v>151</v>
      </c>
      <c r="H900" s="13" t="s">
        <v>2036</v>
      </c>
      <c r="I900" s="9">
        <v>12.621096</v>
      </c>
      <c r="J900" s="9">
        <v>13.215524759999999</v>
      </c>
      <c r="K900" s="9">
        <f t="shared" si="14"/>
        <v>0.59442875999999956</v>
      </c>
    </row>
    <row r="901" spans="2:11" x14ac:dyDescent="0.2">
      <c r="B901" s="47"/>
      <c r="C901" s="8"/>
      <c r="D901" s="8"/>
      <c r="E901" s="8"/>
      <c r="F901" s="11"/>
      <c r="G901" s="12">
        <v>152</v>
      </c>
      <c r="H901" s="13" t="s">
        <v>2037</v>
      </c>
      <c r="I901" s="9">
        <v>12.092171</v>
      </c>
      <c r="J901" s="9">
        <v>12.011198250000001</v>
      </c>
      <c r="K901" s="9">
        <f t="shared" ref="K901:K964" si="15">+J901-I901</f>
        <v>-8.0972749999999039E-2</v>
      </c>
    </row>
    <row r="902" spans="2:11" x14ac:dyDescent="0.2">
      <c r="B902" s="47"/>
      <c r="C902" s="8"/>
      <c r="D902" s="8"/>
      <c r="E902" s="8"/>
      <c r="F902" s="11"/>
      <c r="G902" s="12">
        <v>153</v>
      </c>
      <c r="H902" s="13" t="s">
        <v>2038</v>
      </c>
      <c r="I902" s="9">
        <v>45.877800000000001</v>
      </c>
      <c r="J902" s="9">
        <v>46.241965649999983</v>
      </c>
      <c r="K902" s="9">
        <f t="shared" si="15"/>
        <v>0.36416564999998258</v>
      </c>
    </row>
    <row r="903" spans="2:11" x14ac:dyDescent="0.2">
      <c r="B903" s="47"/>
      <c r="C903" s="8"/>
      <c r="D903" s="8"/>
      <c r="E903" s="8"/>
      <c r="F903" s="11"/>
      <c r="G903" s="12">
        <v>200</v>
      </c>
      <c r="H903" s="13" t="s">
        <v>2039</v>
      </c>
      <c r="I903" s="9">
        <v>29.500885</v>
      </c>
      <c r="J903" s="9">
        <v>38.499377119999991</v>
      </c>
      <c r="K903" s="9">
        <f t="shared" si="15"/>
        <v>8.998492119999991</v>
      </c>
    </row>
    <row r="904" spans="2:11" x14ac:dyDescent="0.2">
      <c r="B904" s="47"/>
      <c r="C904" s="8"/>
      <c r="D904" s="8"/>
      <c r="E904" s="8"/>
      <c r="F904" s="11"/>
      <c r="G904" s="12">
        <v>210</v>
      </c>
      <c r="H904" s="13" t="s">
        <v>2040</v>
      </c>
      <c r="I904" s="9">
        <v>41.140577</v>
      </c>
      <c r="J904" s="9">
        <v>50.028522700000003</v>
      </c>
      <c r="K904" s="9">
        <f t="shared" si="15"/>
        <v>8.8879457000000031</v>
      </c>
    </row>
    <row r="905" spans="2:11" x14ac:dyDescent="0.2">
      <c r="B905" s="47"/>
      <c r="C905" s="8"/>
      <c r="D905" s="8"/>
      <c r="E905" s="8"/>
      <c r="F905" s="11"/>
      <c r="G905" s="12">
        <v>211</v>
      </c>
      <c r="H905" s="13" t="s">
        <v>2041</v>
      </c>
      <c r="I905" s="9">
        <v>25.846966999999999</v>
      </c>
      <c r="J905" s="9">
        <v>36.108124359999998</v>
      </c>
      <c r="K905" s="9">
        <f t="shared" si="15"/>
        <v>10.261157359999999</v>
      </c>
    </row>
    <row r="906" spans="2:11" x14ac:dyDescent="0.2">
      <c r="B906" s="47"/>
      <c r="C906" s="8"/>
      <c r="D906" s="8"/>
      <c r="E906" s="8"/>
      <c r="F906" s="11"/>
      <c r="G906" s="12">
        <v>214</v>
      </c>
      <c r="H906" s="13" t="s">
        <v>2042</v>
      </c>
      <c r="I906" s="9">
        <v>177.86900299999999</v>
      </c>
      <c r="J906" s="9">
        <v>42.251428559999987</v>
      </c>
      <c r="K906" s="9">
        <f t="shared" si="15"/>
        <v>-135.61757444</v>
      </c>
    </row>
    <row r="907" spans="2:11" x14ac:dyDescent="0.2">
      <c r="B907" s="47"/>
      <c r="C907" s="8"/>
      <c r="D907" s="8"/>
      <c r="E907" s="8"/>
      <c r="F907" s="11"/>
      <c r="G907" s="12">
        <v>300</v>
      </c>
      <c r="H907" s="13" t="s">
        <v>2043</v>
      </c>
      <c r="I907" s="9">
        <v>27.273050999999999</v>
      </c>
      <c r="J907" s="9">
        <v>48.17992452</v>
      </c>
      <c r="K907" s="9">
        <f t="shared" si="15"/>
        <v>20.906873520000001</v>
      </c>
    </row>
    <row r="908" spans="2:11" x14ac:dyDescent="0.2">
      <c r="B908" s="47"/>
      <c r="C908" s="8"/>
      <c r="D908" s="8"/>
      <c r="E908" s="8"/>
      <c r="F908" s="11"/>
      <c r="G908" s="12">
        <v>310</v>
      </c>
      <c r="H908" s="13" t="s">
        <v>2044</v>
      </c>
      <c r="I908" s="9">
        <v>975.35412499999995</v>
      </c>
      <c r="J908" s="9">
        <v>1002.5196586199999</v>
      </c>
      <c r="K908" s="9">
        <f t="shared" si="15"/>
        <v>27.165533619999906</v>
      </c>
    </row>
    <row r="909" spans="2:11" ht="25.5" x14ac:dyDescent="0.2">
      <c r="B909" s="47"/>
      <c r="C909" s="8"/>
      <c r="D909" s="8"/>
      <c r="E909" s="8"/>
      <c r="F909" s="11"/>
      <c r="G909" s="12">
        <v>311</v>
      </c>
      <c r="H909" s="13" t="s">
        <v>2045</v>
      </c>
      <c r="I909" s="9">
        <v>57.310156999999997</v>
      </c>
      <c r="J909" s="9">
        <v>58.784456679999984</v>
      </c>
      <c r="K909" s="9">
        <f t="shared" si="15"/>
        <v>1.4742996799999872</v>
      </c>
    </row>
    <row r="910" spans="2:11" x14ac:dyDescent="0.2">
      <c r="B910" s="47"/>
      <c r="C910" s="8"/>
      <c r="D910" s="8"/>
      <c r="E910" s="8"/>
      <c r="F910" s="11"/>
      <c r="G910" s="12">
        <v>312</v>
      </c>
      <c r="H910" s="13" t="s">
        <v>2046</v>
      </c>
      <c r="I910" s="9">
        <v>31.25067</v>
      </c>
      <c r="J910" s="9">
        <v>44.770886329999996</v>
      </c>
      <c r="K910" s="9">
        <f t="shared" si="15"/>
        <v>13.520216329999997</v>
      </c>
    </row>
    <row r="911" spans="2:11" x14ac:dyDescent="0.2">
      <c r="B911" s="47"/>
      <c r="C911" s="8"/>
      <c r="D911" s="8"/>
      <c r="E911" s="8"/>
      <c r="F911" s="11"/>
      <c r="G911" s="12">
        <v>400</v>
      </c>
      <c r="H911" s="13" t="s">
        <v>2047</v>
      </c>
      <c r="I911" s="9">
        <v>30.708444</v>
      </c>
      <c r="J911" s="9">
        <v>46.568409099999997</v>
      </c>
      <c r="K911" s="9">
        <f t="shared" si="15"/>
        <v>15.859965099999997</v>
      </c>
    </row>
    <row r="912" spans="2:11" x14ac:dyDescent="0.2">
      <c r="B912" s="47"/>
      <c r="C912" s="8"/>
      <c r="D912" s="8"/>
      <c r="E912" s="8"/>
      <c r="F912" s="11"/>
      <c r="G912" s="12">
        <v>410</v>
      </c>
      <c r="H912" s="13" t="s">
        <v>2048</v>
      </c>
      <c r="I912" s="9">
        <v>22.666996999999999</v>
      </c>
      <c r="J912" s="9">
        <v>38.69552010000001</v>
      </c>
      <c r="K912" s="9">
        <f t="shared" si="15"/>
        <v>16.028523100000012</v>
      </c>
    </row>
    <row r="913" spans="2:11" x14ac:dyDescent="0.2">
      <c r="B913" s="47"/>
      <c r="C913" s="8"/>
      <c r="D913" s="8"/>
      <c r="E913" s="8"/>
      <c r="F913" s="11"/>
      <c r="G913" s="12">
        <v>411</v>
      </c>
      <c r="H913" s="13" t="s">
        <v>2049</v>
      </c>
      <c r="I913" s="9">
        <v>34.310496000000001</v>
      </c>
      <c r="J913" s="9">
        <v>45.595511210000005</v>
      </c>
      <c r="K913" s="9">
        <f t="shared" si="15"/>
        <v>11.285015210000005</v>
      </c>
    </row>
    <row r="914" spans="2:11" x14ac:dyDescent="0.2">
      <c r="B914" s="47"/>
      <c r="C914" s="8"/>
      <c r="D914" s="8"/>
      <c r="E914" s="8"/>
      <c r="F914" s="11"/>
      <c r="G914" s="12">
        <v>413</v>
      </c>
      <c r="H914" s="13" t="s">
        <v>2050</v>
      </c>
      <c r="I914" s="9">
        <v>33.658496</v>
      </c>
      <c r="J914" s="9">
        <v>43.817085909999996</v>
      </c>
      <c r="K914" s="9">
        <f t="shared" si="15"/>
        <v>10.158589909999996</v>
      </c>
    </row>
    <row r="915" spans="2:11" x14ac:dyDescent="0.2">
      <c r="B915" s="47"/>
      <c r="C915" s="8"/>
      <c r="D915" s="8"/>
      <c r="E915" s="8"/>
      <c r="F915" s="11"/>
      <c r="G915" s="12">
        <v>500</v>
      </c>
      <c r="H915" s="13" t="s">
        <v>1465</v>
      </c>
      <c r="I915" s="9">
        <v>25.933557</v>
      </c>
      <c r="J915" s="9">
        <v>36.337231960000004</v>
      </c>
      <c r="K915" s="9">
        <f t="shared" si="15"/>
        <v>10.403674960000004</v>
      </c>
    </row>
    <row r="916" spans="2:11" x14ac:dyDescent="0.2">
      <c r="B916" s="47"/>
      <c r="C916" s="8"/>
      <c r="D916" s="8"/>
      <c r="E916" s="8"/>
      <c r="F916" s="11"/>
      <c r="G916" s="12">
        <v>510</v>
      </c>
      <c r="H916" s="13" t="s">
        <v>1541</v>
      </c>
      <c r="I916" s="9">
        <v>96.598768000000007</v>
      </c>
      <c r="J916" s="9">
        <v>150.42160938000004</v>
      </c>
      <c r="K916" s="9">
        <f t="shared" si="15"/>
        <v>53.822841380000028</v>
      </c>
    </row>
    <row r="917" spans="2:11" x14ac:dyDescent="0.2">
      <c r="B917" s="47"/>
      <c r="C917" s="8"/>
      <c r="D917" s="8"/>
      <c r="E917" s="8"/>
      <c r="F917" s="11"/>
      <c r="G917" s="12">
        <v>511</v>
      </c>
      <c r="H917" s="13" t="s">
        <v>1542</v>
      </c>
      <c r="I917" s="9">
        <v>41.430494000000003</v>
      </c>
      <c r="J917" s="9">
        <v>52.882719970000004</v>
      </c>
      <c r="K917" s="9">
        <f t="shared" si="15"/>
        <v>11.452225970000001</v>
      </c>
    </row>
    <row r="918" spans="2:11" x14ac:dyDescent="0.2">
      <c r="B918" s="47"/>
      <c r="C918" s="8"/>
      <c r="D918" s="8"/>
      <c r="E918" s="8"/>
      <c r="F918" s="11"/>
      <c r="G918" s="12">
        <v>512</v>
      </c>
      <c r="H918" s="13" t="s">
        <v>1543</v>
      </c>
      <c r="I918" s="9">
        <v>69.902141999999998</v>
      </c>
      <c r="J918" s="9">
        <v>143.59158842000005</v>
      </c>
      <c r="K918" s="9">
        <f t="shared" si="15"/>
        <v>73.689446420000053</v>
      </c>
    </row>
    <row r="919" spans="2:11" x14ac:dyDescent="0.2">
      <c r="B919" s="47"/>
      <c r="C919" s="8"/>
      <c r="D919" s="8"/>
      <c r="E919" s="8"/>
      <c r="F919" s="11"/>
      <c r="G919" s="12">
        <v>513</v>
      </c>
      <c r="H919" s="13" t="s">
        <v>1980</v>
      </c>
      <c r="I919" s="9">
        <v>53.042287000000002</v>
      </c>
      <c r="J919" s="9">
        <v>51.407100549999996</v>
      </c>
      <c r="K919" s="9">
        <f t="shared" si="15"/>
        <v>-1.6351864500000062</v>
      </c>
    </row>
    <row r="920" spans="2:11" ht="14.25" x14ac:dyDescent="0.2">
      <c r="B920" s="47"/>
      <c r="C920" s="8"/>
      <c r="D920" s="8"/>
      <c r="E920" s="8"/>
      <c r="F920" s="49" t="s">
        <v>42</v>
      </c>
      <c r="G920" s="50"/>
      <c r="H920" s="51"/>
      <c r="I920" s="52">
        <v>222.10352800000001</v>
      </c>
      <c r="J920" s="52">
        <v>246.72424626999995</v>
      </c>
      <c r="K920" s="52">
        <f t="shared" si="15"/>
        <v>24.620718269999941</v>
      </c>
    </row>
    <row r="921" spans="2:11" x14ac:dyDescent="0.2">
      <c r="B921" s="47"/>
      <c r="C921" s="8"/>
      <c r="D921" s="8"/>
      <c r="E921" s="8"/>
      <c r="F921" s="11"/>
      <c r="G921" s="12" t="s">
        <v>43</v>
      </c>
      <c r="H921" s="13" t="s">
        <v>285</v>
      </c>
      <c r="I921" s="9">
        <v>202.81127000000001</v>
      </c>
      <c r="J921" s="9">
        <v>225.45775954999996</v>
      </c>
      <c r="K921" s="9">
        <f t="shared" si="15"/>
        <v>22.646489549999956</v>
      </c>
    </row>
    <row r="922" spans="2:11" x14ac:dyDescent="0.2">
      <c r="B922" s="47"/>
      <c r="C922" s="8"/>
      <c r="D922" s="8"/>
      <c r="E922" s="8"/>
      <c r="F922" s="11"/>
      <c r="G922" s="12" t="s">
        <v>83</v>
      </c>
      <c r="H922" s="13" t="s">
        <v>286</v>
      </c>
      <c r="I922" s="9">
        <v>19.292258</v>
      </c>
      <c r="J922" s="9">
        <v>21.26648672</v>
      </c>
      <c r="K922" s="9">
        <f t="shared" si="15"/>
        <v>1.9742287199999993</v>
      </c>
    </row>
    <row r="923" spans="2:11" ht="14.25" x14ac:dyDescent="0.2">
      <c r="B923" s="47"/>
      <c r="C923" s="8"/>
      <c r="D923" s="8"/>
      <c r="E923" s="8"/>
      <c r="F923" s="49" t="s">
        <v>77</v>
      </c>
      <c r="G923" s="50"/>
      <c r="H923" s="51"/>
      <c r="I923" s="52">
        <v>39.615366999999999</v>
      </c>
      <c r="J923" s="52">
        <v>42.343027810000002</v>
      </c>
      <c r="K923" s="52">
        <f t="shared" si="15"/>
        <v>2.7276608100000033</v>
      </c>
    </row>
    <row r="924" spans="2:11" x14ac:dyDescent="0.2">
      <c r="B924" s="47"/>
      <c r="C924" s="8"/>
      <c r="D924" s="8"/>
      <c r="E924" s="8"/>
      <c r="F924" s="11"/>
      <c r="G924" s="12" t="s">
        <v>287</v>
      </c>
      <c r="H924" s="13" t="s">
        <v>288</v>
      </c>
      <c r="I924" s="9">
        <v>39.615366999999999</v>
      </c>
      <c r="J924" s="9">
        <v>42.343027810000002</v>
      </c>
      <c r="K924" s="9">
        <f t="shared" si="15"/>
        <v>2.7276608100000033</v>
      </c>
    </row>
    <row r="925" spans="2:11" ht="14.25" x14ac:dyDescent="0.2">
      <c r="B925" s="47"/>
      <c r="C925" s="8"/>
      <c r="D925" s="53">
        <v>15</v>
      </c>
      <c r="E925" s="54" t="s">
        <v>289</v>
      </c>
      <c r="F925" s="55"/>
      <c r="G925" s="56"/>
      <c r="H925" s="57"/>
      <c r="I925" s="58">
        <v>16766.195714000001</v>
      </c>
      <c r="J925" s="58">
        <v>21521.717881960001</v>
      </c>
      <c r="K925" s="58">
        <f t="shared" si="15"/>
        <v>4755.5221679599999</v>
      </c>
    </row>
    <row r="926" spans="2:11" ht="14.25" x14ac:dyDescent="0.2">
      <c r="B926" s="47"/>
      <c r="C926" s="8"/>
      <c r="D926" s="8"/>
      <c r="E926" s="8"/>
      <c r="F926" s="49" t="s">
        <v>2</v>
      </c>
      <c r="G926" s="50"/>
      <c r="H926" s="51"/>
      <c r="I926" s="52">
        <v>5919.9467629999999</v>
      </c>
      <c r="J926" s="52">
        <v>10339.53725193</v>
      </c>
      <c r="K926" s="52">
        <f t="shared" si="15"/>
        <v>4419.59048893</v>
      </c>
    </row>
    <row r="927" spans="2:11" x14ac:dyDescent="0.2">
      <c r="B927" s="47"/>
      <c r="C927" s="8"/>
      <c r="D927" s="8"/>
      <c r="E927" s="8"/>
      <c r="F927" s="11"/>
      <c r="G927" s="12">
        <v>100</v>
      </c>
      <c r="H927" s="13" t="s">
        <v>1561</v>
      </c>
      <c r="I927" s="9">
        <v>52.905141999999998</v>
      </c>
      <c r="J927" s="9">
        <v>59.735253340000007</v>
      </c>
      <c r="K927" s="9">
        <f t="shared" si="15"/>
        <v>6.8301113400000091</v>
      </c>
    </row>
    <row r="928" spans="2:11" x14ac:dyDescent="0.2">
      <c r="B928" s="47"/>
      <c r="C928" s="8"/>
      <c r="D928" s="8"/>
      <c r="E928" s="8"/>
      <c r="F928" s="11"/>
      <c r="G928" s="12">
        <v>110</v>
      </c>
      <c r="H928" s="13" t="s">
        <v>1494</v>
      </c>
      <c r="I928" s="9">
        <v>199.05278300000001</v>
      </c>
      <c r="J928" s="9">
        <v>295.99903604999997</v>
      </c>
      <c r="K928" s="9">
        <f t="shared" si="15"/>
        <v>96.946253049999967</v>
      </c>
    </row>
    <row r="929" spans="2:11" x14ac:dyDescent="0.2">
      <c r="B929" s="47"/>
      <c r="C929" s="8"/>
      <c r="D929" s="8"/>
      <c r="E929" s="8"/>
      <c r="F929" s="11"/>
      <c r="G929" s="12">
        <v>111</v>
      </c>
      <c r="H929" s="13" t="s">
        <v>1563</v>
      </c>
      <c r="I929" s="9">
        <v>15.457466</v>
      </c>
      <c r="J929" s="9">
        <v>436.69936698000004</v>
      </c>
      <c r="K929" s="9">
        <f t="shared" si="15"/>
        <v>421.24190098000003</v>
      </c>
    </row>
    <row r="930" spans="2:11" x14ac:dyDescent="0.2">
      <c r="B930" s="47"/>
      <c r="C930" s="8"/>
      <c r="D930" s="8"/>
      <c r="E930" s="8"/>
      <c r="F930" s="11"/>
      <c r="G930" s="12">
        <v>112</v>
      </c>
      <c r="H930" s="13" t="s">
        <v>1466</v>
      </c>
      <c r="I930" s="9">
        <v>20.930655000000002</v>
      </c>
      <c r="J930" s="9">
        <v>22.154845630000004</v>
      </c>
      <c r="K930" s="9">
        <f t="shared" si="15"/>
        <v>1.2241906300000025</v>
      </c>
    </row>
    <row r="931" spans="2:11" x14ac:dyDescent="0.2">
      <c r="B931" s="47"/>
      <c r="C931" s="8"/>
      <c r="D931" s="8"/>
      <c r="E931" s="8"/>
      <c r="F931" s="11"/>
      <c r="G931" s="12">
        <v>113</v>
      </c>
      <c r="H931" s="13" t="s">
        <v>2051</v>
      </c>
      <c r="I931" s="9">
        <v>10.812726</v>
      </c>
      <c r="J931" s="9">
        <v>61.104164179999998</v>
      </c>
      <c r="K931" s="9">
        <f t="shared" si="15"/>
        <v>50.29143818</v>
      </c>
    </row>
    <row r="932" spans="2:11" x14ac:dyDescent="0.2">
      <c r="B932" s="47"/>
      <c r="C932" s="8"/>
      <c r="D932" s="8"/>
      <c r="E932" s="8"/>
      <c r="F932" s="11"/>
      <c r="G932" s="12">
        <v>120</v>
      </c>
      <c r="H932" s="13" t="s">
        <v>2052</v>
      </c>
      <c r="I932" s="9">
        <v>27.700512</v>
      </c>
      <c r="J932" s="9">
        <v>67.871647149999987</v>
      </c>
      <c r="K932" s="9">
        <f t="shared" si="15"/>
        <v>40.171135149999984</v>
      </c>
    </row>
    <row r="933" spans="2:11" x14ac:dyDescent="0.2">
      <c r="B933" s="47"/>
      <c r="C933" s="8"/>
      <c r="D933" s="8"/>
      <c r="E933" s="8"/>
      <c r="F933" s="11"/>
      <c r="G933" s="12">
        <v>121</v>
      </c>
      <c r="H933" s="13" t="s">
        <v>2053</v>
      </c>
      <c r="I933" s="9">
        <v>4.0938600000000003</v>
      </c>
      <c r="J933" s="9">
        <v>6.5766044599999995</v>
      </c>
      <c r="K933" s="9">
        <f t="shared" si="15"/>
        <v>2.4827444599999993</v>
      </c>
    </row>
    <row r="934" spans="2:11" x14ac:dyDescent="0.2">
      <c r="B934" s="47"/>
      <c r="C934" s="8"/>
      <c r="D934" s="8"/>
      <c r="E934" s="8"/>
      <c r="F934" s="11"/>
      <c r="G934" s="12">
        <v>122</v>
      </c>
      <c r="H934" s="13" t="s">
        <v>2054</v>
      </c>
      <c r="I934" s="9">
        <v>4.7270070000000004</v>
      </c>
      <c r="J934" s="9">
        <v>6.445830149999999</v>
      </c>
      <c r="K934" s="9">
        <f t="shared" si="15"/>
        <v>1.7188231499999986</v>
      </c>
    </row>
    <row r="935" spans="2:11" x14ac:dyDescent="0.2">
      <c r="B935" s="47"/>
      <c r="C935" s="8"/>
      <c r="D935" s="8"/>
      <c r="E935" s="8"/>
      <c r="F935" s="11"/>
      <c r="G935" s="12">
        <v>123</v>
      </c>
      <c r="H935" s="13" t="s">
        <v>2055</v>
      </c>
      <c r="I935" s="9">
        <v>4.5120519999999997</v>
      </c>
      <c r="J935" s="9">
        <v>6.4444139400000013</v>
      </c>
      <c r="K935" s="9">
        <f t="shared" si="15"/>
        <v>1.9323619400000016</v>
      </c>
    </row>
    <row r="936" spans="2:11" x14ac:dyDescent="0.2">
      <c r="B936" s="47"/>
      <c r="C936" s="8"/>
      <c r="D936" s="8"/>
      <c r="E936" s="8"/>
      <c r="F936" s="11"/>
      <c r="G936" s="12">
        <v>124</v>
      </c>
      <c r="H936" s="13" t="s">
        <v>2056</v>
      </c>
      <c r="I936" s="9">
        <v>4.3427189999999998</v>
      </c>
      <c r="J936" s="9">
        <v>5.6702239099999998</v>
      </c>
      <c r="K936" s="9">
        <f t="shared" si="15"/>
        <v>1.32750491</v>
      </c>
    </row>
    <row r="937" spans="2:11" x14ac:dyDescent="0.2">
      <c r="B937" s="47"/>
      <c r="C937" s="8"/>
      <c r="D937" s="8"/>
      <c r="E937" s="8"/>
      <c r="F937" s="11"/>
      <c r="G937" s="12">
        <v>125</v>
      </c>
      <c r="H937" s="13" t="s">
        <v>2057</v>
      </c>
      <c r="I937" s="9">
        <v>4.8928839999999996</v>
      </c>
      <c r="J937" s="9">
        <v>6.9095357299999991</v>
      </c>
      <c r="K937" s="9">
        <f t="shared" si="15"/>
        <v>2.0166517299999995</v>
      </c>
    </row>
    <row r="938" spans="2:11" x14ac:dyDescent="0.2">
      <c r="B938" s="47"/>
      <c r="C938" s="8"/>
      <c r="D938" s="8"/>
      <c r="E938" s="8"/>
      <c r="F938" s="11"/>
      <c r="G938" s="12">
        <v>126</v>
      </c>
      <c r="H938" s="13" t="s">
        <v>2058</v>
      </c>
      <c r="I938" s="9">
        <v>4.3270619999999997</v>
      </c>
      <c r="J938" s="9">
        <v>5.3854672499999996</v>
      </c>
      <c r="K938" s="9">
        <f t="shared" si="15"/>
        <v>1.0584052499999999</v>
      </c>
    </row>
    <row r="939" spans="2:11" x14ac:dyDescent="0.2">
      <c r="B939" s="47"/>
      <c r="C939" s="8"/>
      <c r="D939" s="8"/>
      <c r="E939" s="8"/>
      <c r="F939" s="11"/>
      <c r="G939" s="12">
        <v>127</v>
      </c>
      <c r="H939" s="13" t="s">
        <v>2059</v>
      </c>
      <c r="I939" s="9">
        <v>9.8333680000000001</v>
      </c>
      <c r="J939" s="9">
        <v>12.433760319999999</v>
      </c>
      <c r="K939" s="9">
        <f t="shared" si="15"/>
        <v>2.6003923199999992</v>
      </c>
    </row>
    <row r="940" spans="2:11" x14ac:dyDescent="0.2">
      <c r="B940" s="47"/>
      <c r="C940" s="8"/>
      <c r="D940" s="8"/>
      <c r="E940" s="8"/>
      <c r="F940" s="11"/>
      <c r="G940" s="12">
        <v>128</v>
      </c>
      <c r="H940" s="13" t="s">
        <v>2060</v>
      </c>
      <c r="I940" s="9">
        <v>6.0286679999999997</v>
      </c>
      <c r="J940" s="9">
        <v>8.3769553400000003</v>
      </c>
      <c r="K940" s="9">
        <f t="shared" si="15"/>
        <v>2.3482873400000006</v>
      </c>
    </row>
    <row r="941" spans="2:11" x14ac:dyDescent="0.2">
      <c r="B941" s="47"/>
      <c r="C941" s="8"/>
      <c r="D941" s="8"/>
      <c r="E941" s="8"/>
      <c r="F941" s="11"/>
      <c r="G941" s="12">
        <v>129</v>
      </c>
      <c r="H941" s="13" t="s">
        <v>2061</v>
      </c>
      <c r="I941" s="9">
        <v>5.5963979999999998</v>
      </c>
      <c r="J941" s="9">
        <v>6.1810037599999985</v>
      </c>
      <c r="K941" s="9">
        <f t="shared" si="15"/>
        <v>0.58460575999999875</v>
      </c>
    </row>
    <row r="942" spans="2:11" x14ac:dyDescent="0.2">
      <c r="B942" s="47"/>
      <c r="C942" s="8"/>
      <c r="D942" s="8"/>
      <c r="E942" s="8"/>
      <c r="F942" s="11"/>
      <c r="G942" s="12">
        <v>130</v>
      </c>
      <c r="H942" s="13" t="s">
        <v>2062</v>
      </c>
      <c r="I942" s="9">
        <v>4.4932639999999999</v>
      </c>
      <c r="J942" s="9">
        <v>6.64609059</v>
      </c>
      <c r="K942" s="9">
        <f t="shared" si="15"/>
        <v>2.1528265900000001</v>
      </c>
    </row>
    <row r="943" spans="2:11" x14ac:dyDescent="0.2">
      <c r="B943" s="47"/>
      <c r="C943" s="8"/>
      <c r="D943" s="8"/>
      <c r="E943" s="8"/>
      <c r="F943" s="11"/>
      <c r="G943" s="12">
        <v>131</v>
      </c>
      <c r="H943" s="13" t="s">
        <v>2063</v>
      </c>
      <c r="I943" s="9">
        <v>4.6835509999999996</v>
      </c>
      <c r="J943" s="9">
        <v>6.0166290299999998</v>
      </c>
      <c r="K943" s="9">
        <f t="shared" si="15"/>
        <v>1.3330780300000002</v>
      </c>
    </row>
    <row r="944" spans="2:11" x14ac:dyDescent="0.2">
      <c r="B944" s="47"/>
      <c r="C944" s="8"/>
      <c r="D944" s="8"/>
      <c r="E944" s="8"/>
      <c r="F944" s="11"/>
      <c r="G944" s="12">
        <v>132</v>
      </c>
      <c r="H944" s="13" t="s">
        <v>2064</v>
      </c>
      <c r="I944" s="9">
        <v>6.3861350000000003</v>
      </c>
      <c r="J944" s="9">
        <v>22.985271380000004</v>
      </c>
      <c r="K944" s="9">
        <f t="shared" si="15"/>
        <v>16.599136380000004</v>
      </c>
    </row>
    <row r="945" spans="2:11" x14ac:dyDescent="0.2">
      <c r="B945" s="47"/>
      <c r="C945" s="8"/>
      <c r="D945" s="8"/>
      <c r="E945" s="8"/>
      <c r="F945" s="11"/>
      <c r="G945" s="12">
        <v>133</v>
      </c>
      <c r="H945" s="13" t="s">
        <v>2065</v>
      </c>
      <c r="I945" s="9">
        <v>11.225111</v>
      </c>
      <c r="J945" s="9">
        <v>13.87023962</v>
      </c>
      <c r="K945" s="9">
        <f t="shared" si="15"/>
        <v>2.6451286199999995</v>
      </c>
    </row>
    <row r="946" spans="2:11" x14ac:dyDescent="0.2">
      <c r="B946" s="47"/>
      <c r="C946" s="8"/>
      <c r="D946" s="8"/>
      <c r="E946" s="8"/>
      <c r="F946" s="11"/>
      <c r="G946" s="12">
        <v>134</v>
      </c>
      <c r="H946" s="13" t="s">
        <v>2066</v>
      </c>
      <c r="I946" s="9">
        <v>8.0584310000000006</v>
      </c>
      <c r="J946" s="9">
        <v>10.092478409999998</v>
      </c>
      <c r="K946" s="9">
        <f t="shared" si="15"/>
        <v>2.0340474099999977</v>
      </c>
    </row>
    <row r="947" spans="2:11" x14ac:dyDescent="0.2">
      <c r="B947" s="47"/>
      <c r="C947" s="8"/>
      <c r="D947" s="8"/>
      <c r="E947" s="8"/>
      <c r="F947" s="11"/>
      <c r="G947" s="12">
        <v>135</v>
      </c>
      <c r="H947" s="13" t="s">
        <v>2067</v>
      </c>
      <c r="I947" s="9">
        <v>7.3958930000000001</v>
      </c>
      <c r="J947" s="9">
        <v>10.08686711</v>
      </c>
      <c r="K947" s="9">
        <f t="shared" si="15"/>
        <v>2.69097411</v>
      </c>
    </row>
    <row r="948" spans="2:11" x14ac:dyDescent="0.2">
      <c r="B948" s="47"/>
      <c r="C948" s="8"/>
      <c r="D948" s="8"/>
      <c r="E948" s="8"/>
      <c r="F948" s="11"/>
      <c r="G948" s="12">
        <v>136</v>
      </c>
      <c r="H948" s="13" t="s">
        <v>2068</v>
      </c>
      <c r="I948" s="9">
        <v>9.1524210000000004</v>
      </c>
      <c r="J948" s="9">
        <v>12.9021949</v>
      </c>
      <c r="K948" s="9">
        <f t="shared" si="15"/>
        <v>3.7497738999999992</v>
      </c>
    </row>
    <row r="949" spans="2:11" x14ac:dyDescent="0.2">
      <c r="B949" s="47"/>
      <c r="C949" s="8"/>
      <c r="D949" s="8"/>
      <c r="E949" s="8"/>
      <c r="F949" s="11"/>
      <c r="G949" s="12">
        <v>137</v>
      </c>
      <c r="H949" s="13" t="s">
        <v>2069</v>
      </c>
      <c r="I949" s="9">
        <v>6.263401</v>
      </c>
      <c r="J949" s="9">
        <v>8.2132077100000007</v>
      </c>
      <c r="K949" s="9">
        <f t="shared" si="15"/>
        <v>1.9498067100000007</v>
      </c>
    </row>
    <row r="950" spans="2:11" x14ac:dyDescent="0.2">
      <c r="B950" s="47"/>
      <c r="C950" s="8"/>
      <c r="D950" s="8"/>
      <c r="E950" s="8"/>
      <c r="F950" s="11"/>
      <c r="G950" s="12">
        <v>138</v>
      </c>
      <c r="H950" s="13" t="s">
        <v>2070</v>
      </c>
      <c r="I950" s="9">
        <v>4.6259889999999997</v>
      </c>
      <c r="J950" s="9">
        <v>5.8625831500000025</v>
      </c>
      <c r="K950" s="9">
        <f t="shared" si="15"/>
        <v>1.2365941500000028</v>
      </c>
    </row>
    <row r="951" spans="2:11" x14ac:dyDescent="0.2">
      <c r="B951" s="47"/>
      <c r="C951" s="8"/>
      <c r="D951" s="8"/>
      <c r="E951" s="8"/>
      <c r="F951" s="11"/>
      <c r="G951" s="12">
        <v>139</v>
      </c>
      <c r="H951" s="13" t="s">
        <v>2071</v>
      </c>
      <c r="I951" s="9">
        <v>5.063631</v>
      </c>
      <c r="J951" s="9">
        <v>7.6774028000000003</v>
      </c>
      <c r="K951" s="9">
        <f t="shared" si="15"/>
        <v>2.6137718000000003</v>
      </c>
    </row>
    <row r="952" spans="2:11" x14ac:dyDescent="0.2">
      <c r="B952" s="47"/>
      <c r="C952" s="8"/>
      <c r="D952" s="8"/>
      <c r="E952" s="8"/>
      <c r="F952" s="11"/>
      <c r="G952" s="12">
        <v>140</v>
      </c>
      <c r="H952" s="13" t="s">
        <v>2072</v>
      </c>
      <c r="I952" s="9">
        <v>15.744408</v>
      </c>
      <c r="J952" s="9">
        <v>19.638078239999999</v>
      </c>
      <c r="K952" s="9">
        <f t="shared" si="15"/>
        <v>3.8936702399999987</v>
      </c>
    </row>
    <row r="953" spans="2:11" x14ac:dyDescent="0.2">
      <c r="B953" s="47"/>
      <c r="C953" s="8"/>
      <c r="D953" s="8"/>
      <c r="E953" s="8"/>
      <c r="F953" s="11"/>
      <c r="G953" s="12">
        <v>141</v>
      </c>
      <c r="H953" s="13" t="s">
        <v>2073</v>
      </c>
      <c r="I953" s="9">
        <v>7.1835760000000004</v>
      </c>
      <c r="J953" s="9">
        <v>9.9390056599999976</v>
      </c>
      <c r="K953" s="9">
        <f t="shared" si="15"/>
        <v>2.7554296599999972</v>
      </c>
    </row>
    <row r="954" spans="2:11" x14ac:dyDescent="0.2">
      <c r="B954" s="47"/>
      <c r="C954" s="8"/>
      <c r="D954" s="8"/>
      <c r="E954" s="8"/>
      <c r="F954" s="11"/>
      <c r="G954" s="12">
        <v>142</v>
      </c>
      <c r="H954" s="13" t="s">
        <v>2074</v>
      </c>
      <c r="I954" s="9">
        <v>6.0014019999999997</v>
      </c>
      <c r="J954" s="9">
        <v>12.074876059999998</v>
      </c>
      <c r="K954" s="9">
        <f t="shared" si="15"/>
        <v>6.0734740599999979</v>
      </c>
    </row>
    <row r="955" spans="2:11" x14ac:dyDescent="0.2">
      <c r="B955" s="47"/>
      <c r="C955" s="8"/>
      <c r="D955" s="8"/>
      <c r="E955" s="8"/>
      <c r="F955" s="11"/>
      <c r="G955" s="12">
        <v>143</v>
      </c>
      <c r="H955" s="13" t="s">
        <v>2075</v>
      </c>
      <c r="I955" s="9">
        <v>5.0452009999999996</v>
      </c>
      <c r="J955" s="9">
        <v>6.4194329899999998</v>
      </c>
      <c r="K955" s="9">
        <f t="shared" si="15"/>
        <v>1.3742319900000002</v>
      </c>
    </row>
    <row r="956" spans="2:11" x14ac:dyDescent="0.2">
      <c r="B956" s="47"/>
      <c r="C956" s="8"/>
      <c r="D956" s="8"/>
      <c r="E956" s="8"/>
      <c r="F956" s="11"/>
      <c r="G956" s="12">
        <v>144</v>
      </c>
      <c r="H956" s="13" t="s">
        <v>2076</v>
      </c>
      <c r="I956" s="9">
        <v>6.7689830000000004</v>
      </c>
      <c r="J956" s="9">
        <v>9.0790944299999996</v>
      </c>
      <c r="K956" s="9">
        <f t="shared" si="15"/>
        <v>2.3101114299999992</v>
      </c>
    </row>
    <row r="957" spans="2:11" x14ac:dyDescent="0.2">
      <c r="B957" s="47"/>
      <c r="C957" s="8"/>
      <c r="D957" s="8"/>
      <c r="E957" s="8"/>
      <c r="F957" s="11"/>
      <c r="G957" s="12">
        <v>145</v>
      </c>
      <c r="H957" s="13" t="s">
        <v>2077</v>
      </c>
      <c r="I957" s="9">
        <v>8.2115150000000003</v>
      </c>
      <c r="J957" s="9">
        <v>10.073227130000001</v>
      </c>
      <c r="K957" s="9">
        <f t="shared" si="15"/>
        <v>1.8617121300000008</v>
      </c>
    </row>
    <row r="958" spans="2:11" x14ac:dyDescent="0.2">
      <c r="B958" s="47"/>
      <c r="C958" s="8"/>
      <c r="D958" s="8"/>
      <c r="E958" s="8"/>
      <c r="F958" s="11"/>
      <c r="G958" s="12">
        <v>146</v>
      </c>
      <c r="H958" s="13" t="s">
        <v>2078</v>
      </c>
      <c r="I958" s="9">
        <v>7.6484529999999999</v>
      </c>
      <c r="J958" s="9">
        <v>11.33410183</v>
      </c>
      <c r="K958" s="9">
        <f t="shared" si="15"/>
        <v>3.6856488299999999</v>
      </c>
    </row>
    <row r="959" spans="2:11" x14ac:dyDescent="0.2">
      <c r="B959" s="47"/>
      <c r="C959" s="8"/>
      <c r="D959" s="8"/>
      <c r="E959" s="8"/>
      <c r="F959" s="11"/>
      <c r="G959" s="12">
        <v>147</v>
      </c>
      <c r="H959" s="13" t="s">
        <v>2079</v>
      </c>
      <c r="I959" s="9">
        <v>4.9495889999999996</v>
      </c>
      <c r="J959" s="9">
        <v>6.9209561800000028</v>
      </c>
      <c r="K959" s="9">
        <f t="shared" si="15"/>
        <v>1.9713671800000032</v>
      </c>
    </row>
    <row r="960" spans="2:11" x14ac:dyDescent="0.2">
      <c r="B960" s="47"/>
      <c r="C960" s="8"/>
      <c r="D960" s="8"/>
      <c r="E960" s="8"/>
      <c r="F960" s="11"/>
      <c r="G960" s="12">
        <v>148</v>
      </c>
      <c r="H960" s="13" t="s">
        <v>2080</v>
      </c>
      <c r="I960" s="9">
        <v>6.5702780000000001</v>
      </c>
      <c r="J960" s="9">
        <v>8.6107751700000001</v>
      </c>
      <c r="K960" s="9">
        <f t="shared" si="15"/>
        <v>2.0404971700000001</v>
      </c>
    </row>
    <row r="961" spans="2:11" x14ac:dyDescent="0.2">
      <c r="B961" s="47"/>
      <c r="C961" s="8"/>
      <c r="D961" s="8"/>
      <c r="E961" s="8"/>
      <c r="F961" s="11"/>
      <c r="G961" s="12">
        <v>149</v>
      </c>
      <c r="H961" s="13" t="s">
        <v>2081</v>
      </c>
      <c r="I961" s="9">
        <v>4.7009759999999998</v>
      </c>
      <c r="J961" s="9">
        <v>6.5378743300000002</v>
      </c>
      <c r="K961" s="9">
        <f t="shared" si="15"/>
        <v>1.8368983300000004</v>
      </c>
    </row>
    <row r="962" spans="2:11" x14ac:dyDescent="0.2">
      <c r="B962" s="47"/>
      <c r="C962" s="8"/>
      <c r="D962" s="8"/>
      <c r="E962" s="8"/>
      <c r="F962" s="11"/>
      <c r="G962" s="12">
        <v>150</v>
      </c>
      <c r="H962" s="13" t="s">
        <v>2082</v>
      </c>
      <c r="I962" s="9">
        <v>9.2975960000000004</v>
      </c>
      <c r="J962" s="9">
        <v>12.016524630000003</v>
      </c>
      <c r="K962" s="9">
        <f t="shared" si="15"/>
        <v>2.7189286300000024</v>
      </c>
    </row>
    <row r="963" spans="2:11" x14ac:dyDescent="0.2">
      <c r="B963" s="47"/>
      <c r="C963" s="8"/>
      <c r="D963" s="8"/>
      <c r="E963" s="8"/>
      <c r="F963" s="11"/>
      <c r="G963" s="12">
        <v>151</v>
      </c>
      <c r="H963" s="13" t="s">
        <v>2083</v>
      </c>
      <c r="I963" s="9">
        <v>7.566961</v>
      </c>
      <c r="J963" s="9">
        <v>10.592515390000001</v>
      </c>
      <c r="K963" s="9">
        <f t="shared" si="15"/>
        <v>3.0255543900000008</v>
      </c>
    </row>
    <row r="964" spans="2:11" x14ac:dyDescent="0.2">
      <c r="B964" s="47"/>
      <c r="C964" s="8"/>
      <c r="D964" s="8"/>
      <c r="E964" s="8"/>
      <c r="F964" s="11"/>
      <c r="G964" s="12">
        <v>152</v>
      </c>
      <c r="H964" s="13" t="s">
        <v>2084</v>
      </c>
      <c r="I964" s="9">
        <v>4.4336500000000001</v>
      </c>
      <c r="J964" s="9">
        <v>5.7188472899999994</v>
      </c>
      <c r="K964" s="9">
        <f t="shared" si="15"/>
        <v>1.2851972899999993</v>
      </c>
    </row>
    <row r="965" spans="2:11" x14ac:dyDescent="0.2">
      <c r="B965" s="47"/>
      <c r="C965" s="8"/>
      <c r="D965" s="8"/>
      <c r="E965" s="8"/>
      <c r="F965" s="11"/>
      <c r="G965" s="12">
        <v>200</v>
      </c>
      <c r="H965" s="13" t="s">
        <v>2085</v>
      </c>
      <c r="I965" s="9">
        <v>28.326211000000001</v>
      </c>
      <c r="J965" s="9">
        <v>475.24363178999994</v>
      </c>
      <c r="K965" s="9">
        <f t="shared" ref="K965:K1028" si="16">+J965-I965</f>
        <v>446.91742078999994</v>
      </c>
    </row>
    <row r="966" spans="2:11" x14ac:dyDescent="0.2">
      <c r="B966" s="47"/>
      <c r="C966" s="8"/>
      <c r="D966" s="8"/>
      <c r="E966" s="8"/>
      <c r="F966" s="11"/>
      <c r="G966" s="12">
        <v>210</v>
      </c>
      <c r="H966" s="13" t="s">
        <v>2086</v>
      </c>
      <c r="I966" s="9">
        <v>42.593251000000002</v>
      </c>
      <c r="J966" s="9">
        <v>64.614505640000004</v>
      </c>
      <c r="K966" s="9">
        <f t="shared" si="16"/>
        <v>22.021254640000002</v>
      </c>
    </row>
    <row r="967" spans="2:11" ht="25.5" x14ac:dyDescent="0.2">
      <c r="B967" s="47"/>
      <c r="C967" s="8"/>
      <c r="D967" s="8"/>
      <c r="E967" s="8"/>
      <c r="F967" s="11"/>
      <c r="G967" s="12">
        <v>213</v>
      </c>
      <c r="H967" s="13" t="s">
        <v>2087</v>
      </c>
      <c r="I967" s="9">
        <v>75.484279999999998</v>
      </c>
      <c r="J967" s="9">
        <v>253.38374666999999</v>
      </c>
      <c r="K967" s="9">
        <f t="shared" si="16"/>
        <v>177.89946666999998</v>
      </c>
    </row>
    <row r="968" spans="2:11" ht="25.5" x14ac:dyDescent="0.2">
      <c r="B968" s="47"/>
      <c r="C968" s="8"/>
      <c r="D968" s="8"/>
      <c r="E968" s="8"/>
      <c r="F968" s="11"/>
      <c r="G968" s="12">
        <v>214</v>
      </c>
      <c r="H968" s="13" t="s">
        <v>2088</v>
      </c>
      <c r="I968" s="9">
        <v>154.37132299999999</v>
      </c>
      <c r="J968" s="9">
        <v>162.21180549000002</v>
      </c>
      <c r="K968" s="9">
        <f t="shared" si="16"/>
        <v>7.8404824900000278</v>
      </c>
    </row>
    <row r="969" spans="2:11" x14ac:dyDescent="0.2">
      <c r="B969" s="47"/>
      <c r="C969" s="8"/>
      <c r="D969" s="8"/>
      <c r="E969" s="8"/>
      <c r="F969" s="11"/>
      <c r="G969" s="12">
        <v>215</v>
      </c>
      <c r="H969" s="13" t="s">
        <v>2089</v>
      </c>
      <c r="I969" s="9">
        <v>11.705056000000001</v>
      </c>
      <c r="J969" s="9">
        <v>21.784446739999996</v>
      </c>
      <c r="K969" s="9">
        <f t="shared" si="16"/>
        <v>10.079390739999996</v>
      </c>
    </row>
    <row r="970" spans="2:11" x14ac:dyDescent="0.2">
      <c r="B970" s="47"/>
      <c r="C970" s="8"/>
      <c r="D970" s="8"/>
      <c r="E970" s="8"/>
      <c r="F970" s="11"/>
      <c r="G970" s="12">
        <v>300</v>
      </c>
      <c r="H970" s="13" t="s">
        <v>2090</v>
      </c>
      <c r="I970" s="9">
        <v>25.322008</v>
      </c>
      <c r="J970" s="9">
        <v>83.820622589999985</v>
      </c>
      <c r="K970" s="9">
        <f t="shared" si="16"/>
        <v>58.498614589999988</v>
      </c>
    </row>
    <row r="971" spans="2:11" x14ac:dyDescent="0.2">
      <c r="B971" s="47"/>
      <c r="C971" s="8"/>
      <c r="D971" s="8"/>
      <c r="E971" s="8"/>
      <c r="F971" s="11"/>
      <c r="G971" s="12">
        <v>310</v>
      </c>
      <c r="H971" s="13" t="s">
        <v>2091</v>
      </c>
      <c r="I971" s="9">
        <v>19.73875</v>
      </c>
      <c r="J971" s="9">
        <v>38.664787940000004</v>
      </c>
      <c r="K971" s="9">
        <f t="shared" si="16"/>
        <v>18.926037940000004</v>
      </c>
    </row>
    <row r="972" spans="2:11" x14ac:dyDescent="0.2">
      <c r="B972" s="47"/>
      <c r="C972" s="8"/>
      <c r="D972" s="8"/>
      <c r="E972" s="8"/>
      <c r="F972" s="11"/>
      <c r="G972" s="12">
        <v>312</v>
      </c>
      <c r="H972" s="13" t="s">
        <v>2092</v>
      </c>
      <c r="I972" s="9">
        <v>80.497833999999997</v>
      </c>
      <c r="J972" s="9">
        <v>82.204057059999982</v>
      </c>
      <c r="K972" s="9">
        <f t="shared" si="16"/>
        <v>1.706223059999985</v>
      </c>
    </row>
    <row r="973" spans="2:11" x14ac:dyDescent="0.2">
      <c r="B973" s="47"/>
      <c r="C973" s="8"/>
      <c r="D973" s="8"/>
      <c r="E973" s="8"/>
      <c r="F973" s="11"/>
      <c r="G973" s="12">
        <v>313</v>
      </c>
      <c r="H973" s="13" t="s">
        <v>2093</v>
      </c>
      <c r="I973" s="9">
        <v>334.523573</v>
      </c>
      <c r="J973" s="9">
        <v>349.55268111000004</v>
      </c>
      <c r="K973" s="9">
        <f t="shared" si="16"/>
        <v>15.029108110000038</v>
      </c>
    </row>
    <row r="974" spans="2:11" ht="25.5" x14ac:dyDescent="0.2">
      <c r="B974" s="47"/>
      <c r="C974" s="8"/>
      <c r="D974" s="8"/>
      <c r="E974" s="8"/>
      <c r="F974" s="11"/>
      <c r="G974" s="12">
        <v>320</v>
      </c>
      <c r="H974" s="13" t="s">
        <v>2094</v>
      </c>
      <c r="I974" s="9">
        <v>2.492327</v>
      </c>
      <c r="J974" s="9">
        <v>22.365043560000004</v>
      </c>
      <c r="K974" s="9">
        <f t="shared" si="16"/>
        <v>19.872716560000004</v>
      </c>
    </row>
    <row r="975" spans="2:11" x14ac:dyDescent="0.2">
      <c r="B975" s="47"/>
      <c r="C975" s="8"/>
      <c r="D975" s="8"/>
      <c r="E975" s="8"/>
      <c r="F975" s="11"/>
      <c r="G975" s="12">
        <v>321</v>
      </c>
      <c r="H975" s="13" t="s">
        <v>2095</v>
      </c>
      <c r="I975" s="9">
        <v>3.46774</v>
      </c>
      <c r="J975" s="9">
        <v>4.1397053599999998</v>
      </c>
      <c r="K975" s="9">
        <f t="shared" si="16"/>
        <v>0.67196535999999973</v>
      </c>
    </row>
    <row r="976" spans="2:11" ht="25.5" x14ac:dyDescent="0.2">
      <c r="B976" s="47"/>
      <c r="C976" s="8"/>
      <c r="D976" s="8"/>
      <c r="E976" s="8"/>
      <c r="F976" s="11"/>
      <c r="G976" s="12">
        <v>322</v>
      </c>
      <c r="H976" s="13" t="s">
        <v>2096</v>
      </c>
      <c r="I976" s="9">
        <v>2.8017249999999998</v>
      </c>
      <c r="J976" s="9">
        <v>106.59532917</v>
      </c>
      <c r="K976" s="9">
        <f t="shared" si="16"/>
        <v>103.79360416999999</v>
      </c>
    </row>
    <row r="977" spans="2:11" x14ac:dyDescent="0.2">
      <c r="B977" s="47"/>
      <c r="C977" s="8"/>
      <c r="D977" s="8"/>
      <c r="E977" s="8"/>
      <c r="F977" s="11"/>
      <c r="G977" s="12">
        <v>400</v>
      </c>
      <c r="H977" s="13" t="s">
        <v>1465</v>
      </c>
      <c r="I977" s="9">
        <v>25.648392000000001</v>
      </c>
      <c r="J977" s="9">
        <v>3764.2883348299997</v>
      </c>
      <c r="K977" s="9">
        <f t="shared" si="16"/>
        <v>3738.6399428299997</v>
      </c>
    </row>
    <row r="978" spans="2:11" x14ac:dyDescent="0.2">
      <c r="B978" s="47"/>
      <c r="C978" s="8"/>
      <c r="D978" s="8"/>
      <c r="E978" s="8"/>
      <c r="F978" s="11"/>
      <c r="G978" s="12">
        <v>410</v>
      </c>
      <c r="H978" s="13" t="s">
        <v>2097</v>
      </c>
      <c r="I978" s="9">
        <v>30.066914000000001</v>
      </c>
      <c r="J978" s="9">
        <v>102.66044654</v>
      </c>
      <c r="K978" s="9">
        <f t="shared" si="16"/>
        <v>72.593532539999998</v>
      </c>
    </row>
    <row r="979" spans="2:11" x14ac:dyDescent="0.2">
      <c r="B979" s="47"/>
      <c r="C979" s="8"/>
      <c r="D979" s="8"/>
      <c r="E979" s="8"/>
      <c r="F979" s="11"/>
      <c r="G979" s="12">
        <v>411</v>
      </c>
      <c r="H979" s="13" t="s">
        <v>1616</v>
      </c>
      <c r="I979" s="9">
        <v>15.225284</v>
      </c>
      <c r="J979" s="9">
        <v>18.336499889999995</v>
      </c>
      <c r="K979" s="9">
        <f t="shared" si="16"/>
        <v>3.1112158899999951</v>
      </c>
    </row>
    <row r="980" spans="2:11" x14ac:dyDescent="0.2">
      <c r="B980" s="47"/>
      <c r="C980" s="8"/>
      <c r="D980" s="8"/>
      <c r="E980" s="8"/>
      <c r="F980" s="11"/>
      <c r="G980" s="12">
        <v>412</v>
      </c>
      <c r="H980" s="13" t="s">
        <v>1543</v>
      </c>
      <c r="I980" s="9">
        <v>39.078859999999999</v>
      </c>
      <c r="J980" s="9">
        <v>54.553695029999993</v>
      </c>
      <c r="K980" s="9">
        <f t="shared" si="16"/>
        <v>15.474835029999994</v>
      </c>
    </row>
    <row r="981" spans="2:11" x14ac:dyDescent="0.2">
      <c r="B981" s="47"/>
      <c r="C981" s="8"/>
      <c r="D981" s="8"/>
      <c r="E981" s="8"/>
      <c r="F981" s="11"/>
      <c r="G981" s="12">
        <v>413</v>
      </c>
      <c r="H981" s="13" t="s">
        <v>2098</v>
      </c>
      <c r="I981" s="9">
        <v>25.052979000000001</v>
      </c>
      <c r="J981" s="9">
        <v>43.547180009999998</v>
      </c>
      <c r="K981" s="9">
        <f t="shared" si="16"/>
        <v>18.494201009999998</v>
      </c>
    </row>
    <row r="982" spans="2:11" x14ac:dyDescent="0.2">
      <c r="B982" s="47"/>
      <c r="C982" s="8"/>
      <c r="D982" s="8"/>
      <c r="E982" s="8"/>
      <c r="F982" s="11"/>
      <c r="G982" s="12">
        <v>500</v>
      </c>
      <c r="H982" s="13" t="s">
        <v>2099</v>
      </c>
      <c r="I982" s="9">
        <v>43.204887999999997</v>
      </c>
      <c r="J982" s="9">
        <v>104.37714083999997</v>
      </c>
      <c r="K982" s="9">
        <f t="shared" si="16"/>
        <v>61.17225283999997</v>
      </c>
    </row>
    <row r="983" spans="2:11" x14ac:dyDescent="0.2">
      <c r="B983" s="47"/>
      <c r="C983" s="8"/>
      <c r="D983" s="8"/>
      <c r="E983" s="8"/>
      <c r="F983" s="11"/>
      <c r="G983" s="12">
        <v>510</v>
      </c>
      <c r="H983" s="13" t="s">
        <v>2100</v>
      </c>
      <c r="I983" s="9">
        <v>3852.5523760000001</v>
      </c>
      <c r="J983" s="9">
        <v>2637.5094857100003</v>
      </c>
      <c r="K983" s="9">
        <f t="shared" si="16"/>
        <v>-1215.0428902899998</v>
      </c>
    </row>
    <row r="984" spans="2:11" x14ac:dyDescent="0.2">
      <c r="B984" s="47"/>
      <c r="C984" s="8"/>
      <c r="D984" s="8"/>
      <c r="E984" s="8"/>
      <c r="F984" s="11"/>
      <c r="G984" s="12">
        <v>511</v>
      </c>
      <c r="H984" s="13" t="s">
        <v>2101</v>
      </c>
      <c r="I984" s="9">
        <v>183.49162899999999</v>
      </c>
      <c r="J984" s="9">
        <v>141.05116602999999</v>
      </c>
      <c r="K984" s="9">
        <f t="shared" si="16"/>
        <v>-42.440462969999999</v>
      </c>
    </row>
    <row r="985" spans="2:11" x14ac:dyDescent="0.2">
      <c r="B985" s="47"/>
      <c r="C985" s="8"/>
      <c r="D985" s="8"/>
      <c r="E985" s="8"/>
      <c r="F985" s="11"/>
      <c r="G985" s="12">
        <v>512</v>
      </c>
      <c r="H985" s="13" t="s">
        <v>2102</v>
      </c>
      <c r="I985" s="9">
        <v>382.099872</v>
      </c>
      <c r="J985" s="9">
        <v>560.22749731999988</v>
      </c>
      <c r="K985" s="9">
        <f t="shared" si="16"/>
        <v>178.12762531999988</v>
      </c>
    </row>
    <row r="986" spans="2:11" x14ac:dyDescent="0.2">
      <c r="B986" s="47"/>
      <c r="C986" s="8"/>
      <c r="D986" s="8"/>
      <c r="E986" s="8"/>
      <c r="F986" s="11"/>
      <c r="G986" s="12">
        <v>513</v>
      </c>
      <c r="H986" s="13" t="s">
        <v>2103</v>
      </c>
      <c r="I986" s="9">
        <v>5.5177740000000002</v>
      </c>
      <c r="J986" s="9">
        <v>7.1090603899999998</v>
      </c>
      <c r="K986" s="9">
        <f t="shared" si="16"/>
        <v>1.5912863899999996</v>
      </c>
    </row>
    <row r="987" spans="2:11" ht="14.25" x14ac:dyDescent="0.2">
      <c r="B987" s="47"/>
      <c r="C987" s="8"/>
      <c r="D987" s="8"/>
      <c r="E987" s="8"/>
      <c r="F987" s="49" t="s">
        <v>42</v>
      </c>
      <c r="G987" s="50"/>
      <c r="H987" s="51"/>
      <c r="I987" s="52">
        <v>729.93032900000003</v>
      </c>
      <c r="J987" s="52">
        <v>814.61868290000029</v>
      </c>
      <c r="K987" s="52">
        <f t="shared" si="16"/>
        <v>84.688353900000266</v>
      </c>
    </row>
    <row r="988" spans="2:11" x14ac:dyDescent="0.2">
      <c r="B988" s="47"/>
      <c r="C988" s="8"/>
      <c r="D988" s="8"/>
      <c r="E988" s="8"/>
      <c r="F988" s="11"/>
      <c r="G988" s="12" t="s">
        <v>83</v>
      </c>
      <c r="H988" s="13" t="s">
        <v>290</v>
      </c>
      <c r="I988" s="9">
        <v>729.93032900000003</v>
      </c>
      <c r="J988" s="9">
        <v>814.61868290000029</v>
      </c>
      <c r="K988" s="9">
        <f t="shared" si="16"/>
        <v>84.688353900000266</v>
      </c>
    </row>
    <row r="989" spans="2:11" ht="14.25" x14ac:dyDescent="0.2">
      <c r="B989" s="47"/>
      <c r="C989" s="8"/>
      <c r="D989" s="8"/>
      <c r="E989" s="8"/>
      <c r="F989" s="49" t="s">
        <v>77</v>
      </c>
      <c r="G989" s="50"/>
      <c r="H989" s="51"/>
      <c r="I989" s="52">
        <v>10116.318622000001</v>
      </c>
      <c r="J989" s="52">
        <v>10367.561947130003</v>
      </c>
      <c r="K989" s="52">
        <f t="shared" si="16"/>
        <v>251.24332513000263</v>
      </c>
    </row>
    <row r="990" spans="2:11" x14ac:dyDescent="0.2">
      <c r="B990" s="47"/>
      <c r="C990" s="8"/>
      <c r="D990" s="8"/>
      <c r="E990" s="8"/>
      <c r="F990" s="11"/>
      <c r="G990" s="12" t="s">
        <v>291</v>
      </c>
      <c r="H990" s="13" t="s">
        <v>292</v>
      </c>
      <c r="I990" s="9">
        <v>6936.8330169999999</v>
      </c>
      <c r="J990" s="9">
        <v>6277.5523110500035</v>
      </c>
      <c r="K990" s="9">
        <f t="shared" si="16"/>
        <v>-659.28070594999645</v>
      </c>
    </row>
    <row r="991" spans="2:11" x14ac:dyDescent="0.2">
      <c r="B991" s="47"/>
      <c r="C991" s="8"/>
      <c r="D991" s="8"/>
      <c r="E991" s="8"/>
      <c r="F991" s="11"/>
      <c r="G991" s="12" t="s">
        <v>293</v>
      </c>
      <c r="H991" s="13" t="s">
        <v>294</v>
      </c>
      <c r="I991" s="9">
        <v>100</v>
      </c>
      <c r="J991" s="9">
        <v>125.10640995999999</v>
      </c>
      <c r="K991" s="9">
        <f t="shared" si="16"/>
        <v>25.106409959999993</v>
      </c>
    </row>
    <row r="992" spans="2:11" x14ac:dyDescent="0.2">
      <c r="B992" s="47"/>
      <c r="C992" s="8"/>
      <c r="D992" s="8"/>
      <c r="E992" s="8"/>
      <c r="F992" s="11"/>
      <c r="G992" s="12" t="s">
        <v>2437</v>
      </c>
      <c r="H992" s="13" t="s">
        <v>2438</v>
      </c>
      <c r="I992" s="9">
        <v>0</v>
      </c>
      <c r="J992" s="9">
        <v>3.9971968199999997</v>
      </c>
      <c r="K992" s="9">
        <f t="shared" si="16"/>
        <v>3.9971968199999997</v>
      </c>
    </row>
    <row r="993" spans="2:11" x14ac:dyDescent="0.2">
      <c r="B993" s="47"/>
      <c r="C993" s="8"/>
      <c r="D993" s="8"/>
      <c r="E993" s="8"/>
      <c r="F993" s="11"/>
      <c r="G993" s="12" t="s">
        <v>295</v>
      </c>
      <c r="H993" s="13" t="s">
        <v>296</v>
      </c>
      <c r="I993" s="9">
        <v>937.30055800000002</v>
      </c>
      <c r="J993" s="9">
        <v>1065.8868309500003</v>
      </c>
      <c r="K993" s="9">
        <f t="shared" si="16"/>
        <v>128.58627295000031</v>
      </c>
    </row>
    <row r="994" spans="2:11" x14ac:dyDescent="0.2">
      <c r="B994" s="47"/>
      <c r="C994" s="8"/>
      <c r="D994" s="8"/>
      <c r="E994" s="8"/>
      <c r="F994" s="11"/>
      <c r="G994" s="12" t="s">
        <v>297</v>
      </c>
      <c r="H994" s="13" t="s">
        <v>298</v>
      </c>
      <c r="I994" s="9">
        <v>2142.1850469999999</v>
      </c>
      <c r="J994" s="9">
        <v>2895.0191983499999</v>
      </c>
      <c r="K994" s="9">
        <f t="shared" si="16"/>
        <v>752.83415134999996</v>
      </c>
    </row>
    <row r="995" spans="2:11" ht="14.25" x14ac:dyDescent="0.2">
      <c r="B995" s="47"/>
      <c r="C995" s="8"/>
      <c r="D995" s="53">
        <v>16</v>
      </c>
      <c r="E995" s="54" t="s">
        <v>299</v>
      </c>
      <c r="F995" s="55"/>
      <c r="G995" s="56"/>
      <c r="H995" s="57"/>
      <c r="I995" s="58">
        <v>37580.635702</v>
      </c>
      <c r="J995" s="58">
        <v>44625.467221279978</v>
      </c>
      <c r="K995" s="58">
        <f t="shared" si="16"/>
        <v>7044.8315192799782</v>
      </c>
    </row>
    <row r="996" spans="2:11" ht="14.25" x14ac:dyDescent="0.2">
      <c r="B996" s="47"/>
      <c r="C996" s="8"/>
      <c r="D996" s="8"/>
      <c r="E996" s="8"/>
      <c r="F996" s="49" t="s">
        <v>2</v>
      </c>
      <c r="G996" s="50"/>
      <c r="H996" s="51"/>
      <c r="I996" s="52">
        <v>3005.3184809999998</v>
      </c>
      <c r="J996" s="52">
        <v>3492.9554842400003</v>
      </c>
      <c r="K996" s="52">
        <f t="shared" si="16"/>
        <v>487.63700324000047</v>
      </c>
    </row>
    <row r="997" spans="2:11" x14ac:dyDescent="0.2">
      <c r="B997" s="47"/>
      <c r="C997" s="8"/>
      <c r="D997" s="8"/>
      <c r="E997" s="8"/>
      <c r="F997" s="11"/>
      <c r="G997" s="12">
        <v>100</v>
      </c>
      <c r="H997" s="13" t="s">
        <v>1561</v>
      </c>
      <c r="I997" s="9">
        <v>47.776884000000003</v>
      </c>
      <c r="J997" s="9">
        <v>272.90786003000005</v>
      </c>
      <c r="K997" s="9">
        <f t="shared" si="16"/>
        <v>225.13097603000006</v>
      </c>
    </row>
    <row r="998" spans="2:11" x14ac:dyDescent="0.2">
      <c r="B998" s="47"/>
      <c r="C998" s="8"/>
      <c r="D998" s="8"/>
      <c r="E998" s="8"/>
      <c r="F998" s="11"/>
      <c r="G998" s="12">
        <v>109</v>
      </c>
      <c r="H998" s="13" t="s">
        <v>2104</v>
      </c>
      <c r="I998" s="9">
        <v>124.008725</v>
      </c>
      <c r="J998" s="9">
        <v>149.30083342999993</v>
      </c>
      <c r="K998" s="9">
        <f t="shared" si="16"/>
        <v>25.292108429999928</v>
      </c>
    </row>
    <row r="999" spans="2:11" x14ac:dyDescent="0.2">
      <c r="B999" s="47"/>
      <c r="C999" s="8"/>
      <c r="D999" s="8"/>
      <c r="E999" s="8"/>
      <c r="F999" s="11"/>
      <c r="G999" s="12">
        <v>111</v>
      </c>
      <c r="H999" s="13" t="s">
        <v>1486</v>
      </c>
      <c r="I999" s="9">
        <v>25.432337</v>
      </c>
      <c r="J999" s="9">
        <v>432.45572606000002</v>
      </c>
      <c r="K999" s="9">
        <f t="shared" si="16"/>
        <v>407.02338906</v>
      </c>
    </row>
    <row r="1000" spans="2:11" x14ac:dyDescent="0.2">
      <c r="B1000" s="47"/>
      <c r="C1000" s="8"/>
      <c r="D1000" s="8"/>
      <c r="E1000" s="8"/>
      <c r="F1000" s="11"/>
      <c r="G1000" s="12">
        <v>112</v>
      </c>
      <c r="H1000" s="13" t="s">
        <v>2105</v>
      </c>
      <c r="I1000" s="9">
        <v>33.514901000000002</v>
      </c>
      <c r="J1000" s="9">
        <v>34.296406779999998</v>
      </c>
      <c r="K1000" s="9">
        <f t="shared" si="16"/>
        <v>0.78150577999999626</v>
      </c>
    </row>
    <row r="1001" spans="2:11" x14ac:dyDescent="0.2">
      <c r="B1001" s="47"/>
      <c r="C1001" s="8"/>
      <c r="D1001" s="8"/>
      <c r="E1001" s="8"/>
      <c r="F1001" s="11"/>
      <c r="G1001" s="12">
        <v>113</v>
      </c>
      <c r="H1001" s="13" t="s">
        <v>1466</v>
      </c>
      <c r="I1001" s="9">
        <v>53.906477000000002</v>
      </c>
      <c r="J1001" s="9">
        <v>54.070607810000006</v>
      </c>
      <c r="K1001" s="9">
        <f t="shared" si="16"/>
        <v>0.16413081000000318</v>
      </c>
    </row>
    <row r="1002" spans="2:11" x14ac:dyDescent="0.2">
      <c r="B1002" s="47"/>
      <c r="C1002" s="8"/>
      <c r="D1002" s="8"/>
      <c r="E1002" s="8"/>
      <c r="F1002" s="11"/>
      <c r="G1002" s="12">
        <v>114</v>
      </c>
      <c r="H1002" s="13" t="s">
        <v>2106</v>
      </c>
      <c r="I1002" s="9">
        <v>29.303864000000001</v>
      </c>
      <c r="J1002" s="9">
        <v>17.734377769999995</v>
      </c>
      <c r="K1002" s="9">
        <f t="shared" si="16"/>
        <v>-11.569486230000006</v>
      </c>
    </row>
    <row r="1003" spans="2:11" x14ac:dyDescent="0.2">
      <c r="B1003" s="47"/>
      <c r="C1003" s="8"/>
      <c r="D1003" s="8"/>
      <c r="E1003" s="8"/>
      <c r="F1003" s="11"/>
      <c r="G1003" s="12">
        <v>115</v>
      </c>
      <c r="H1003" s="13" t="s">
        <v>2107</v>
      </c>
      <c r="I1003" s="9">
        <v>29.024761999999999</v>
      </c>
      <c r="J1003" s="9">
        <v>20.11696993</v>
      </c>
      <c r="K1003" s="9">
        <f t="shared" si="16"/>
        <v>-8.9077920699999993</v>
      </c>
    </row>
    <row r="1004" spans="2:11" x14ac:dyDescent="0.2">
      <c r="B1004" s="47"/>
      <c r="C1004" s="8"/>
      <c r="D1004" s="8"/>
      <c r="E1004" s="8"/>
      <c r="F1004" s="11"/>
      <c r="G1004" s="12">
        <v>116</v>
      </c>
      <c r="H1004" s="13" t="s">
        <v>2108</v>
      </c>
      <c r="I1004" s="9">
        <v>33.722107000000001</v>
      </c>
      <c r="J1004" s="9">
        <v>32.703861169999989</v>
      </c>
      <c r="K1004" s="9">
        <f t="shared" si="16"/>
        <v>-1.0182458300000121</v>
      </c>
    </row>
    <row r="1005" spans="2:11" x14ac:dyDescent="0.2">
      <c r="B1005" s="47"/>
      <c r="C1005" s="8"/>
      <c r="D1005" s="8"/>
      <c r="E1005" s="8"/>
      <c r="F1005" s="11"/>
      <c r="G1005" s="12">
        <v>119</v>
      </c>
      <c r="H1005" s="13" t="s">
        <v>2109</v>
      </c>
      <c r="I1005" s="9">
        <v>11.122036</v>
      </c>
      <c r="J1005" s="9">
        <v>11.48723187</v>
      </c>
      <c r="K1005" s="9">
        <f t="shared" si="16"/>
        <v>0.36519587000000087</v>
      </c>
    </row>
    <row r="1006" spans="2:11" x14ac:dyDescent="0.2">
      <c r="B1006" s="47"/>
      <c r="C1006" s="8"/>
      <c r="D1006" s="8"/>
      <c r="E1006" s="8"/>
      <c r="F1006" s="11"/>
      <c r="G1006" s="12">
        <v>121</v>
      </c>
      <c r="H1006" s="13" t="s">
        <v>2110</v>
      </c>
      <c r="I1006" s="9">
        <v>13.535095999999999</v>
      </c>
      <c r="J1006" s="9">
        <v>23.02957571</v>
      </c>
      <c r="K1006" s="9">
        <f t="shared" si="16"/>
        <v>9.4944797100000002</v>
      </c>
    </row>
    <row r="1007" spans="2:11" x14ac:dyDescent="0.2">
      <c r="B1007" s="47"/>
      <c r="C1007" s="8"/>
      <c r="D1007" s="8"/>
      <c r="E1007" s="8"/>
      <c r="F1007" s="11"/>
      <c r="G1007" s="12">
        <v>122</v>
      </c>
      <c r="H1007" s="13" t="s">
        <v>2111</v>
      </c>
      <c r="I1007" s="9">
        <v>21.196244</v>
      </c>
      <c r="J1007" s="9">
        <v>32.248957529999998</v>
      </c>
      <c r="K1007" s="9">
        <f t="shared" si="16"/>
        <v>11.052713529999998</v>
      </c>
    </row>
    <row r="1008" spans="2:11" x14ac:dyDescent="0.2">
      <c r="B1008" s="47"/>
      <c r="C1008" s="8"/>
      <c r="D1008" s="8"/>
      <c r="E1008" s="8"/>
      <c r="F1008" s="11"/>
      <c r="G1008" s="12">
        <v>123</v>
      </c>
      <c r="H1008" s="13" t="s">
        <v>2112</v>
      </c>
      <c r="I1008" s="9">
        <v>17.841888000000001</v>
      </c>
      <c r="J1008" s="9">
        <v>37.11913904</v>
      </c>
      <c r="K1008" s="9">
        <f t="shared" si="16"/>
        <v>19.277251039999999</v>
      </c>
    </row>
    <row r="1009" spans="2:11" x14ac:dyDescent="0.2">
      <c r="B1009" s="47"/>
      <c r="C1009" s="8"/>
      <c r="D1009" s="8"/>
      <c r="E1009" s="8"/>
      <c r="F1009" s="11"/>
      <c r="G1009" s="12">
        <v>124</v>
      </c>
      <c r="H1009" s="13" t="s">
        <v>2113</v>
      </c>
      <c r="I1009" s="9">
        <v>20.553725</v>
      </c>
      <c r="J1009" s="9">
        <v>26.200961409999998</v>
      </c>
      <c r="K1009" s="9">
        <f t="shared" si="16"/>
        <v>5.6472364099999979</v>
      </c>
    </row>
    <row r="1010" spans="2:11" x14ac:dyDescent="0.2">
      <c r="B1010" s="47"/>
      <c r="C1010" s="8"/>
      <c r="D1010" s="8"/>
      <c r="E1010" s="8"/>
      <c r="F1010" s="11"/>
      <c r="G1010" s="12">
        <v>125</v>
      </c>
      <c r="H1010" s="13" t="s">
        <v>2114</v>
      </c>
      <c r="I1010" s="9">
        <v>16.690028000000002</v>
      </c>
      <c r="J1010" s="9">
        <v>27.966183110000003</v>
      </c>
      <c r="K1010" s="9">
        <f t="shared" si="16"/>
        <v>11.276155110000001</v>
      </c>
    </row>
    <row r="1011" spans="2:11" x14ac:dyDescent="0.2">
      <c r="B1011" s="47"/>
      <c r="C1011" s="8"/>
      <c r="D1011" s="8"/>
      <c r="E1011" s="8"/>
      <c r="F1011" s="11"/>
      <c r="G1011" s="12">
        <v>126</v>
      </c>
      <c r="H1011" s="13" t="s">
        <v>2115</v>
      </c>
      <c r="I1011" s="9">
        <v>14.287680999999999</v>
      </c>
      <c r="J1011" s="9">
        <v>17.130058700000003</v>
      </c>
      <c r="K1011" s="9">
        <f t="shared" si="16"/>
        <v>2.8423777000000037</v>
      </c>
    </row>
    <row r="1012" spans="2:11" x14ac:dyDescent="0.2">
      <c r="B1012" s="47"/>
      <c r="C1012" s="8"/>
      <c r="D1012" s="8"/>
      <c r="E1012" s="8"/>
      <c r="F1012" s="11"/>
      <c r="G1012" s="12">
        <v>127</v>
      </c>
      <c r="H1012" s="13" t="s">
        <v>2116</v>
      </c>
      <c r="I1012" s="9">
        <v>23.449078</v>
      </c>
      <c r="J1012" s="9">
        <v>46.151717599999991</v>
      </c>
      <c r="K1012" s="9">
        <f t="shared" si="16"/>
        <v>22.702639599999991</v>
      </c>
    </row>
    <row r="1013" spans="2:11" x14ac:dyDescent="0.2">
      <c r="B1013" s="47"/>
      <c r="C1013" s="8"/>
      <c r="D1013" s="8"/>
      <c r="E1013" s="8"/>
      <c r="F1013" s="11"/>
      <c r="G1013" s="12">
        <v>128</v>
      </c>
      <c r="H1013" s="13" t="s">
        <v>2117</v>
      </c>
      <c r="I1013" s="9">
        <v>19.355194000000001</v>
      </c>
      <c r="J1013" s="9">
        <v>34.8059753</v>
      </c>
      <c r="K1013" s="9">
        <f t="shared" si="16"/>
        <v>15.450781299999999</v>
      </c>
    </row>
    <row r="1014" spans="2:11" x14ac:dyDescent="0.2">
      <c r="B1014" s="47"/>
      <c r="C1014" s="8"/>
      <c r="D1014" s="8"/>
      <c r="E1014" s="8"/>
      <c r="F1014" s="11"/>
      <c r="G1014" s="12">
        <v>130</v>
      </c>
      <c r="H1014" s="13" t="s">
        <v>2118</v>
      </c>
      <c r="I1014" s="9">
        <v>25.648479999999999</v>
      </c>
      <c r="J1014" s="9">
        <v>38.9619821</v>
      </c>
      <c r="K1014" s="9">
        <f t="shared" si="16"/>
        <v>13.313502100000001</v>
      </c>
    </row>
    <row r="1015" spans="2:11" x14ac:dyDescent="0.2">
      <c r="B1015" s="47"/>
      <c r="C1015" s="8"/>
      <c r="D1015" s="8"/>
      <c r="E1015" s="8"/>
      <c r="F1015" s="11"/>
      <c r="G1015" s="12">
        <v>131</v>
      </c>
      <c r="H1015" s="13" t="s">
        <v>2119</v>
      </c>
      <c r="I1015" s="9">
        <v>12.833079</v>
      </c>
      <c r="J1015" s="9">
        <v>24.490885520000003</v>
      </c>
      <c r="K1015" s="9">
        <f t="shared" si="16"/>
        <v>11.657806520000003</v>
      </c>
    </row>
    <row r="1016" spans="2:11" x14ac:dyDescent="0.2">
      <c r="B1016" s="47"/>
      <c r="C1016" s="8"/>
      <c r="D1016" s="8"/>
      <c r="E1016" s="8"/>
      <c r="F1016" s="11"/>
      <c r="G1016" s="12">
        <v>132</v>
      </c>
      <c r="H1016" s="13" t="s">
        <v>2120</v>
      </c>
      <c r="I1016" s="9">
        <v>42.482619</v>
      </c>
      <c r="J1016" s="9">
        <v>55.756235069999995</v>
      </c>
      <c r="K1016" s="9">
        <f t="shared" si="16"/>
        <v>13.273616069999996</v>
      </c>
    </row>
    <row r="1017" spans="2:11" x14ac:dyDescent="0.2">
      <c r="B1017" s="47"/>
      <c r="C1017" s="8"/>
      <c r="D1017" s="8"/>
      <c r="E1017" s="8"/>
      <c r="F1017" s="11"/>
      <c r="G1017" s="12">
        <v>133</v>
      </c>
      <c r="H1017" s="13" t="s">
        <v>2121</v>
      </c>
      <c r="I1017" s="9">
        <v>12.095226</v>
      </c>
      <c r="J1017" s="9">
        <v>28.926315680000005</v>
      </c>
      <c r="K1017" s="9">
        <f t="shared" si="16"/>
        <v>16.831089680000005</v>
      </c>
    </row>
    <row r="1018" spans="2:11" x14ac:dyDescent="0.2">
      <c r="B1018" s="47"/>
      <c r="C1018" s="8"/>
      <c r="D1018" s="8"/>
      <c r="E1018" s="8"/>
      <c r="F1018" s="11"/>
      <c r="G1018" s="12">
        <v>134</v>
      </c>
      <c r="H1018" s="13" t="s">
        <v>2122</v>
      </c>
      <c r="I1018" s="9">
        <v>25.262070000000001</v>
      </c>
      <c r="J1018" s="9">
        <v>42.626993789999993</v>
      </c>
      <c r="K1018" s="9">
        <f t="shared" si="16"/>
        <v>17.364923789999992</v>
      </c>
    </row>
    <row r="1019" spans="2:11" x14ac:dyDescent="0.2">
      <c r="B1019" s="47"/>
      <c r="C1019" s="8"/>
      <c r="D1019" s="8"/>
      <c r="E1019" s="8"/>
      <c r="F1019" s="11"/>
      <c r="G1019" s="12">
        <v>135</v>
      </c>
      <c r="H1019" s="13" t="s">
        <v>2123</v>
      </c>
      <c r="I1019" s="9">
        <v>24.133082000000002</v>
      </c>
      <c r="J1019" s="9">
        <v>56.044521199999998</v>
      </c>
      <c r="K1019" s="9">
        <f t="shared" si="16"/>
        <v>31.911439199999997</v>
      </c>
    </row>
    <row r="1020" spans="2:11" x14ac:dyDescent="0.2">
      <c r="B1020" s="47"/>
      <c r="C1020" s="8"/>
      <c r="D1020" s="8"/>
      <c r="E1020" s="8"/>
      <c r="F1020" s="11"/>
      <c r="G1020" s="12">
        <v>136</v>
      </c>
      <c r="H1020" s="13" t="s">
        <v>2124</v>
      </c>
      <c r="I1020" s="9">
        <v>27.816631999999998</v>
      </c>
      <c r="J1020" s="9">
        <v>33.654127009999989</v>
      </c>
      <c r="K1020" s="9">
        <f t="shared" si="16"/>
        <v>5.8374950099999907</v>
      </c>
    </row>
    <row r="1021" spans="2:11" x14ac:dyDescent="0.2">
      <c r="B1021" s="47"/>
      <c r="C1021" s="8"/>
      <c r="D1021" s="8"/>
      <c r="E1021" s="8"/>
      <c r="F1021" s="11"/>
      <c r="G1021" s="12">
        <v>137</v>
      </c>
      <c r="H1021" s="13" t="s">
        <v>2125</v>
      </c>
      <c r="I1021" s="9">
        <v>13.461361999999999</v>
      </c>
      <c r="J1021" s="9">
        <v>19.406570630000001</v>
      </c>
      <c r="K1021" s="9">
        <f t="shared" si="16"/>
        <v>5.9452086300000015</v>
      </c>
    </row>
    <row r="1022" spans="2:11" x14ac:dyDescent="0.2">
      <c r="B1022" s="47"/>
      <c r="C1022" s="8"/>
      <c r="D1022" s="8"/>
      <c r="E1022" s="8"/>
      <c r="F1022" s="11"/>
      <c r="G1022" s="12">
        <v>138</v>
      </c>
      <c r="H1022" s="13" t="s">
        <v>2126</v>
      </c>
      <c r="I1022" s="9">
        <v>19.048314000000001</v>
      </c>
      <c r="J1022" s="9">
        <v>39.717839299999994</v>
      </c>
      <c r="K1022" s="9">
        <f t="shared" si="16"/>
        <v>20.669525299999993</v>
      </c>
    </row>
    <row r="1023" spans="2:11" x14ac:dyDescent="0.2">
      <c r="B1023" s="47"/>
      <c r="C1023" s="8"/>
      <c r="D1023" s="8"/>
      <c r="E1023" s="8"/>
      <c r="F1023" s="11"/>
      <c r="G1023" s="12">
        <v>139</v>
      </c>
      <c r="H1023" s="13" t="s">
        <v>2127</v>
      </c>
      <c r="I1023" s="9">
        <v>14.415685</v>
      </c>
      <c r="J1023" s="9">
        <v>27.389389509999997</v>
      </c>
      <c r="K1023" s="9">
        <f t="shared" si="16"/>
        <v>12.973704509999997</v>
      </c>
    </row>
    <row r="1024" spans="2:11" x14ac:dyDescent="0.2">
      <c r="B1024" s="47"/>
      <c r="C1024" s="8"/>
      <c r="D1024" s="8"/>
      <c r="E1024" s="8"/>
      <c r="F1024" s="11"/>
      <c r="G1024" s="12">
        <v>140</v>
      </c>
      <c r="H1024" s="13" t="s">
        <v>2128</v>
      </c>
      <c r="I1024" s="9">
        <v>22.980986000000001</v>
      </c>
      <c r="J1024" s="9">
        <v>58.580767880000003</v>
      </c>
      <c r="K1024" s="9">
        <f t="shared" si="16"/>
        <v>35.599781880000002</v>
      </c>
    </row>
    <row r="1025" spans="2:11" x14ac:dyDescent="0.2">
      <c r="B1025" s="47"/>
      <c r="C1025" s="8"/>
      <c r="D1025" s="8"/>
      <c r="E1025" s="8"/>
      <c r="F1025" s="11"/>
      <c r="G1025" s="12">
        <v>141</v>
      </c>
      <c r="H1025" s="13" t="s">
        <v>2129</v>
      </c>
      <c r="I1025" s="9">
        <v>15.382069</v>
      </c>
      <c r="J1025" s="9">
        <v>26.220814509999997</v>
      </c>
      <c r="K1025" s="9">
        <f t="shared" si="16"/>
        <v>10.838745509999997</v>
      </c>
    </row>
    <row r="1026" spans="2:11" x14ac:dyDescent="0.2">
      <c r="B1026" s="47"/>
      <c r="C1026" s="8"/>
      <c r="D1026" s="8"/>
      <c r="E1026" s="8"/>
      <c r="F1026" s="11"/>
      <c r="G1026" s="12">
        <v>142</v>
      </c>
      <c r="H1026" s="13" t="s">
        <v>2130</v>
      </c>
      <c r="I1026" s="9">
        <v>13.955735000000001</v>
      </c>
      <c r="J1026" s="9">
        <v>21.849241619999997</v>
      </c>
      <c r="K1026" s="9">
        <f t="shared" si="16"/>
        <v>7.8935066199999966</v>
      </c>
    </row>
    <row r="1027" spans="2:11" x14ac:dyDescent="0.2">
      <c r="B1027" s="47"/>
      <c r="C1027" s="8"/>
      <c r="D1027" s="8"/>
      <c r="E1027" s="8"/>
      <c r="F1027" s="11"/>
      <c r="G1027" s="12">
        <v>143</v>
      </c>
      <c r="H1027" s="13" t="s">
        <v>2131</v>
      </c>
      <c r="I1027" s="9">
        <v>19.237324999999998</v>
      </c>
      <c r="J1027" s="9">
        <v>25.226973440000002</v>
      </c>
      <c r="K1027" s="9">
        <f t="shared" si="16"/>
        <v>5.9896484400000034</v>
      </c>
    </row>
    <row r="1028" spans="2:11" x14ac:dyDescent="0.2">
      <c r="B1028" s="47"/>
      <c r="C1028" s="8"/>
      <c r="D1028" s="8"/>
      <c r="E1028" s="8"/>
      <c r="F1028" s="11"/>
      <c r="G1028" s="12">
        <v>144</v>
      </c>
      <c r="H1028" s="13" t="s">
        <v>2132</v>
      </c>
      <c r="I1028" s="9">
        <v>14.819245</v>
      </c>
      <c r="J1028" s="9">
        <v>30.410795740000001</v>
      </c>
      <c r="K1028" s="9">
        <f t="shared" si="16"/>
        <v>15.591550740000001</v>
      </c>
    </row>
    <row r="1029" spans="2:11" x14ac:dyDescent="0.2">
      <c r="B1029" s="47"/>
      <c r="C1029" s="8"/>
      <c r="D1029" s="8"/>
      <c r="E1029" s="8"/>
      <c r="F1029" s="11"/>
      <c r="G1029" s="12">
        <v>145</v>
      </c>
      <c r="H1029" s="13" t="s">
        <v>2133</v>
      </c>
      <c r="I1029" s="9">
        <v>18.462201</v>
      </c>
      <c r="J1029" s="9">
        <v>33.5679102</v>
      </c>
      <c r="K1029" s="9">
        <f t="shared" ref="K1029:K1092" si="17">+J1029-I1029</f>
        <v>15.1057092</v>
      </c>
    </row>
    <row r="1030" spans="2:11" x14ac:dyDescent="0.2">
      <c r="B1030" s="47"/>
      <c r="C1030" s="8"/>
      <c r="D1030" s="8"/>
      <c r="E1030" s="8"/>
      <c r="F1030" s="11"/>
      <c r="G1030" s="12">
        <v>146</v>
      </c>
      <c r="H1030" s="13" t="s">
        <v>2134</v>
      </c>
      <c r="I1030" s="9">
        <v>16.266145999999999</v>
      </c>
      <c r="J1030" s="9">
        <v>29.069263380000002</v>
      </c>
      <c r="K1030" s="9">
        <f t="shared" si="17"/>
        <v>12.803117380000003</v>
      </c>
    </row>
    <row r="1031" spans="2:11" x14ac:dyDescent="0.2">
      <c r="B1031" s="47"/>
      <c r="C1031" s="8"/>
      <c r="D1031" s="8"/>
      <c r="E1031" s="8"/>
      <c r="F1031" s="11"/>
      <c r="G1031" s="12">
        <v>147</v>
      </c>
      <c r="H1031" s="13" t="s">
        <v>2135</v>
      </c>
      <c r="I1031" s="9">
        <v>13.718222000000001</v>
      </c>
      <c r="J1031" s="9">
        <v>24.938040540000006</v>
      </c>
      <c r="K1031" s="9">
        <f t="shared" si="17"/>
        <v>11.219818540000006</v>
      </c>
    </row>
    <row r="1032" spans="2:11" x14ac:dyDescent="0.2">
      <c r="B1032" s="47"/>
      <c r="C1032" s="8"/>
      <c r="D1032" s="8"/>
      <c r="E1032" s="8"/>
      <c r="F1032" s="11"/>
      <c r="G1032" s="12">
        <v>148</v>
      </c>
      <c r="H1032" s="13" t="s">
        <v>2136</v>
      </c>
      <c r="I1032" s="9">
        <v>23.456021</v>
      </c>
      <c r="J1032" s="9">
        <v>34.550230679999999</v>
      </c>
      <c r="K1032" s="9">
        <f t="shared" si="17"/>
        <v>11.094209679999999</v>
      </c>
    </row>
    <row r="1033" spans="2:11" x14ac:dyDescent="0.2">
      <c r="B1033" s="47"/>
      <c r="C1033" s="8"/>
      <c r="D1033" s="8"/>
      <c r="E1033" s="8"/>
      <c r="F1033" s="11"/>
      <c r="G1033" s="12">
        <v>149</v>
      </c>
      <c r="H1033" s="13" t="s">
        <v>2137</v>
      </c>
      <c r="I1033" s="9">
        <v>12.653651</v>
      </c>
      <c r="J1033" s="9">
        <v>16.392658430000001</v>
      </c>
      <c r="K1033" s="9">
        <f t="shared" si="17"/>
        <v>3.7390074300000009</v>
      </c>
    </row>
    <row r="1034" spans="2:11" x14ac:dyDescent="0.2">
      <c r="B1034" s="47"/>
      <c r="C1034" s="8"/>
      <c r="D1034" s="8"/>
      <c r="E1034" s="8"/>
      <c r="F1034" s="11"/>
      <c r="G1034" s="12">
        <v>150</v>
      </c>
      <c r="H1034" s="13" t="s">
        <v>2138</v>
      </c>
      <c r="I1034" s="9">
        <v>33.443330000000003</v>
      </c>
      <c r="J1034" s="9">
        <v>43.671535309999996</v>
      </c>
      <c r="K1034" s="9">
        <f t="shared" si="17"/>
        <v>10.228205309999993</v>
      </c>
    </row>
    <row r="1035" spans="2:11" x14ac:dyDescent="0.2">
      <c r="B1035" s="47"/>
      <c r="C1035" s="8"/>
      <c r="D1035" s="8"/>
      <c r="E1035" s="8"/>
      <c r="F1035" s="11"/>
      <c r="G1035" s="12">
        <v>151</v>
      </c>
      <c r="H1035" s="13" t="s">
        <v>2139</v>
      </c>
      <c r="I1035" s="9">
        <v>17.644784000000001</v>
      </c>
      <c r="J1035" s="9">
        <v>27.894985479999995</v>
      </c>
      <c r="K1035" s="9">
        <f t="shared" si="17"/>
        <v>10.250201479999994</v>
      </c>
    </row>
    <row r="1036" spans="2:11" x14ac:dyDescent="0.2">
      <c r="B1036" s="47"/>
      <c r="C1036" s="8"/>
      <c r="D1036" s="8"/>
      <c r="E1036" s="8"/>
      <c r="F1036" s="11"/>
      <c r="G1036" s="12">
        <v>152</v>
      </c>
      <c r="H1036" s="13" t="s">
        <v>2140</v>
      </c>
      <c r="I1036" s="9">
        <v>13.915307</v>
      </c>
      <c r="J1036" s="9">
        <v>24.93214343</v>
      </c>
      <c r="K1036" s="9">
        <f t="shared" si="17"/>
        <v>11.01683643</v>
      </c>
    </row>
    <row r="1037" spans="2:11" x14ac:dyDescent="0.2">
      <c r="B1037" s="47"/>
      <c r="C1037" s="8"/>
      <c r="D1037" s="8"/>
      <c r="E1037" s="8"/>
      <c r="F1037" s="11"/>
      <c r="G1037" s="12">
        <v>400</v>
      </c>
      <c r="H1037" s="13" t="s">
        <v>2141</v>
      </c>
      <c r="I1037" s="9">
        <v>79.687892000000005</v>
      </c>
      <c r="J1037" s="9">
        <v>77.76824151000001</v>
      </c>
      <c r="K1037" s="9">
        <f t="shared" si="17"/>
        <v>-1.9196504899999951</v>
      </c>
    </row>
    <row r="1038" spans="2:11" x14ac:dyDescent="0.2">
      <c r="B1038" s="47"/>
      <c r="C1038" s="8"/>
      <c r="D1038" s="8"/>
      <c r="E1038" s="8"/>
      <c r="F1038" s="11"/>
      <c r="G1038" s="12">
        <v>410</v>
      </c>
      <c r="H1038" s="13" t="s">
        <v>1767</v>
      </c>
      <c r="I1038" s="9">
        <v>16.957516999999999</v>
      </c>
      <c r="J1038" s="9">
        <v>16.553847550000004</v>
      </c>
      <c r="K1038" s="9">
        <f t="shared" si="17"/>
        <v>-0.40366944999999532</v>
      </c>
    </row>
    <row r="1039" spans="2:11" x14ac:dyDescent="0.2">
      <c r="B1039" s="47"/>
      <c r="C1039" s="8"/>
      <c r="D1039" s="8"/>
      <c r="E1039" s="8"/>
      <c r="F1039" s="11"/>
      <c r="G1039" s="12">
        <v>411</v>
      </c>
      <c r="H1039" s="13" t="s">
        <v>2142</v>
      </c>
      <c r="I1039" s="9">
        <v>72.462530000000001</v>
      </c>
      <c r="J1039" s="9">
        <v>16.425548839999998</v>
      </c>
      <c r="K1039" s="9">
        <f t="shared" si="17"/>
        <v>-56.036981160000003</v>
      </c>
    </row>
    <row r="1040" spans="2:11" x14ac:dyDescent="0.2">
      <c r="B1040" s="47"/>
      <c r="C1040" s="8"/>
      <c r="D1040" s="8"/>
      <c r="E1040" s="8"/>
      <c r="F1040" s="11"/>
      <c r="G1040" s="12">
        <v>413</v>
      </c>
      <c r="H1040" s="14" t="s">
        <v>2143</v>
      </c>
      <c r="I1040" s="9">
        <v>378.41420399999998</v>
      </c>
      <c r="J1040" s="9">
        <v>14.555011170000002</v>
      </c>
      <c r="K1040" s="9">
        <f t="shared" si="17"/>
        <v>-363.85919282999998</v>
      </c>
    </row>
    <row r="1041" spans="2:11" x14ac:dyDescent="0.2">
      <c r="B1041" s="47"/>
      <c r="C1041" s="8"/>
      <c r="D1041" s="8"/>
      <c r="E1041" s="8"/>
      <c r="F1041" s="11"/>
      <c r="G1041" s="12">
        <v>414</v>
      </c>
      <c r="H1041" s="13" t="s">
        <v>2144</v>
      </c>
      <c r="I1041" s="9">
        <v>4.1301730000000001</v>
      </c>
      <c r="J1041" s="9">
        <v>4.4465670699999995</v>
      </c>
      <c r="K1041" s="9">
        <f t="shared" si="17"/>
        <v>0.31639406999999942</v>
      </c>
    </row>
    <row r="1042" spans="2:11" x14ac:dyDescent="0.2">
      <c r="B1042" s="47"/>
      <c r="C1042" s="8"/>
      <c r="D1042" s="8"/>
      <c r="E1042" s="8"/>
      <c r="F1042" s="11"/>
      <c r="G1042" s="12">
        <v>500</v>
      </c>
      <c r="H1042" s="13" t="s">
        <v>1465</v>
      </c>
      <c r="I1042" s="9">
        <v>14.541513</v>
      </c>
      <c r="J1042" s="9">
        <v>15.582825609999995</v>
      </c>
      <c r="K1042" s="9">
        <f t="shared" si="17"/>
        <v>1.041312609999995</v>
      </c>
    </row>
    <row r="1043" spans="2:11" x14ac:dyDescent="0.2">
      <c r="B1043" s="47"/>
      <c r="C1043" s="8"/>
      <c r="D1043" s="8"/>
      <c r="E1043" s="8"/>
      <c r="F1043" s="11"/>
      <c r="G1043" s="12">
        <v>510</v>
      </c>
      <c r="H1043" s="13" t="s">
        <v>2145</v>
      </c>
      <c r="I1043" s="9">
        <v>265.93214599999999</v>
      </c>
      <c r="J1043" s="9">
        <v>328.50252711000002</v>
      </c>
      <c r="K1043" s="9">
        <f t="shared" si="17"/>
        <v>62.570381110000028</v>
      </c>
    </row>
    <row r="1044" spans="2:11" x14ac:dyDescent="0.2">
      <c r="B1044" s="47"/>
      <c r="C1044" s="8"/>
      <c r="D1044" s="8"/>
      <c r="E1044" s="8"/>
      <c r="F1044" s="11"/>
      <c r="G1044" s="12">
        <v>511</v>
      </c>
      <c r="H1044" s="13" t="s">
        <v>1542</v>
      </c>
      <c r="I1044" s="9">
        <v>41.197901000000002</v>
      </c>
      <c r="J1044" s="9">
        <v>46.023979600000018</v>
      </c>
      <c r="K1044" s="9">
        <f t="shared" si="17"/>
        <v>4.8260786000000166</v>
      </c>
    </row>
    <row r="1045" spans="2:11" x14ac:dyDescent="0.2">
      <c r="B1045" s="47"/>
      <c r="C1045" s="8"/>
      <c r="D1045" s="8"/>
      <c r="E1045" s="8"/>
      <c r="F1045" s="11"/>
      <c r="G1045" s="12">
        <v>512</v>
      </c>
      <c r="H1045" s="13" t="s">
        <v>1766</v>
      </c>
      <c r="I1045" s="9">
        <v>283.52673099999998</v>
      </c>
      <c r="J1045" s="9">
        <v>470.60196208000008</v>
      </c>
      <c r="K1045" s="9">
        <f t="shared" si="17"/>
        <v>187.07523108000009</v>
      </c>
    </row>
    <row r="1046" spans="2:11" x14ac:dyDescent="0.2">
      <c r="B1046" s="47"/>
      <c r="C1046" s="8"/>
      <c r="D1046" s="8"/>
      <c r="E1046" s="8"/>
      <c r="F1046" s="11"/>
      <c r="G1046" s="12">
        <v>513</v>
      </c>
      <c r="H1046" s="13" t="s">
        <v>2146</v>
      </c>
      <c r="I1046" s="9">
        <v>103.85071499999999</v>
      </c>
      <c r="J1046" s="9">
        <v>142.55251938999999</v>
      </c>
      <c r="K1046" s="9">
        <f t="shared" si="17"/>
        <v>38.701804389999992</v>
      </c>
    </row>
    <row r="1047" spans="2:11" x14ac:dyDescent="0.2">
      <c r="B1047" s="47"/>
      <c r="C1047" s="8"/>
      <c r="D1047" s="8"/>
      <c r="E1047" s="8"/>
      <c r="F1047" s="11"/>
      <c r="G1047" s="12">
        <v>600</v>
      </c>
      <c r="H1047" s="13" t="s">
        <v>2147</v>
      </c>
      <c r="I1047" s="9">
        <v>25.011438999999999</v>
      </c>
      <c r="J1047" s="9">
        <v>21.741323379999994</v>
      </c>
      <c r="K1047" s="9">
        <f t="shared" si="17"/>
        <v>-3.2701156200000057</v>
      </c>
    </row>
    <row r="1048" spans="2:11" x14ac:dyDescent="0.2">
      <c r="B1048" s="47"/>
      <c r="C1048" s="8"/>
      <c r="D1048" s="8"/>
      <c r="E1048" s="8"/>
      <c r="F1048" s="11"/>
      <c r="G1048" s="12">
        <v>610</v>
      </c>
      <c r="H1048" s="13" t="s">
        <v>2148</v>
      </c>
      <c r="I1048" s="9">
        <v>10.120290000000001</v>
      </c>
      <c r="J1048" s="9">
        <v>8.8384373599999986</v>
      </c>
      <c r="K1048" s="9">
        <f t="shared" si="17"/>
        <v>-1.2818526400000021</v>
      </c>
    </row>
    <row r="1049" spans="2:11" x14ac:dyDescent="0.2">
      <c r="B1049" s="47"/>
      <c r="C1049" s="8"/>
      <c r="D1049" s="8"/>
      <c r="E1049" s="8"/>
      <c r="F1049" s="11"/>
      <c r="G1049" s="12">
        <v>611</v>
      </c>
      <c r="H1049" s="13" t="s">
        <v>2149</v>
      </c>
      <c r="I1049" s="9">
        <v>16.677181999999998</v>
      </c>
      <c r="J1049" s="9">
        <v>16.438668669999998</v>
      </c>
      <c r="K1049" s="9">
        <f t="shared" si="17"/>
        <v>-0.23851332999999997</v>
      </c>
    </row>
    <row r="1050" spans="2:11" x14ac:dyDescent="0.2">
      <c r="B1050" s="47"/>
      <c r="C1050" s="8"/>
      <c r="D1050" s="8"/>
      <c r="E1050" s="8"/>
      <c r="F1050" s="11"/>
      <c r="G1050" s="12">
        <v>612</v>
      </c>
      <c r="H1050" s="13" t="s">
        <v>2150</v>
      </c>
      <c r="I1050" s="9">
        <v>12.14134</v>
      </c>
      <c r="J1050" s="9">
        <v>13.019539210000003</v>
      </c>
      <c r="K1050" s="9">
        <f t="shared" si="17"/>
        <v>0.87819921000000356</v>
      </c>
    </row>
    <row r="1051" spans="2:11" x14ac:dyDescent="0.2">
      <c r="B1051" s="47"/>
      <c r="C1051" s="8"/>
      <c r="D1051" s="8"/>
      <c r="E1051" s="8"/>
      <c r="F1051" s="11"/>
      <c r="G1051" s="12">
        <v>614</v>
      </c>
      <c r="H1051" s="13" t="s">
        <v>2151</v>
      </c>
      <c r="I1051" s="9">
        <v>18.652864999999998</v>
      </c>
      <c r="J1051" s="9">
        <v>5.7002621099999988</v>
      </c>
      <c r="K1051" s="9">
        <f t="shared" si="17"/>
        <v>-12.95260289</v>
      </c>
    </row>
    <row r="1052" spans="2:11" x14ac:dyDescent="0.2">
      <c r="B1052" s="47"/>
      <c r="C1052" s="8"/>
      <c r="D1052" s="8"/>
      <c r="E1052" s="8"/>
      <c r="F1052" s="11"/>
      <c r="G1052" s="12">
        <v>700</v>
      </c>
      <c r="H1052" s="13" t="s">
        <v>2152</v>
      </c>
      <c r="I1052" s="9">
        <v>60.852325</v>
      </c>
      <c r="J1052" s="9">
        <v>22.415960749999996</v>
      </c>
      <c r="K1052" s="9">
        <f t="shared" si="17"/>
        <v>-38.436364250000004</v>
      </c>
    </row>
    <row r="1053" spans="2:11" ht="25.5" x14ac:dyDescent="0.2">
      <c r="B1053" s="47"/>
      <c r="C1053" s="8"/>
      <c r="D1053" s="8"/>
      <c r="E1053" s="8"/>
      <c r="F1053" s="11"/>
      <c r="G1053" s="12">
        <v>710</v>
      </c>
      <c r="H1053" s="13" t="s">
        <v>2153</v>
      </c>
      <c r="I1053" s="9">
        <v>78.043790000000001</v>
      </c>
      <c r="J1053" s="9">
        <v>36.692724059999996</v>
      </c>
      <c r="K1053" s="9">
        <f t="shared" si="17"/>
        <v>-41.351065940000005</v>
      </c>
    </row>
    <row r="1054" spans="2:11" x14ac:dyDescent="0.2">
      <c r="B1054" s="47"/>
      <c r="C1054" s="8"/>
      <c r="D1054" s="8"/>
      <c r="E1054" s="8"/>
      <c r="F1054" s="11"/>
      <c r="G1054" s="12">
        <v>711</v>
      </c>
      <c r="H1054" s="13" t="s">
        <v>2154</v>
      </c>
      <c r="I1054" s="9">
        <v>43.714134000000001</v>
      </c>
      <c r="J1054" s="9">
        <v>42.940538310000001</v>
      </c>
      <c r="K1054" s="9">
        <f t="shared" si="17"/>
        <v>-0.7735956900000005</v>
      </c>
    </row>
    <row r="1055" spans="2:11" x14ac:dyDescent="0.2">
      <c r="B1055" s="47"/>
      <c r="C1055" s="8"/>
      <c r="D1055" s="8"/>
      <c r="E1055" s="8"/>
      <c r="F1055" s="11"/>
      <c r="G1055" s="12">
        <v>712</v>
      </c>
      <c r="H1055" s="13" t="s">
        <v>2155</v>
      </c>
      <c r="I1055" s="9">
        <v>50.085397999999998</v>
      </c>
      <c r="J1055" s="9">
        <v>47.209609480000012</v>
      </c>
      <c r="K1055" s="9">
        <f t="shared" si="17"/>
        <v>-2.8757885199999862</v>
      </c>
    </row>
    <row r="1056" spans="2:11" x14ac:dyDescent="0.2">
      <c r="B1056" s="47"/>
      <c r="C1056" s="8"/>
      <c r="D1056" s="8"/>
      <c r="E1056" s="8"/>
      <c r="F1056" s="11"/>
      <c r="G1056" s="12">
        <v>713</v>
      </c>
      <c r="H1056" s="13" t="s">
        <v>2156</v>
      </c>
      <c r="I1056" s="9">
        <v>342.39608500000003</v>
      </c>
      <c r="J1056" s="9">
        <v>42.411971770000008</v>
      </c>
      <c r="K1056" s="9">
        <f t="shared" si="17"/>
        <v>-299.98411323000005</v>
      </c>
    </row>
    <row r="1057" spans="2:11" ht="25.5" x14ac:dyDescent="0.2">
      <c r="B1057" s="47"/>
      <c r="C1057" s="8"/>
      <c r="D1057" s="8"/>
      <c r="E1057" s="8"/>
      <c r="F1057" s="11"/>
      <c r="G1057" s="12">
        <v>714</v>
      </c>
      <c r="H1057" s="13" t="s">
        <v>2157</v>
      </c>
      <c r="I1057" s="9">
        <v>63.580179999999999</v>
      </c>
      <c r="J1057" s="9">
        <v>35.098772699999998</v>
      </c>
      <c r="K1057" s="9">
        <f t="shared" si="17"/>
        <v>-28.481407300000001</v>
      </c>
    </row>
    <row r="1058" spans="2:11" ht="25.5" x14ac:dyDescent="0.2">
      <c r="B1058" s="47"/>
      <c r="C1058" s="8"/>
      <c r="D1058" s="8"/>
      <c r="E1058" s="8"/>
      <c r="F1058" s="11"/>
      <c r="G1058" s="12">
        <v>715</v>
      </c>
      <c r="H1058" s="13" t="s">
        <v>2158</v>
      </c>
      <c r="I1058" s="9">
        <v>35.489533000000002</v>
      </c>
      <c r="J1058" s="9">
        <v>33.427982810000003</v>
      </c>
      <c r="K1058" s="9">
        <f t="shared" si="17"/>
        <v>-2.0615501899999984</v>
      </c>
    </row>
    <row r="1059" spans="2:11" ht="14.25" x14ac:dyDescent="0.2">
      <c r="B1059" s="47"/>
      <c r="C1059" s="8"/>
      <c r="D1059" s="8"/>
      <c r="E1059" s="8"/>
      <c r="F1059" s="49" t="s">
        <v>42</v>
      </c>
      <c r="G1059" s="50"/>
      <c r="H1059" s="51"/>
      <c r="I1059" s="52">
        <v>30105.579987000001</v>
      </c>
      <c r="J1059" s="52">
        <v>36462.424313459975</v>
      </c>
      <c r="K1059" s="52">
        <f t="shared" si="17"/>
        <v>6356.8443264599737</v>
      </c>
    </row>
    <row r="1060" spans="2:11" x14ac:dyDescent="0.2">
      <c r="B1060" s="47"/>
      <c r="C1060" s="8"/>
      <c r="D1060" s="8"/>
      <c r="E1060" s="8"/>
      <c r="F1060" s="11"/>
      <c r="G1060" s="12" t="s">
        <v>83</v>
      </c>
      <c r="H1060" s="13" t="s">
        <v>300</v>
      </c>
      <c r="I1060" s="9">
        <v>27369.848150999998</v>
      </c>
      <c r="J1060" s="9">
        <v>33031.499881019976</v>
      </c>
      <c r="K1060" s="9">
        <f t="shared" si="17"/>
        <v>5661.6517300199775</v>
      </c>
    </row>
    <row r="1061" spans="2:11" x14ac:dyDescent="0.2">
      <c r="B1061" s="47"/>
      <c r="C1061" s="8"/>
      <c r="D1061" s="8"/>
      <c r="E1061" s="8"/>
      <c r="F1061" s="11"/>
      <c r="G1061" s="12" t="s">
        <v>96</v>
      </c>
      <c r="H1061" s="13" t="s">
        <v>301</v>
      </c>
      <c r="I1061" s="9">
        <v>989.00426700000003</v>
      </c>
      <c r="J1061" s="9">
        <v>1246.6921026999994</v>
      </c>
      <c r="K1061" s="9">
        <f t="shared" si="17"/>
        <v>257.68783569999937</v>
      </c>
    </row>
    <row r="1062" spans="2:11" x14ac:dyDescent="0.2">
      <c r="B1062" s="47"/>
      <c r="C1062" s="8"/>
      <c r="D1062" s="8"/>
      <c r="E1062" s="8"/>
      <c r="F1062" s="11"/>
      <c r="G1062" s="12" t="s">
        <v>47</v>
      </c>
      <c r="H1062" s="13" t="s">
        <v>302</v>
      </c>
      <c r="I1062" s="9">
        <v>1132.0196659999999</v>
      </c>
      <c r="J1062" s="9">
        <v>1555.9354274599998</v>
      </c>
      <c r="K1062" s="9">
        <f t="shared" si="17"/>
        <v>423.91576145999989</v>
      </c>
    </row>
    <row r="1063" spans="2:11" ht="25.5" x14ac:dyDescent="0.2">
      <c r="B1063" s="47"/>
      <c r="C1063" s="8"/>
      <c r="D1063" s="8"/>
      <c r="E1063" s="8"/>
      <c r="F1063" s="11"/>
      <c r="G1063" s="12" t="s">
        <v>49</v>
      </c>
      <c r="H1063" s="13" t="s">
        <v>303</v>
      </c>
      <c r="I1063" s="9">
        <v>614.70790299999999</v>
      </c>
      <c r="J1063" s="9">
        <v>628.29690228000015</v>
      </c>
      <c r="K1063" s="9">
        <f t="shared" si="17"/>
        <v>13.588999280000166</v>
      </c>
    </row>
    <row r="1064" spans="2:11" ht="14.25" x14ac:dyDescent="0.2">
      <c r="B1064" s="47"/>
      <c r="C1064" s="8"/>
      <c r="D1064" s="8"/>
      <c r="E1064" s="8"/>
      <c r="F1064" s="49" t="s">
        <v>77</v>
      </c>
      <c r="G1064" s="50"/>
      <c r="H1064" s="51"/>
      <c r="I1064" s="52">
        <v>4469.7372340000002</v>
      </c>
      <c r="J1064" s="52">
        <v>4670.0874235800029</v>
      </c>
      <c r="K1064" s="52">
        <f t="shared" si="17"/>
        <v>200.35018958000273</v>
      </c>
    </row>
    <row r="1065" spans="2:11" x14ac:dyDescent="0.2">
      <c r="B1065" s="47"/>
      <c r="C1065" s="8"/>
      <c r="D1065" s="8"/>
      <c r="E1065" s="8"/>
      <c r="F1065" s="11"/>
      <c r="G1065" s="12" t="s">
        <v>304</v>
      </c>
      <c r="H1065" s="13" t="s">
        <v>305</v>
      </c>
      <c r="I1065" s="9">
        <v>3991.3932279999999</v>
      </c>
      <c r="J1065" s="9">
        <v>4184.3605304600032</v>
      </c>
      <c r="K1065" s="9">
        <f t="shared" si="17"/>
        <v>192.96730246000334</v>
      </c>
    </row>
    <row r="1066" spans="2:11" x14ac:dyDescent="0.2">
      <c r="B1066" s="47"/>
      <c r="C1066" s="8"/>
      <c r="D1066" s="8"/>
      <c r="E1066" s="8"/>
      <c r="F1066" s="11"/>
      <c r="G1066" s="12" t="s">
        <v>306</v>
      </c>
      <c r="H1066" s="13" t="s">
        <v>307</v>
      </c>
      <c r="I1066" s="9">
        <v>256.92304300000001</v>
      </c>
      <c r="J1066" s="9">
        <v>260.53008805000013</v>
      </c>
      <c r="K1066" s="9">
        <f t="shared" si="17"/>
        <v>3.6070450500001243</v>
      </c>
    </row>
    <row r="1067" spans="2:11" x14ac:dyDescent="0.2">
      <c r="B1067" s="47"/>
      <c r="C1067" s="8"/>
      <c r="D1067" s="8"/>
      <c r="E1067" s="8"/>
      <c r="F1067" s="11"/>
      <c r="G1067" s="12" t="s">
        <v>308</v>
      </c>
      <c r="H1067" s="13" t="s">
        <v>309</v>
      </c>
      <c r="I1067" s="9">
        <v>221.420963</v>
      </c>
      <c r="J1067" s="9">
        <v>225.19680507000004</v>
      </c>
      <c r="K1067" s="9">
        <f t="shared" si="17"/>
        <v>3.7758420700000386</v>
      </c>
    </row>
    <row r="1068" spans="2:11" ht="14.25" x14ac:dyDescent="0.2">
      <c r="B1068" s="47"/>
      <c r="C1068" s="8"/>
      <c r="D1068" s="53">
        <v>17</v>
      </c>
      <c r="E1068" s="54" t="s">
        <v>310</v>
      </c>
      <c r="F1068" s="55"/>
      <c r="G1068" s="56"/>
      <c r="H1068" s="57"/>
      <c r="I1068" s="58">
        <v>16243.787464999999</v>
      </c>
      <c r="J1068" s="58">
        <v>16850.377521229999</v>
      </c>
      <c r="K1068" s="58">
        <f t="shared" si="17"/>
        <v>606.59005622999939</v>
      </c>
    </row>
    <row r="1069" spans="2:11" ht="14.25" x14ac:dyDescent="0.2">
      <c r="B1069" s="47"/>
      <c r="C1069" s="8"/>
      <c r="D1069" s="8"/>
      <c r="E1069" s="8"/>
      <c r="F1069" s="49" t="s">
        <v>2</v>
      </c>
      <c r="G1069" s="50"/>
      <c r="H1069" s="51"/>
      <c r="I1069" s="52">
        <v>15544.937898</v>
      </c>
      <c r="J1069" s="52">
        <v>16181.23101809</v>
      </c>
      <c r="K1069" s="52">
        <f t="shared" si="17"/>
        <v>636.29312009000023</v>
      </c>
    </row>
    <row r="1070" spans="2:11" x14ac:dyDescent="0.2">
      <c r="B1070" s="47"/>
      <c r="C1070" s="8"/>
      <c r="D1070" s="8"/>
      <c r="E1070" s="8"/>
      <c r="F1070" s="11"/>
      <c r="G1070" s="12">
        <v>100</v>
      </c>
      <c r="H1070" s="13" t="s">
        <v>310</v>
      </c>
      <c r="I1070" s="9">
        <v>226.330082</v>
      </c>
      <c r="J1070" s="9">
        <v>306.22779250999997</v>
      </c>
      <c r="K1070" s="9">
        <f t="shared" si="17"/>
        <v>79.897710509999968</v>
      </c>
    </row>
    <row r="1071" spans="2:11" x14ac:dyDescent="0.2">
      <c r="B1071" s="47"/>
      <c r="C1071" s="8"/>
      <c r="D1071" s="8"/>
      <c r="E1071" s="8"/>
      <c r="F1071" s="11"/>
      <c r="G1071" s="12">
        <v>101</v>
      </c>
      <c r="H1071" s="13" t="s">
        <v>2159</v>
      </c>
      <c r="I1071" s="9">
        <v>34.847416000000003</v>
      </c>
      <c r="J1071" s="9">
        <v>35.421851150000002</v>
      </c>
      <c r="K1071" s="9">
        <f t="shared" si="17"/>
        <v>0.57443514999999934</v>
      </c>
    </row>
    <row r="1072" spans="2:11" ht="25.5" x14ac:dyDescent="0.2">
      <c r="B1072" s="47"/>
      <c r="C1072" s="8"/>
      <c r="D1072" s="8"/>
      <c r="E1072" s="8"/>
      <c r="F1072" s="11"/>
      <c r="G1072" s="12">
        <v>103</v>
      </c>
      <c r="H1072" s="13" t="s">
        <v>2160</v>
      </c>
      <c r="I1072" s="9">
        <v>56.707458000000003</v>
      </c>
      <c r="J1072" s="9">
        <v>99.071363409999975</v>
      </c>
      <c r="K1072" s="9">
        <f t="shared" si="17"/>
        <v>42.363905409999973</v>
      </c>
    </row>
    <row r="1073" spans="2:11" x14ac:dyDescent="0.2">
      <c r="B1073" s="47"/>
      <c r="C1073" s="8"/>
      <c r="D1073" s="8"/>
      <c r="E1073" s="8"/>
      <c r="F1073" s="11"/>
      <c r="G1073" s="12">
        <v>110</v>
      </c>
      <c r="H1073" s="13" t="s">
        <v>1563</v>
      </c>
      <c r="I1073" s="9">
        <v>100.102284</v>
      </c>
      <c r="J1073" s="9">
        <v>97.743538440000009</v>
      </c>
      <c r="K1073" s="9">
        <f t="shared" si="17"/>
        <v>-2.3587455599999885</v>
      </c>
    </row>
    <row r="1074" spans="2:11" x14ac:dyDescent="0.2">
      <c r="B1074" s="47"/>
      <c r="C1074" s="8"/>
      <c r="D1074" s="8"/>
      <c r="E1074" s="8"/>
      <c r="F1074" s="11"/>
      <c r="G1074" s="12">
        <v>112</v>
      </c>
      <c r="H1074" s="13" t="s">
        <v>1466</v>
      </c>
      <c r="I1074" s="9">
        <v>81.695520000000002</v>
      </c>
      <c r="J1074" s="9">
        <v>80.249738099999973</v>
      </c>
      <c r="K1074" s="9">
        <f t="shared" si="17"/>
        <v>-1.4457819000000285</v>
      </c>
    </row>
    <row r="1075" spans="2:11" x14ac:dyDescent="0.2">
      <c r="B1075" s="47"/>
      <c r="C1075" s="8"/>
      <c r="D1075" s="8"/>
      <c r="E1075" s="8"/>
      <c r="F1075" s="11"/>
      <c r="G1075" s="12">
        <v>120</v>
      </c>
      <c r="H1075" s="13" t="s">
        <v>2161</v>
      </c>
      <c r="I1075" s="9">
        <v>3062.9115579999998</v>
      </c>
      <c r="J1075" s="9">
        <v>3157.5414253899985</v>
      </c>
      <c r="K1075" s="9">
        <f t="shared" si="17"/>
        <v>94.629867389998708</v>
      </c>
    </row>
    <row r="1076" spans="2:11" x14ac:dyDescent="0.2">
      <c r="B1076" s="47"/>
      <c r="C1076" s="8"/>
      <c r="D1076" s="8"/>
      <c r="E1076" s="8"/>
      <c r="F1076" s="11"/>
      <c r="G1076" s="12">
        <v>121</v>
      </c>
      <c r="H1076" s="13" t="s">
        <v>2162</v>
      </c>
      <c r="I1076" s="9">
        <v>20.803896000000002</v>
      </c>
      <c r="J1076" s="9">
        <v>20.56949273</v>
      </c>
      <c r="K1076" s="9">
        <f t="shared" si="17"/>
        <v>-0.23440327000000138</v>
      </c>
    </row>
    <row r="1077" spans="2:11" ht="25.5" x14ac:dyDescent="0.2">
      <c r="B1077" s="47"/>
      <c r="C1077" s="8"/>
      <c r="D1077" s="8"/>
      <c r="E1077" s="8"/>
      <c r="F1077" s="11"/>
      <c r="G1077" s="12">
        <v>122</v>
      </c>
      <c r="H1077" s="13" t="s">
        <v>2163</v>
      </c>
      <c r="I1077" s="9">
        <v>25.592407999999999</v>
      </c>
      <c r="J1077" s="9">
        <v>25.238155629999998</v>
      </c>
      <c r="K1077" s="9">
        <f t="shared" si="17"/>
        <v>-0.35425237000000109</v>
      </c>
    </row>
    <row r="1078" spans="2:11" x14ac:dyDescent="0.2">
      <c r="B1078" s="47"/>
      <c r="C1078" s="8"/>
      <c r="D1078" s="8"/>
      <c r="E1078" s="8"/>
      <c r="F1078" s="11"/>
      <c r="G1078" s="12">
        <v>123</v>
      </c>
      <c r="H1078" s="13" t="s">
        <v>2164</v>
      </c>
      <c r="I1078" s="9">
        <v>18.276847</v>
      </c>
      <c r="J1078" s="9">
        <v>17.910700110000001</v>
      </c>
      <c r="K1078" s="9">
        <f t="shared" si="17"/>
        <v>-0.36614688999999956</v>
      </c>
    </row>
    <row r="1079" spans="2:11" x14ac:dyDescent="0.2">
      <c r="B1079" s="47"/>
      <c r="C1079" s="8"/>
      <c r="D1079" s="8"/>
      <c r="E1079" s="8"/>
      <c r="F1079" s="11"/>
      <c r="G1079" s="12">
        <v>124</v>
      </c>
      <c r="H1079" s="13" t="s">
        <v>2165</v>
      </c>
      <c r="I1079" s="9">
        <v>75.597684999999998</v>
      </c>
      <c r="J1079" s="9">
        <v>69.831363940000017</v>
      </c>
      <c r="K1079" s="9">
        <f t="shared" si="17"/>
        <v>-5.7663210599999815</v>
      </c>
    </row>
    <row r="1080" spans="2:11" x14ac:dyDescent="0.2">
      <c r="B1080" s="47"/>
      <c r="C1080" s="8"/>
      <c r="D1080" s="8"/>
      <c r="E1080" s="8"/>
      <c r="F1080" s="11"/>
      <c r="G1080" s="12">
        <v>125</v>
      </c>
      <c r="H1080" s="13" t="s">
        <v>2166</v>
      </c>
      <c r="I1080" s="9">
        <v>17.162074</v>
      </c>
      <c r="J1080" s="9">
        <v>16.87716129</v>
      </c>
      <c r="K1080" s="9">
        <f t="shared" si="17"/>
        <v>-0.2849127100000004</v>
      </c>
    </row>
    <row r="1081" spans="2:11" x14ac:dyDescent="0.2">
      <c r="B1081" s="47"/>
      <c r="C1081" s="8"/>
      <c r="D1081" s="8"/>
      <c r="E1081" s="8"/>
      <c r="F1081" s="11"/>
      <c r="G1081" s="12">
        <v>129</v>
      </c>
      <c r="H1081" s="13" t="s">
        <v>2167</v>
      </c>
      <c r="I1081" s="9">
        <v>10.07973</v>
      </c>
      <c r="J1081" s="9">
        <v>9.9659479499999986</v>
      </c>
      <c r="K1081" s="9">
        <f t="shared" si="17"/>
        <v>-0.11378205000000108</v>
      </c>
    </row>
    <row r="1082" spans="2:11" x14ac:dyDescent="0.2">
      <c r="B1082" s="47"/>
      <c r="C1082" s="8"/>
      <c r="D1082" s="8"/>
      <c r="E1082" s="8"/>
      <c r="F1082" s="11"/>
      <c r="G1082" s="12">
        <v>130</v>
      </c>
      <c r="H1082" s="13" t="s">
        <v>2168</v>
      </c>
      <c r="I1082" s="9">
        <v>228.20509999999999</v>
      </c>
      <c r="J1082" s="9">
        <v>64.772745959999995</v>
      </c>
      <c r="K1082" s="9">
        <f t="shared" si="17"/>
        <v>-163.43235404000001</v>
      </c>
    </row>
    <row r="1083" spans="2:11" x14ac:dyDescent="0.2">
      <c r="B1083" s="47"/>
      <c r="C1083" s="8"/>
      <c r="D1083" s="8"/>
      <c r="E1083" s="8"/>
      <c r="F1083" s="11"/>
      <c r="G1083" s="12">
        <v>131</v>
      </c>
      <c r="H1083" s="13" t="s">
        <v>2169</v>
      </c>
      <c r="I1083" s="9">
        <v>20.834924999999998</v>
      </c>
      <c r="J1083" s="9">
        <v>20.577525329999997</v>
      </c>
      <c r="K1083" s="9">
        <f t="shared" si="17"/>
        <v>-0.25739967000000163</v>
      </c>
    </row>
    <row r="1084" spans="2:11" ht="25.5" x14ac:dyDescent="0.2">
      <c r="B1084" s="47"/>
      <c r="C1084" s="8"/>
      <c r="D1084" s="8"/>
      <c r="E1084" s="8"/>
      <c r="F1084" s="11"/>
      <c r="G1084" s="12">
        <v>132</v>
      </c>
      <c r="H1084" s="13" t="s">
        <v>2170</v>
      </c>
      <c r="I1084" s="9">
        <v>34.674661</v>
      </c>
      <c r="J1084" s="9">
        <v>35.588066220000002</v>
      </c>
      <c r="K1084" s="9">
        <f t="shared" si="17"/>
        <v>0.91340522000000135</v>
      </c>
    </row>
    <row r="1085" spans="2:11" x14ac:dyDescent="0.2">
      <c r="B1085" s="47"/>
      <c r="C1085" s="8"/>
      <c r="D1085" s="8"/>
      <c r="E1085" s="8"/>
      <c r="F1085" s="11"/>
      <c r="G1085" s="12">
        <v>133</v>
      </c>
      <c r="H1085" s="13" t="s">
        <v>2171</v>
      </c>
      <c r="I1085" s="9">
        <v>32.117308000000001</v>
      </c>
      <c r="J1085" s="9">
        <v>30.254105129999996</v>
      </c>
      <c r="K1085" s="9">
        <f t="shared" si="17"/>
        <v>-1.8632028700000056</v>
      </c>
    </row>
    <row r="1086" spans="2:11" x14ac:dyDescent="0.2">
      <c r="B1086" s="47"/>
      <c r="C1086" s="8"/>
      <c r="D1086" s="8"/>
      <c r="E1086" s="8"/>
      <c r="F1086" s="11"/>
      <c r="G1086" s="12">
        <v>134</v>
      </c>
      <c r="H1086" s="13" t="s">
        <v>2172</v>
      </c>
      <c r="I1086" s="9">
        <v>384.65085099999999</v>
      </c>
      <c r="J1086" s="9">
        <v>333.63466475000001</v>
      </c>
      <c r="K1086" s="9">
        <f t="shared" si="17"/>
        <v>-51.016186249999976</v>
      </c>
    </row>
    <row r="1087" spans="2:11" x14ac:dyDescent="0.2">
      <c r="B1087" s="47"/>
      <c r="C1087" s="8"/>
      <c r="D1087" s="8"/>
      <c r="E1087" s="8"/>
      <c r="F1087" s="11"/>
      <c r="G1087" s="12">
        <v>140</v>
      </c>
      <c r="H1087" s="13" t="s">
        <v>2173</v>
      </c>
      <c r="I1087" s="9">
        <v>1030.527562</v>
      </c>
      <c r="J1087" s="9">
        <v>998.3575266799993</v>
      </c>
      <c r="K1087" s="9">
        <f t="shared" si="17"/>
        <v>-32.170035320000693</v>
      </c>
    </row>
    <row r="1088" spans="2:11" x14ac:dyDescent="0.2">
      <c r="B1088" s="47"/>
      <c r="C1088" s="8"/>
      <c r="D1088" s="8"/>
      <c r="E1088" s="8"/>
      <c r="F1088" s="11"/>
      <c r="G1088" s="12">
        <v>141</v>
      </c>
      <c r="H1088" s="13" t="s">
        <v>2174</v>
      </c>
      <c r="I1088" s="9">
        <v>9.2014800000000001</v>
      </c>
      <c r="J1088" s="9">
        <v>8.18434712</v>
      </c>
      <c r="K1088" s="9">
        <f t="shared" si="17"/>
        <v>-1.0171328800000001</v>
      </c>
    </row>
    <row r="1089" spans="2:11" x14ac:dyDescent="0.2">
      <c r="B1089" s="47"/>
      <c r="C1089" s="8"/>
      <c r="D1089" s="8"/>
      <c r="E1089" s="8"/>
      <c r="F1089" s="11"/>
      <c r="G1089" s="12">
        <v>142</v>
      </c>
      <c r="H1089" s="13" t="s">
        <v>2175</v>
      </c>
      <c r="I1089" s="9">
        <v>10.327871999999999</v>
      </c>
      <c r="J1089" s="9">
        <v>9.1461164900000007</v>
      </c>
      <c r="K1089" s="9">
        <f t="shared" si="17"/>
        <v>-1.1817555099999986</v>
      </c>
    </row>
    <row r="1090" spans="2:11" x14ac:dyDescent="0.2">
      <c r="B1090" s="47"/>
      <c r="C1090" s="8"/>
      <c r="D1090" s="8"/>
      <c r="E1090" s="8"/>
      <c r="F1090" s="11"/>
      <c r="G1090" s="12">
        <v>143</v>
      </c>
      <c r="H1090" s="13" t="s">
        <v>2176</v>
      </c>
      <c r="I1090" s="9">
        <v>10.750263</v>
      </c>
      <c r="J1090" s="9">
        <v>10.05596557</v>
      </c>
      <c r="K1090" s="9">
        <f t="shared" si="17"/>
        <v>-0.69429743000000066</v>
      </c>
    </row>
    <row r="1091" spans="2:11" x14ac:dyDescent="0.2">
      <c r="B1091" s="47"/>
      <c r="C1091" s="8"/>
      <c r="D1091" s="8"/>
      <c r="E1091" s="8"/>
      <c r="F1091" s="11"/>
      <c r="G1091" s="12">
        <v>144</v>
      </c>
      <c r="H1091" s="13" t="s">
        <v>2177</v>
      </c>
      <c r="I1091" s="9">
        <v>87.631232999999995</v>
      </c>
      <c r="J1091" s="9">
        <v>140.96941190000001</v>
      </c>
      <c r="K1091" s="9">
        <f t="shared" si="17"/>
        <v>53.338178900000017</v>
      </c>
    </row>
    <row r="1092" spans="2:11" x14ac:dyDescent="0.2">
      <c r="B1092" s="47"/>
      <c r="C1092" s="8"/>
      <c r="D1092" s="8"/>
      <c r="E1092" s="8"/>
      <c r="F1092" s="11"/>
      <c r="G1092" s="12">
        <v>200</v>
      </c>
      <c r="H1092" s="13" t="s">
        <v>2178</v>
      </c>
      <c r="I1092" s="9">
        <v>106.070047</v>
      </c>
      <c r="J1092" s="9">
        <v>103.69812901000003</v>
      </c>
      <c r="K1092" s="9">
        <f t="shared" si="17"/>
        <v>-2.3719179899999716</v>
      </c>
    </row>
    <row r="1093" spans="2:11" x14ac:dyDescent="0.2">
      <c r="B1093" s="47"/>
      <c r="C1093" s="8"/>
      <c r="D1093" s="8"/>
      <c r="E1093" s="8"/>
      <c r="F1093" s="11"/>
      <c r="G1093" s="12">
        <v>210</v>
      </c>
      <c r="H1093" s="13" t="s">
        <v>1626</v>
      </c>
      <c r="I1093" s="9">
        <v>69.393047999999993</v>
      </c>
      <c r="J1093" s="9">
        <v>67.189716490000009</v>
      </c>
      <c r="K1093" s="9">
        <f t="shared" ref="K1093:K1156" si="18">+J1093-I1093</f>
        <v>-2.203331509999984</v>
      </c>
    </row>
    <row r="1094" spans="2:11" x14ac:dyDescent="0.2">
      <c r="B1094" s="47"/>
      <c r="C1094" s="8"/>
      <c r="D1094" s="8"/>
      <c r="E1094" s="8"/>
      <c r="F1094" s="11"/>
      <c r="G1094" s="12">
        <v>211</v>
      </c>
      <c r="H1094" s="13" t="s">
        <v>2179</v>
      </c>
      <c r="I1094" s="9">
        <v>35.691401999999997</v>
      </c>
      <c r="J1094" s="9">
        <v>34.678051320000002</v>
      </c>
      <c r="K1094" s="9">
        <f t="shared" si="18"/>
        <v>-1.013350679999995</v>
      </c>
    </row>
    <row r="1095" spans="2:11" x14ac:dyDescent="0.2">
      <c r="B1095" s="47"/>
      <c r="C1095" s="8"/>
      <c r="D1095" s="8"/>
      <c r="E1095" s="8"/>
      <c r="F1095" s="11"/>
      <c r="G1095" s="12">
        <v>212</v>
      </c>
      <c r="H1095" s="13" t="s">
        <v>2180</v>
      </c>
      <c r="I1095" s="9">
        <v>17.52543</v>
      </c>
      <c r="J1095" s="9">
        <v>17.282828540000004</v>
      </c>
      <c r="K1095" s="9">
        <f t="shared" si="18"/>
        <v>-0.24260145999999594</v>
      </c>
    </row>
    <row r="1096" spans="2:11" x14ac:dyDescent="0.2">
      <c r="B1096" s="47"/>
      <c r="C1096" s="8"/>
      <c r="D1096" s="8"/>
      <c r="E1096" s="8"/>
      <c r="F1096" s="11"/>
      <c r="G1096" s="12">
        <v>213</v>
      </c>
      <c r="H1096" s="13" t="s">
        <v>2181</v>
      </c>
      <c r="I1096" s="9">
        <v>38.753875999999998</v>
      </c>
      <c r="J1096" s="9">
        <v>38.765901870000008</v>
      </c>
      <c r="K1096" s="9">
        <f t="shared" si="18"/>
        <v>1.202587000000932E-2</v>
      </c>
    </row>
    <row r="1097" spans="2:11" x14ac:dyDescent="0.2">
      <c r="B1097" s="47"/>
      <c r="C1097" s="8"/>
      <c r="D1097" s="8"/>
      <c r="E1097" s="8"/>
      <c r="F1097" s="11"/>
      <c r="G1097" s="12">
        <v>214</v>
      </c>
      <c r="H1097" s="13" t="s">
        <v>2182</v>
      </c>
      <c r="I1097" s="9">
        <v>46.19697</v>
      </c>
      <c r="J1097" s="9">
        <v>50.842693679999996</v>
      </c>
      <c r="K1097" s="9">
        <f t="shared" si="18"/>
        <v>4.6457236799999961</v>
      </c>
    </row>
    <row r="1098" spans="2:11" x14ac:dyDescent="0.2">
      <c r="B1098" s="47"/>
      <c r="C1098" s="8"/>
      <c r="D1098" s="8"/>
      <c r="E1098" s="8"/>
      <c r="F1098" s="11"/>
      <c r="G1098" s="12">
        <v>216</v>
      </c>
      <c r="H1098" s="13" t="s">
        <v>2183</v>
      </c>
      <c r="I1098" s="9">
        <v>123.40231300000001</v>
      </c>
      <c r="J1098" s="9">
        <v>143.99816910000001</v>
      </c>
      <c r="K1098" s="9">
        <f t="shared" si="18"/>
        <v>20.595856100000006</v>
      </c>
    </row>
    <row r="1099" spans="2:11" x14ac:dyDescent="0.2">
      <c r="B1099" s="47"/>
      <c r="C1099" s="8"/>
      <c r="D1099" s="8"/>
      <c r="E1099" s="8"/>
      <c r="F1099" s="11"/>
      <c r="G1099" s="12">
        <v>217</v>
      </c>
      <c r="H1099" s="13" t="s">
        <v>2184</v>
      </c>
      <c r="I1099" s="9">
        <v>85.055045000000007</v>
      </c>
      <c r="J1099" s="9">
        <v>85.134867830000005</v>
      </c>
      <c r="K1099" s="9">
        <f t="shared" si="18"/>
        <v>7.982282999999768E-2</v>
      </c>
    </row>
    <row r="1100" spans="2:11" x14ac:dyDescent="0.2">
      <c r="B1100" s="47"/>
      <c r="C1100" s="8"/>
      <c r="D1100" s="8"/>
      <c r="E1100" s="8"/>
      <c r="F1100" s="11"/>
      <c r="G1100" s="12">
        <v>300</v>
      </c>
      <c r="H1100" s="14" t="s">
        <v>2185</v>
      </c>
      <c r="I1100" s="9">
        <v>1516.415829</v>
      </c>
      <c r="J1100" s="9">
        <v>1470.5204799999999</v>
      </c>
      <c r="K1100" s="9">
        <f t="shared" si="18"/>
        <v>-45.895349000000124</v>
      </c>
    </row>
    <row r="1101" spans="2:11" x14ac:dyDescent="0.2">
      <c r="B1101" s="47"/>
      <c r="C1101" s="8"/>
      <c r="D1101" s="8"/>
      <c r="E1101" s="8"/>
      <c r="F1101" s="11"/>
      <c r="G1101" s="12">
        <v>310</v>
      </c>
      <c r="H1101" s="13" t="s">
        <v>2186</v>
      </c>
      <c r="I1101" s="9">
        <v>35.466453999999999</v>
      </c>
      <c r="J1101" s="9">
        <v>34.131424759999994</v>
      </c>
      <c r="K1101" s="9">
        <f t="shared" si="18"/>
        <v>-1.3350292400000043</v>
      </c>
    </row>
    <row r="1102" spans="2:11" x14ac:dyDescent="0.2">
      <c r="B1102" s="47"/>
      <c r="C1102" s="8"/>
      <c r="D1102" s="8"/>
      <c r="E1102" s="8"/>
      <c r="F1102" s="11"/>
      <c r="G1102" s="12">
        <v>311</v>
      </c>
      <c r="H1102" s="13" t="s">
        <v>2187</v>
      </c>
      <c r="I1102" s="9">
        <v>29.210566</v>
      </c>
      <c r="J1102" s="9">
        <v>28.580170679999998</v>
      </c>
      <c r="K1102" s="9">
        <f t="shared" si="18"/>
        <v>-0.63039532000000165</v>
      </c>
    </row>
    <row r="1103" spans="2:11" x14ac:dyDescent="0.2">
      <c r="B1103" s="47"/>
      <c r="C1103" s="8"/>
      <c r="D1103" s="8"/>
      <c r="E1103" s="8"/>
      <c r="F1103" s="11"/>
      <c r="G1103" s="12">
        <v>312</v>
      </c>
      <c r="H1103" s="13" t="s">
        <v>2188</v>
      </c>
      <c r="I1103" s="9">
        <v>41.430402999999998</v>
      </c>
      <c r="J1103" s="9">
        <v>40.229724390000008</v>
      </c>
      <c r="K1103" s="9">
        <f t="shared" si="18"/>
        <v>-1.20067860999999</v>
      </c>
    </row>
    <row r="1104" spans="2:11" x14ac:dyDescent="0.2">
      <c r="B1104" s="47"/>
      <c r="C1104" s="8"/>
      <c r="D1104" s="8"/>
      <c r="E1104" s="8"/>
      <c r="F1104" s="11"/>
      <c r="G1104" s="12">
        <v>313</v>
      </c>
      <c r="H1104" s="13" t="s">
        <v>2189</v>
      </c>
      <c r="I1104" s="9">
        <v>27.174043000000001</v>
      </c>
      <c r="J1104" s="9">
        <v>26.827563930000004</v>
      </c>
      <c r="K1104" s="9">
        <f t="shared" si="18"/>
        <v>-0.34647906999999734</v>
      </c>
    </row>
    <row r="1105" spans="2:11" x14ac:dyDescent="0.2">
      <c r="B1105" s="47"/>
      <c r="C1105" s="8"/>
      <c r="D1105" s="8"/>
      <c r="E1105" s="8"/>
      <c r="F1105" s="11"/>
      <c r="G1105" s="12">
        <v>321</v>
      </c>
      <c r="H1105" s="13" t="s">
        <v>2053</v>
      </c>
      <c r="I1105" s="9">
        <v>28.510760000000001</v>
      </c>
      <c r="J1105" s="9">
        <v>28.222144399999998</v>
      </c>
      <c r="K1105" s="9">
        <f t="shared" si="18"/>
        <v>-0.28861560000000352</v>
      </c>
    </row>
    <row r="1106" spans="2:11" x14ac:dyDescent="0.2">
      <c r="B1106" s="47"/>
      <c r="C1106" s="8"/>
      <c r="D1106" s="8"/>
      <c r="E1106" s="8"/>
      <c r="F1106" s="11"/>
      <c r="G1106" s="12">
        <v>322</v>
      </c>
      <c r="H1106" s="13" t="s">
        <v>2054</v>
      </c>
      <c r="I1106" s="9">
        <v>80.755204000000006</v>
      </c>
      <c r="J1106" s="9">
        <v>77.122774090000007</v>
      </c>
      <c r="K1106" s="9">
        <f t="shared" si="18"/>
        <v>-3.632429909999999</v>
      </c>
    </row>
    <row r="1107" spans="2:11" x14ac:dyDescent="0.2">
      <c r="B1107" s="47"/>
      <c r="C1107" s="8"/>
      <c r="D1107" s="8"/>
      <c r="E1107" s="8"/>
      <c r="F1107" s="11"/>
      <c r="G1107" s="12">
        <v>323</v>
      </c>
      <c r="H1107" s="13" t="s">
        <v>2055</v>
      </c>
      <c r="I1107" s="9">
        <v>28.590795</v>
      </c>
      <c r="J1107" s="9">
        <v>28.418328089999992</v>
      </c>
      <c r="K1107" s="9">
        <f t="shared" si="18"/>
        <v>-0.1724669100000078</v>
      </c>
    </row>
    <row r="1108" spans="2:11" x14ac:dyDescent="0.2">
      <c r="B1108" s="47"/>
      <c r="C1108" s="8"/>
      <c r="D1108" s="8"/>
      <c r="E1108" s="8"/>
      <c r="F1108" s="11"/>
      <c r="G1108" s="12">
        <v>324</v>
      </c>
      <c r="H1108" s="13" t="s">
        <v>2056</v>
      </c>
      <c r="I1108" s="9">
        <v>29.777414</v>
      </c>
      <c r="J1108" s="9">
        <v>29.171032669999992</v>
      </c>
      <c r="K1108" s="9">
        <f t="shared" si="18"/>
        <v>-0.60638133000000849</v>
      </c>
    </row>
    <row r="1109" spans="2:11" x14ac:dyDescent="0.2">
      <c r="B1109" s="47"/>
      <c r="C1109" s="8"/>
      <c r="D1109" s="8"/>
      <c r="E1109" s="8"/>
      <c r="F1109" s="11"/>
      <c r="G1109" s="12">
        <v>325</v>
      </c>
      <c r="H1109" s="13" t="s">
        <v>2057</v>
      </c>
      <c r="I1109" s="9">
        <v>60.079768000000001</v>
      </c>
      <c r="J1109" s="9">
        <v>58.367304000000004</v>
      </c>
      <c r="K1109" s="9">
        <f t="shared" si="18"/>
        <v>-1.7124639999999971</v>
      </c>
    </row>
    <row r="1110" spans="2:11" x14ac:dyDescent="0.2">
      <c r="B1110" s="47"/>
      <c r="C1110" s="8"/>
      <c r="D1110" s="8"/>
      <c r="E1110" s="8"/>
      <c r="F1110" s="11"/>
      <c r="G1110" s="12">
        <v>326</v>
      </c>
      <c r="H1110" s="13" t="s">
        <v>2058</v>
      </c>
      <c r="I1110" s="9">
        <v>36.158681000000001</v>
      </c>
      <c r="J1110" s="9">
        <v>35.745242570000002</v>
      </c>
      <c r="K1110" s="9">
        <f t="shared" si="18"/>
        <v>-0.41343842999999936</v>
      </c>
    </row>
    <row r="1111" spans="2:11" x14ac:dyDescent="0.2">
      <c r="B1111" s="47"/>
      <c r="C1111" s="8"/>
      <c r="D1111" s="8"/>
      <c r="E1111" s="8"/>
      <c r="F1111" s="11"/>
      <c r="G1111" s="12">
        <v>327</v>
      </c>
      <c r="H1111" s="13" t="s">
        <v>2059</v>
      </c>
      <c r="I1111" s="9">
        <v>67.467004000000003</v>
      </c>
      <c r="J1111" s="9">
        <v>66.91922704000001</v>
      </c>
      <c r="K1111" s="9">
        <f t="shared" si="18"/>
        <v>-0.5477769599999931</v>
      </c>
    </row>
    <row r="1112" spans="2:11" x14ac:dyDescent="0.2">
      <c r="B1112" s="47"/>
      <c r="C1112" s="8"/>
      <c r="D1112" s="8"/>
      <c r="E1112" s="8"/>
      <c r="F1112" s="11"/>
      <c r="G1112" s="12">
        <v>328</v>
      </c>
      <c r="H1112" s="13" t="s">
        <v>2060</v>
      </c>
      <c r="I1112" s="9">
        <v>67.953524999999999</v>
      </c>
      <c r="J1112" s="9">
        <v>66.999220930000007</v>
      </c>
      <c r="K1112" s="9">
        <f t="shared" si="18"/>
        <v>-0.95430406999999207</v>
      </c>
    </row>
    <row r="1113" spans="2:11" x14ac:dyDescent="0.2">
      <c r="B1113" s="47"/>
      <c r="C1113" s="8"/>
      <c r="D1113" s="8"/>
      <c r="E1113" s="8"/>
      <c r="F1113" s="11"/>
      <c r="G1113" s="12">
        <v>329</v>
      </c>
      <c r="H1113" s="13" t="s">
        <v>2190</v>
      </c>
      <c r="I1113" s="9">
        <v>198.033095</v>
      </c>
      <c r="J1113" s="9">
        <v>180.24707042999998</v>
      </c>
      <c r="K1113" s="9">
        <f t="shared" si="18"/>
        <v>-17.786024570000023</v>
      </c>
    </row>
    <row r="1114" spans="2:11" x14ac:dyDescent="0.2">
      <c r="B1114" s="47"/>
      <c r="C1114" s="8"/>
      <c r="D1114" s="8"/>
      <c r="E1114" s="8"/>
      <c r="F1114" s="11"/>
      <c r="G1114" s="12">
        <v>330</v>
      </c>
      <c r="H1114" s="13" t="s">
        <v>2062</v>
      </c>
      <c r="I1114" s="9">
        <v>42.062401999999999</v>
      </c>
      <c r="J1114" s="9">
        <v>46.673186970000003</v>
      </c>
      <c r="K1114" s="9">
        <f t="shared" si="18"/>
        <v>4.6107849700000045</v>
      </c>
    </row>
    <row r="1115" spans="2:11" x14ac:dyDescent="0.2">
      <c r="B1115" s="47"/>
      <c r="C1115" s="8"/>
      <c r="D1115" s="8"/>
      <c r="E1115" s="8"/>
      <c r="F1115" s="11"/>
      <c r="G1115" s="12">
        <v>331</v>
      </c>
      <c r="H1115" s="13" t="s">
        <v>2063</v>
      </c>
      <c r="I1115" s="9">
        <v>60.672040000000003</v>
      </c>
      <c r="J1115" s="9">
        <v>58.480580420000017</v>
      </c>
      <c r="K1115" s="9">
        <f t="shared" si="18"/>
        <v>-2.1914595799999859</v>
      </c>
    </row>
    <row r="1116" spans="2:11" x14ac:dyDescent="0.2">
      <c r="B1116" s="47"/>
      <c r="C1116" s="8"/>
      <c r="D1116" s="8"/>
      <c r="E1116" s="8"/>
      <c r="F1116" s="11"/>
      <c r="G1116" s="12">
        <v>332</v>
      </c>
      <c r="H1116" s="13" t="s">
        <v>2064</v>
      </c>
      <c r="I1116" s="9">
        <v>51.525638000000001</v>
      </c>
      <c r="J1116" s="9">
        <v>51.134325169999997</v>
      </c>
      <c r="K1116" s="9">
        <f t="shared" si="18"/>
        <v>-0.39131283000000394</v>
      </c>
    </row>
    <row r="1117" spans="2:11" x14ac:dyDescent="0.2">
      <c r="B1117" s="47"/>
      <c r="C1117" s="8"/>
      <c r="D1117" s="8"/>
      <c r="E1117" s="8"/>
      <c r="F1117" s="11"/>
      <c r="G1117" s="12">
        <v>333</v>
      </c>
      <c r="H1117" s="13" t="s">
        <v>2065</v>
      </c>
      <c r="I1117" s="9">
        <v>39.468027999999997</v>
      </c>
      <c r="J1117" s="9">
        <v>39.582034650000004</v>
      </c>
      <c r="K1117" s="9">
        <f t="shared" si="18"/>
        <v>0.11400665000000743</v>
      </c>
    </row>
    <row r="1118" spans="2:11" x14ac:dyDescent="0.2">
      <c r="B1118" s="47"/>
      <c r="C1118" s="8"/>
      <c r="D1118" s="8"/>
      <c r="E1118" s="8"/>
      <c r="F1118" s="11"/>
      <c r="G1118" s="12">
        <v>334</v>
      </c>
      <c r="H1118" s="13" t="s">
        <v>2066</v>
      </c>
      <c r="I1118" s="9">
        <v>99.136827999999994</v>
      </c>
      <c r="J1118" s="9">
        <v>102.84012076999998</v>
      </c>
      <c r="K1118" s="9">
        <f t="shared" si="18"/>
        <v>3.7032927699999902</v>
      </c>
    </row>
    <row r="1119" spans="2:11" x14ac:dyDescent="0.2">
      <c r="B1119" s="47"/>
      <c r="C1119" s="8"/>
      <c r="D1119" s="8"/>
      <c r="E1119" s="8"/>
      <c r="F1119" s="11"/>
      <c r="G1119" s="12">
        <v>335</v>
      </c>
      <c r="H1119" s="13" t="s">
        <v>2067</v>
      </c>
      <c r="I1119" s="9">
        <v>82.513558000000003</v>
      </c>
      <c r="J1119" s="9">
        <v>84.590480540000001</v>
      </c>
      <c r="K1119" s="9">
        <f t="shared" si="18"/>
        <v>2.0769225399999982</v>
      </c>
    </row>
    <row r="1120" spans="2:11" x14ac:dyDescent="0.2">
      <c r="B1120" s="47"/>
      <c r="C1120" s="8"/>
      <c r="D1120" s="8"/>
      <c r="E1120" s="8"/>
      <c r="F1120" s="11"/>
      <c r="G1120" s="12">
        <v>336</v>
      </c>
      <c r="H1120" s="13" t="s">
        <v>2068</v>
      </c>
      <c r="I1120" s="9">
        <v>65.841273000000001</v>
      </c>
      <c r="J1120" s="9">
        <v>64.606943069999986</v>
      </c>
      <c r="K1120" s="9">
        <f t="shared" si="18"/>
        <v>-1.2343299300000155</v>
      </c>
    </row>
    <row r="1121" spans="2:11" x14ac:dyDescent="0.2">
      <c r="B1121" s="47"/>
      <c r="C1121" s="8"/>
      <c r="D1121" s="8"/>
      <c r="E1121" s="8"/>
      <c r="F1121" s="11"/>
      <c r="G1121" s="12">
        <v>337</v>
      </c>
      <c r="H1121" s="13" t="s">
        <v>2069</v>
      </c>
      <c r="I1121" s="9">
        <v>42.833581000000002</v>
      </c>
      <c r="J1121" s="9">
        <v>45.348245299999988</v>
      </c>
      <c r="K1121" s="9">
        <f t="shared" si="18"/>
        <v>2.5146642999999855</v>
      </c>
    </row>
    <row r="1122" spans="2:11" x14ac:dyDescent="0.2">
      <c r="B1122" s="47"/>
      <c r="C1122" s="8"/>
      <c r="D1122" s="8"/>
      <c r="E1122" s="8"/>
      <c r="F1122" s="11"/>
      <c r="G1122" s="12">
        <v>338</v>
      </c>
      <c r="H1122" s="13" t="s">
        <v>2070</v>
      </c>
      <c r="I1122" s="9">
        <v>33.079003</v>
      </c>
      <c r="J1122" s="9">
        <v>33.897461119999996</v>
      </c>
      <c r="K1122" s="9">
        <f t="shared" si="18"/>
        <v>0.8184581199999954</v>
      </c>
    </row>
    <row r="1123" spans="2:11" x14ac:dyDescent="0.2">
      <c r="B1123" s="47"/>
      <c r="C1123" s="8"/>
      <c r="D1123" s="8"/>
      <c r="E1123" s="8"/>
      <c r="F1123" s="11"/>
      <c r="G1123" s="12">
        <v>339</v>
      </c>
      <c r="H1123" s="13" t="s">
        <v>2071</v>
      </c>
      <c r="I1123" s="9">
        <v>61.12218</v>
      </c>
      <c r="J1123" s="9">
        <v>63.550760900000007</v>
      </c>
      <c r="K1123" s="9">
        <f t="shared" si="18"/>
        <v>2.4285809000000071</v>
      </c>
    </row>
    <row r="1124" spans="2:11" x14ac:dyDescent="0.2">
      <c r="B1124" s="47"/>
      <c r="C1124" s="8"/>
      <c r="D1124" s="8"/>
      <c r="E1124" s="8"/>
      <c r="F1124" s="11"/>
      <c r="G1124" s="12">
        <v>340</v>
      </c>
      <c r="H1124" s="13" t="s">
        <v>2072</v>
      </c>
      <c r="I1124" s="9">
        <v>51.056717999999996</v>
      </c>
      <c r="J1124" s="9">
        <v>49.347531310000008</v>
      </c>
      <c r="K1124" s="9">
        <f t="shared" si="18"/>
        <v>-1.7091866899999886</v>
      </c>
    </row>
    <row r="1125" spans="2:11" x14ac:dyDescent="0.2">
      <c r="B1125" s="47"/>
      <c r="C1125" s="8"/>
      <c r="D1125" s="8"/>
      <c r="E1125" s="8"/>
      <c r="F1125" s="11"/>
      <c r="G1125" s="12">
        <v>341</v>
      </c>
      <c r="H1125" s="13" t="s">
        <v>2073</v>
      </c>
      <c r="I1125" s="9">
        <v>34.620679000000003</v>
      </c>
      <c r="J1125" s="9">
        <v>34.418513550000007</v>
      </c>
      <c r="K1125" s="9">
        <f t="shared" si="18"/>
        <v>-0.20216544999999542</v>
      </c>
    </row>
    <row r="1126" spans="2:11" x14ac:dyDescent="0.2">
      <c r="B1126" s="47"/>
      <c r="C1126" s="8"/>
      <c r="D1126" s="8"/>
      <c r="E1126" s="8"/>
      <c r="F1126" s="11"/>
      <c r="G1126" s="12">
        <v>342</v>
      </c>
      <c r="H1126" s="13" t="s">
        <v>2074</v>
      </c>
      <c r="I1126" s="9">
        <v>30.003359</v>
      </c>
      <c r="J1126" s="9">
        <v>30.855370570000005</v>
      </c>
      <c r="K1126" s="9">
        <f t="shared" si="18"/>
        <v>0.85201157000000549</v>
      </c>
    </row>
    <row r="1127" spans="2:11" x14ac:dyDescent="0.2">
      <c r="B1127" s="47"/>
      <c r="C1127" s="8"/>
      <c r="D1127" s="8"/>
      <c r="E1127" s="8"/>
      <c r="F1127" s="11"/>
      <c r="G1127" s="12">
        <v>343</v>
      </c>
      <c r="H1127" s="13" t="s">
        <v>2075</v>
      </c>
      <c r="I1127" s="9">
        <v>41.257257000000003</v>
      </c>
      <c r="J1127" s="9">
        <v>40.59365365</v>
      </c>
      <c r="K1127" s="9">
        <f t="shared" si="18"/>
        <v>-0.66360335000000248</v>
      </c>
    </row>
    <row r="1128" spans="2:11" x14ac:dyDescent="0.2">
      <c r="B1128" s="47"/>
      <c r="C1128" s="8"/>
      <c r="D1128" s="8"/>
      <c r="E1128" s="8"/>
      <c r="F1128" s="11"/>
      <c r="G1128" s="12">
        <v>344</v>
      </c>
      <c r="H1128" s="13" t="s">
        <v>2076</v>
      </c>
      <c r="I1128" s="9">
        <v>34.827345000000001</v>
      </c>
      <c r="J1128" s="9">
        <v>38.220802040000009</v>
      </c>
      <c r="K1128" s="9">
        <f t="shared" si="18"/>
        <v>3.3934570400000084</v>
      </c>
    </row>
    <row r="1129" spans="2:11" x14ac:dyDescent="0.2">
      <c r="B1129" s="47"/>
      <c r="C1129" s="8"/>
      <c r="D1129" s="8"/>
      <c r="E1129" s="8"/>
      <c r="F1129" s="11"/>
      <c r="G1129" s="12">
        <v>345</v>
      </c>
      <c r="H1129" s="13" t="s">
        <v>2077</v>
      </c>
      <c r="I1129" s="9">
        <v>70.709408999999994</v>
      </c>
      <c r="J1129" s="9">
        <v>86.72275067999999</v>
      </c>
      <c r="K1129" s="9">
        <f t="shared" si="18"/>
        <v>16.013341679999996</v>
      </c>
    </row>
    <row r="1130" spans="2:11" x14ac:dyDescent="0.2">
      <c r="B1130" s="47"/>
      <c r="C1130" s="8"/>
      <c r="D1130" s="8"/>
      <c r="E1130" s="8"/>
      <c r="F1130" s="11"/>
      <c r="G1130" s="12">
        <v>346</v>
      </c>
      <c r="H1130" s="13" t="s">
        <v>2078</v>
      </c>
      <c r="I1130" s="9">
        <v>69.045553999999996</v>
      </c>
      <c r="J1130" s="9">
        <v>65.613746929999991</v>
      </c>
      <c r="K1130" s="9">
        <f t="shared" si="18"/>
        <v>-3.431807070000005</v>
      </c>
    </row>
    <row r="1131" spans="2:11" x14ac:dyDescent="0.2">
      <c r="B1131" s="47"/>
      <c r="C1131" s="8"/>
      <c r="D1131" s="8"/>
      <c r="E1131" s="8"/>
      <c r="F1131" s="11"/>
      <c r="G1131" s="12">
        <v>347</v>
      </c>
      <c r="H1131" s="13" t="s">
        <v>2079</v>
      </c>
      <c r="I1131" s="9">
        <v>36.563257</v>
      </c>
      <c r="J1131" s="9">
        <v>35.578008460000014</v>
      </c>
      <c r="K1131" s="9">
        <f t="shared" si="18"/>
        <v>-0.98524853999998641</v>
      </c>
    </row>
    <row r="1132" spans="2:11" x14ac:dyDescent="0.2">
      <c r="B1132" s="47"/>
      <c r="C1132" s="8"/>
      <c r="D1132" s="8"/>
      <c r="E1132" s="8"/>
      <c r="F1132" s="11"/>
      <c r="G1132" s="12">
        <v>348</v>
      </c>
      <c r="H1132" s="13" t="s">
        <v>2080</v>
      </c>
      <c r="I1132" s="9">
        <v>68.684681999999995</v>
      </c>
      <c r="J1132" s="9">
        <v>66.256724270000007</v>
      </c>
      <c r="K1132" s="9">
        <f t="shared" si="18"/>
        <v>-2.4279577299999886</v>
      </c>
    </row>
    <row r="1133" spans="2:11" x14ac:dyDescent="0.2">
      <c r="B1133" s="47"/>
      <c r="C1133" s="8"/>
      <c r="D1133" s="8"/>
      <c r="E1133" s="8"/>
      <c r="F1133" s="11"/>
      <c r="G1133" s="12">
        <v>349</v>
      </c>
      <c r="H1133" s="13" t="s">
        <v>2081</v>
      </c>
      <c r="I1133" s="9">
        <v>25.545110999999999</v>
      </c>
      <c r="J1133" s="9">
        <v>25.207759520000003</v>
      </c>
      <c r="K1133" s="9">
        <f t="shared" si="18"/>
        <v>-0.33735147999999526</v>
      </c>
    </row>
    <row r="1134" spans="2:11" x14ac:dyDescent="0.2">
      <c r="B1134" s="47"/>
      <c r="C1134" s="8"/>
      <c r="D1134" s="8"/>
      <c r="E1134" s="8"/>
      <c r="F1134" s="11"/>
      <c r="G1134" s="12">
        <v>350</v>
      </c>
      <c r="H1134" s="13" t="s">
        <v>2082</v>
      </c>
      <c r="I1134" s="9">
        <v>81.799892999999997</v>
      </c>
      <c r="J1134" s="9">
        <v>78.68793617999998</v>
      </c>
      <c r="K1134" s="9">
        <f t="shared" si="18"/>
        <v>-3.1119568200000174</v>
      </c>
    </row>
    <row r="1135" spans="2:11" x14ac:dyDescent="0.2">
      <c r="B1135" s="47"/>
      <c r="C1135" s="8"/>
      <c r="D1135" s="8"/>
      <c r="E1135" s="8"/>
      <c r="F1135" s="11"/>
      <c r="G1135" s="12">
        <v>351</v>
      </c>
      <c r="H1135" s="13" t="s">
        <v>2083</v>
      </c>
      <c r="I1135" s="9">
        <v>28.636369999999999</v>
      </c>
      <c r="J1135" s="9">
        <v>28.436428070000005</v>
      </c>
      <c r="K1135" s="9">
        <f t="shared" si="18"/>
        <v>-0.19994192999999427</v>
      </c>
    </row>
    <row r="1136" spans="2:11" x14ac:dyDescent="0.2">
      <c r="B1136" s="47"/>
      <c r="C1136" s="8"/>
      <c r="D1136" s="8"/>
      <c r="E1136" s="8"/>
      <c r="F1136" s="11"/>
      <c r="G1136" s="12">
        <v>352</v>
      </c>
      <c r="H1136" s="13" t="s">
        <v>2084</v>
      </c>
      <c r="I1136" s="9">
        <v>25.121319</v>
      </c>
      <c r="J1136" s="9">
        <v>24.623946019999998</v>
      </c>
      <c r="K1136" s="9">
        <f t="shared" si="18"/>
        <v>-0.49737298000000152</v>
      </c>
    </row>
    <row r="1137" spans="2:11" ht="25.5" x14ac:dyDescent="0.2">
      <c r="B1137" s="47"/>
      <c r="C1137" s="8"/>
      <c r="D1137" s="8"/>
      <c r="E1137" s="8"/>
      <c r="F1137" s="11"/>
      <c r="G1137" s="12">
        <v>400</v>
      </c>
      <c r="H1137" s="13" t="s">
        <v>2191</v>
      </c>
      <c r="I1137" s="9">
        <v>616.10646299999996</v>
      </c>
      <c r="J1137" s="9">
        <v>638.17696230999991</v>
      </c>
      <c r="K1137" s="9">
        <f t="shared" si="18"/>
        <v>22.070499309999946</v>
      </c>
    </row>
    <row r="1138" spans="2:11" ht="25.5" x14ac:dyDescent="0.2">
      <c r="B1138" s="47"/>
      <c r="C1138" s="8"/>
      <c r="D1138" s="8"/>
      <c r="E1138" s="8"/>
      <c r="F1138" s="11"/>
      <c r="G1138" s="12">
        <v>410</v>
      </c>
      <c r="H1138" s="13" t="s">
        <v>2192</v>
      </c>
      <c r="I1138" s="9">
        <v>24.043672000000001</v>
      </c>
      <c r="J1138" s="9">
        <v>24.012375039999998</v>
      </c>
      <c r="K1138" s="9">
        <f t="shared" si="18"/>
        <v>-3.1296960000002372E-2</v>
      </c>
    </row>
    <row r="1139" spans="2:11" x14ac:dyDescent="0.2">
      <c r="B1139" s="47"/>
      <c r="C1139" s="8"/>
      <c r="D1139" s="8"/>
      <c r="E1139" s="8"/>
      <c r="F1139" s="11"/>
      <c r="G1139" s="12">
        <v>411</v>
      </c>
      <c r="H1139" s="13" t="s">
        <v>2193</v>
      </c>
      <c r="I1139" s="9">
        <v>52.658239999999999</v>
      </c>
      <c r="J1139" s="9">
        <v>50.948963739999996</v>
      </c>
      <c r="K1139" s="9">
        <f t="shared" si="18"/>
        <v>-1.7092762600000029</v>
      </c>
    </row>
    <row r="1140" spans="2:11" ht="25.5" x14ac:dyDescent="0.2">
      <c r="B1140" s="47"/>
      <c r="C1140" s="8"/>
      <c r="D1140" s="8"/>
      <c r="E1140" s="8"/>
      <c r="F1140" s="11"/>
      <c r="G1140" s="12">
        <v>412</v>
      </c>
      <c r="H1140" s="13" t="s">
        <v>2194</v>
      </c>
      <c r="I1140" s="9">
        <v>67.309442000000004</v>
      </c>
      <c r="J1140" s="9">
        <v>64.550372250000009</v>
      </c>
      <c r="K1140" s="9">
        <f t="shared" si="18"/>
        <v>-2.7590697499999948</v>
      </c>
    </row>
    <row r="1141" spans="2:11" x14ac:dyDescent="0.2">
      <c r="B1141" s="47"/>
      <c r="C1141" s="8"/>
      <c r="D1141" s="8"/>
      <c r="E1141" s="8"/>
      <c r="F1141" s="11"/>
      <c r="G1141" s="12">
        <v>413</v>
      </c>
      <c r="H1141" s="14" t="s">
        <v>2195</v>
      </c>
      <c r="I1141" s="9">
        <v>28.077051999999998</v>
      </c>
      <c r="J1141" s="9">
        <v>28.037755560000001</v>
      </c>
      <c r="K1141" s="9">
        <f t="shared" si="18"/>
        <v>-3.9296439999997546E-2</v>
      </c>
    </row>
    <row r="1142" spans="2:11" ht="25.5" x14ac:dyDescent="0.2">
      <c r="B1142" s="47"/>
      <c r="C1142" s="8"/>
      <c r="D1142" s="8"/>
      <c r="E1142" s="8"/>
      <c r="F1142" s="11"/>
      <c r="G1142" s="12">
        <v>414</v>
      </c>
      <c r="H1142" s="13" t="s">
        <v>2196</v>
      </c>
      <c r="I1142" s="9">
        <v>21.029411</v>
      </c>
      <c r="J1142" s="9">
        <v>21.239350289999994</v>
      </c>
      <c r="K1142" s="9">
        <f t="shared" si="18"/>
        <v>0.20993928999999412</v>
      </c>
    </row>
    <row r="1143" spans="2:11" x14ac:dyDescent="0.2">
      <c r="B1143" s="47"/>
      <c r="C1143" s="8"/>
      <c r="D1143" s="8"/>
      <c r="E1143" s="8"/>
      <c r="F1143" s="11"/>
      <c r="G1143" s="12">
        <v>415</v>
      </c>
      <c r="H1143" s="13" t="s">
        <v>2197</v>
      </c>
      <c r="I1143" s="9">
        <v>18.383814999999998</v>
      </c>
      <c r="J1143" s="9">
        <v>18.360986200000003</v>
      </c>
      <c r="K1143" s="9">
        <f t="shared" si="18"/>
        <v>-2.2828799999995653E-2</v>
      </c>
    </row>
    <row r="1144" spans="2:11" ht="25.5" x14ac:dyDescent="0.2">
      <c r="B1144" s="47"/>
      <c r="C1144" s="8"/>
      <c r="D1144" s="8"/>
      <c r="E1144" s="8"/>
      <c r="F1144" s="11"/>
      <c r="G1144" s="12">
        <v>416</v>
      </c>
      <c r="H1144" s="13" t="s">
        <v>2198</v>
      </c>
      <c r="I1144" s="9">
        <v>11.891882000000001</v>
      </c>
      <c r="J1144" s="9">
        <v>11.914124429999999</v>
      </c>
      <c r="K1144" s="9">
        <f t="shared" si="18"/>
        <v>2.2242429999998592E-2</v>
      </c>
    </row>
    <row r="1145" spans="2:11" ht="25.5" x14ac:dyDescent="0.2">
      <c r="B1145" s="47"/>
      <c r="C1145" s="8"/>
      <c r="D1145" s="8"/>
      <c r="E1145" s="8"/>
      <c r="F1145" s="11"/>
      <c r="G1145" s="12">
        <v>417</v>
      </c>
      <c r="H1145" s="13" t="s">
        <v>2199</v>
      </c>
      <c r="I1145" s="9">
        <v>17.569686000000001</v>
      </c>
      <c r="J1145" s="9">
        <v>17.622820009999998</v>
      </c>
      <c r="K1145" s="9">
        <f t="shared" si="18"/>
        <v>5.3134009999997289E-2</v>
      </c>
    </row>
    <row r="1146" spans="2:11" x14ac:dyDescent="0.2">
      <c r="B1146" s="47"/>
      <c r="C1146" s="8"/>
      <c r="D1146" s="8"/>
      <c r="E1146" s="8"/>
      <c r="F1146" s="11"/>
      <c r="G1146" s="12">
        <v>418</v>
      </c>
      <c r="H1146" s="13" t="s">
        <v>2200</v>
      </c>
      <c r="I1146" s="9">
        <v>160.45769100000001</v>
      </c>
      <c r="J1146" s="9">
        <v>149.85391332</v>
      </c>
      <c r="K1146" s="9">
        <f t="shared" si="18"/>
        <v>-10.603777680000007</v>
      </c>
    </row>
    <row r="1147" spans="2:11" ht="25.5" x14ac:dyDescent="0.2">
      <c r="B1147" s="47"/>
      <c r="C1147" s="8"/>
      <c r="D1147" s="8"/>
      <c r="E1147" s="8"/>
      <c r="F1147" s="11"/>
      <c r="G1147" s="12">
        <v>419</v>
      </c>
      <c r="H1147" s="13" t="s">
        <v>2201</v>
      </c>
      <c r="I1147" s="9">
        <v>22.385839000000001</v>
      </c>
      <c r="J1147" s="9">
        <v>22.2722297</v>
      </c>
      <c r="K1147" s="9">
        <f t="shared" si="18"/>
        <v>-0.11360930000000025</v>
      </c>
    </row>
    <row r="1148" spans="2:11" x14ac:dyDescent="0.2">
      <c r="B1148" s="47"/>
      <c r="C1148" s="8"/>
      <c r="D1148" s="8"/>
      <c r="E1148" s="8"/>
      <c r="F1148" s="11"/>
      <c r="G1148" s="12">
        <v>500</v>
      </c>
      <c r="H1148" s="13" t="s">
        <v>2202</v>
      </c>
      <c r="I1148" s="9">
        <v>286.12161600000002</v>
      </c>
      <c r="J1148" s="9">
        <v>281.77468984000001</v>
      </c>
      <c r="K1148" s="9">
        <f t="shared" si="18"/>
        <v>-4.3469261600000095</v>
      </c>
    </row>
    <row r="1149" spans="2:11" ht="25.5" x14ac:dyDescent="0.2">
      <c r="B1149" s="47"/>
      <c r="C1149" s="8"/>
      <c r="D1149" s="8"/>
      <c r="E1149" s="8"/>
      <c r="F1149" s="11"/>
      <c r="G1149" s="12">
        <v>510</v>
      </c>
      <c r="H1149" s="13" t="s">
        <v>2203</v>
      </c>
      <c r="I1149" s="9">
        <v>32.575896999999998</v>
      </c>
      <c r="J1149" s="9">
        <v>32.306627689999999</v>
      </c>
      <c r="K1149" s="9">
        <f t="shared" si="18"/>
        <v>-0.26926930999999854</v>
      </c>
    </row>
    <row r="1150" spans="2:11" x14ac:dyDescent="0.2">
      <c r="B1150" s="47"/>
      <c r="C1150" s="8"/>
      <c r="D1150" s="8"/>
      <c r="E1150" s="8"/>
      <c r="F1150" s="11"/>
      <c r="G1150" s="12">
        <v>511</v>
      </c>
      <c r="H1150" s="13" t="s">
        <v>2204</v>
      </c>
      <c r="I1150" s="9">
        <v>25.569542999999999</v>
      </c>
      <c r="J1150" s="9">
        <v>25.572130250000001</v>
      </c>
      <c r="K1150" s="9">
        <f t="shared" si="18"/>
        <v>2.5872500000012622E-3</v>
      </c>
    </row>
    <row r="1151" spans="2:11" ht="25.5" x14ac:dyDescent="0.2">
      <c r="B1151" s="47"/>
      <c r="C1151" s="8"/>
      <c r="D1151" s="8"/>
      <c r="E1151" s="8"/>
      <c r="F1151" s="11"/>
      <c r="G1151" s="12">
        <v>512</v>
      </c>
      <c r="H1151" s="13" t="s">
        <v>2205</v>
      </c>
      <c r="I1151" s="9">
        <v>21.96987</v>
      </c>
      <c r="J1151" s="9">
        <v>21.831517130000002</v>
      </c>
      <c r="K1151" s="9">
        <f t="shared" si="18"/>
        <v>-0.13835286999999852</v>
      </c>
    </row>
    <row r="1152" spans="2:11" ht="25.5" x14ac:dyDescent="0.2">
      <c r="B1152" s="47"/>
      <c r="C1152" s="8"/>
      <c r="D1152" s="8"/>
      <c r="E1152" s="8"/>
      <c r="F1152" s="11"/>
      <c r="G1152" s="12">
        <v>513</v>
      </c>
      <c r="H1152" s="13" t="s">
        <v>2206</v>
      </c>
      <c r="I1152" s="9">
        <v>37.476097000000003</v>
      </c>
      <c r="J1152" s="9">
        <v>25.775240100000005</v>
      </c>
      <c r="K1152" s="9">
        <f t="shared" si="18"/>
        <v>-11.700856899999998</v>
      </c>
    </row>
    <row r="1153" spans="2:11" x14ac:dyDescent="0.2">
      <c r="B1153" s="47"/>
      <c r="C1153" s="8"/>
      <c r="D1153" s="8"/>
      <c r="E1153" s="8"/>
      <c r="F1153" s="11"/>
      <c r="G1153" s="12">
        <v>514</v>
      </c>
      <c r="H1153" s="13" t="s">
        <v>2207</v>
      </c>
      <c r="I1153" s="9">
        <v>36.459729000000003</v>
      </c>
      <c r="J1153" s="9">
        <v>35.572780169999987</v>
      </c>
      <c r="K1153" s="9">
        <f t="shared" si="18"/>
        <v>-0.88694883000001568</v>
      </c>
    </row>
    <row r="1154" spans="2:11" ht="25.5" x14ac:dyDescent="0.2">
      <c r="B1154" s="47"/>
      <c r="C1154" s="8"/>
      <c r="D1154" s="8"/>
      <c r="E1154" s="8"/>
      <c r="F1154" s="11"/>
      <c r="G1154" s="12">
        <v>515</v>
      </c>
      <c r="H1154" s="13" t="s">
        <v>2208</v>
      </c>
      <c r="I1154" s="9">
        <v>16.494285000000001</v>
      </c>
      <c r="J1154" s="9">
        <v>16.476398940000003</v>
      </c>
      <c r="K1154" s="9">
        <f t="shared" si="18"/>
        <v>-1.7886059999998594E-2</v>
      </c>
    </row>
    <row r="1155" spans="2:11" ht="25.5" x14ac:dyDescent="0.2">
      <c r="B1155" s="47"/>
      <c r="C1155" s="8"/>
      <c r="D1155" s="8"/>
      <c r="E1155" s="8"/>
      <c r="F1155" s="11"/>
      <c r="G1155" s="12">
        <v>516</v>
      </c>
      <c r="H1155" s="13" t="s">
        <v>2209</v>
      </c>
      <c r="I1155" s="9">
        <v>19.987189000000001</v>
      </c>
      <c r="J1155" s="9">
        <v>19.919751470000001</v>
      </c>
      <c r="K1155" s="9">
        <f t="shared" si="18"/>
        <v>-6.7437529999999413E-2</v>
      </c>
    </row>
    <row r="1156" spans="2:11" x14ac:dyDescent="0.2">
      <c r="B1156" s="47"/>
      <c r="C1156" s="8"/>
      <c r="D1156" s="8"/>
      <c r="E1156" s="8"/>
      <c r="F1156" s="11"/>
      <c r="G1156" s="12">
        <v>517</v>
      </c>
      <c r="H1156" s="13" t="s">
        <v>2210</v>
      </c>
      <c r="I1156" s="9">
        <v>0.28393299999999999</v>
      </c>
      <c r="J1156" s="9">
        <v>0.52797588999999989</v>
      </c>
      <c r="K1156" s="9">
        <f t="shared" si="18"/>
        <v>0.2440428899999999</v>
      </c>
    </row>
    <row r="1157" spans="2:11" ht="25.5" x14ac:dyDescent="0.2">
      <c r="B1157" s="47"/>
      <c r="C1157" s="8"/>
      <c r="D1157" s="8"/>
      <c r="E1157" s="8"/>
      <c r="F1157" s="11"/>
      <c r="G1157" s="12">
        <v>600</v>
      </c>
      <c r="H1157" s="13" t="s">
        <v>2211</v>
      </c>
      <c r="I1157" s="9">
        <v>157.89700099999999</v>
      </c>
      <c r="J1157" s="9">
        <v>159.51261288000003</v>
      </c>
      <c r="K1157" s="9">
        <f t="shared" ref="K1157:K1220" si="19">+J1157-I1157</f>
        <v>1.6156118800000456</v>
      </c>
    </row>
    <row r="1158" spans="2:11" ht="25.5" x14ac:dyDescent="0.2">
      <c r="B1158" s="47"/>
      <c r="C1158" s="8"/>
      <c r="D1158" s="8"/>
      <c r="E1158" s="8"/>
      <c r="F1158" s="11"/>
      <c r="G1158" s="12">
        <v>601</v>
      </c>
      <c r="H1158" s="13" t="s">
        <v>2212</v>
      </c>
      <c r="I1158" s="9">
        <v>71.532785000000004</v>
      </c>
      <c r="J1158" s="9">
        <v>68.782000889999978</v>
      </c>
      <c r="K1158" s="9">
        <f t="shared" si="19"/>
        <v>-2.7507841100000263</v>
      </c>
    </row>
    <row r="1159" spans="2:11" ht="25.5" x14ac:dyDescent="0.2">
      <c r="B1159" s="47"/>
      <c r="C1159" s="8"/>
      <c r="D1159" s="8"/>
      <c r="E1159" s="8"/>
      <c r="F1159" s="11"/>
      <c r="G1159" s="12">
        <v>602</v>
      </c>
      <c r="H1159" s="13" t="s">
        <v>2213</v>
      </c>
      <c r="I1159" s="9">
        <v>17.989599999999999</v>
      </c>
      <c r="J1159" s="9">
        <v>16.336468090000004</v>
      </c>
      <c r="K1159" s="9">
        <f t="shared" si="19"/>
        <v>-1.6531319099999955</v>
      </c>
    </row>
    <row r="1160" spans="2:11" x14ac:dyDescent="0.2">
      <c r="B1160" s="47"/>
      <c r="C1160" s="8"/>
      <c r="D1160" s="8"/>
      <c r="E1160" s="8"/>
      <c r="F1160" s="11"/>
      <c r="G1160" s="12">
        <v>604</v>
      </c>
      <c r="H1160" s="13" t="s">
        <v>2214</v>
      </c>
      <c r="I1160" s="9">
        <v>25.636763999999999</v>
      </c>
      <c r="J1160" s="9">
        <v>20.762083320000006</v>
      </c>
      <c r="K1160" s="9">
        <f t="shared" si="19"/>
        <v>-4.8746806799999938</v>
      </c>
    </row>
    <row r="1161" spans="2:11" x14ac:dyDescent="0.2">
      <c r="B1161" s="47"/>
      <c r="C1161" s="8"/>
      <c r="D1161" s="8"/>
      <c r="E1161" s="8"/>
      <c r="F1161" s="11"/>
      <c r="G1161" s="12">
        <v>605</v>
      </c>
      <c r="H1161" s="13" t="s">
        <v>2215</v>
      </c>
      <c r="I1161" s="9">
        <v>1</v>
      </c>
      <c r="J1161" s="9">
        <v>0.44965541999999997</v>
      </c>
      <c r="K1161" s="9">
        <f t="shared" si="19"/>
        <v>-0.55034457999999997</v>
      </c>
    </row>
    <row r="1162" spans="2:11" ht="25.5" x14ac:dyDescent="0.2">
      <c r="B1162" s="47"/>
      <c r="C1162" s="8"/>
      <c r="D1162" s="8"/>
      <c r="E1162" s="8"/>
      <c r="F1162" s="11"/>
      <c r="G1162" s="12">
        <v>610</v>
      </c>
      <c r="H1162" s="13" t="s">
        <v>2216</v>
      </c>
      <c r="I1162" s="9">
        <v>6.225759</v>
      </c>
      <c r="J1162" s="9">
        <v>6.0751320199999999</v>
      </c>
      <c r="K1162" s="9">
        <f t="shared" si="19"/>
        <v>-0.15062698000000019</v>
      </c>
    </row>
    <row r="1163" spans="2:11" ht="25.5" x14ac:dyDescent="0.2">
      <c r="B1163" s="47"/>
      <c r="C1163" s="8"/>
      <c r="D1163" s="8"/>
      <c r="E1163" s="8"/>
      <c r="F1163" s="11"/>
      <c r="G1163" s="12">
        <v>611</v>
      </c>
      <c r="H1163" s="13" t="s">
        <v>2217</v>
      </c>
      <c r="I1163" s="9">
        <v>4.4552430000000003</v>
      </c>
      <c r="J1163" s="9">
        <v>4.5083145299999998</v>
      </c>
      <c r="K1163" s="9">
        <f t="shared" si="19"/>
        <v>5.3071529999999534E-2</v>
      </c>
    </row>
    <row r="1164" spans="2:11" x14ac:dyDescent="0.2">
      <c r="B1164" s="47"/>
      <c r="C1164" s="8"/>
      <c r="D1164" s="8"/>
      <c r="E1164" s="8"/>
      <c r="F1164" s="11"/>
      <c r="G1164" s="12">
        <v>613</v>
      </c>
      <c r="H1164" s="13" t="s">
        <v>2218</v>
      </c>
      <c r="I1164" s="9">
        <v>50.547853000000003</v>
      </c>
      <c r="J1164" s="9">
        <v>50.55594245999999</v>
      </c>
      <c r="K1164" s="9">
        <f t="shared" si="19"/>
        <v>8.0894599999865591E-3</v>
      </c>
    </row>
    <row r="1165" spans="2:11" ht="25.5" x14ac:dyDescent="0.2">
      <c r="B1165" s="47"/>
      <c r="C1165" s="8"/>
      <c r="D1165" s="8"/>
      <c r="E1165" s="8"/>
      <c r="F1165" s="11"/>
      <c r="G1165" s="12">
        <v>620</v>
      </c>
      <c r="H1165" s="13" t="s">
        <v>2405</v>
      </c>
      <c r="I1165" s="9">
        <v>0</v>
      </c>
      <c r="J1165" s="9">
        <v>1.2906064400000001</v>
      </c>
      <c r="K1165" s="9">
        <f t="shared" si="19"/>
        <v>1.2906064400000001</v>
      </c>
    </row>
    <row r="1166" spans="2:11" x14ac:dyDescent="0.2">
      <c r="B1166" s="47"/>
      <c r="C1166" s="8"/>
      <c r="D1166" s="8"/>
      <c r="E1166" s="8"/>
      <c r="F1166" s="11"/>
      <c r="G1166" s="12">
        <v>621</v>
      </c>
      <c r="H1166" s="13" t="s">
        <v>2215</v>
      </c>
      <c r="I1166" s="9">
        <v>0</v>
      </c>
      <c r="J1166" s="9">
        <v>0.50661825999999999</v>
      </c>
      <c r="K1166" s="9">
        <f t="shared" si="19"/>
        <v>0.50661825999999999</v>
      </c>
    </row>
    <row r="1167" spans="2:11" x14ac:dyDescent="0.2">
      <c r="B1167" s="47"/>
      <c r="C1167" s="8"/>
      <c r="D1167" s="8"/>
      <c r="E1167" s="8"/>
      <c r="F1167" s="11"/>
      <c r="G1167" s="12">
        <v>700</v>
      </c>
      <c r="H1167" s="13" t="s">
        <v>2219</v>
      </c>
      <c r="I1167" s="9">
        <v>161.73935499999999</v>
      </c>
      <c r="J1167" s="9">
        <v>170.64703154000006</v>
      </c>
      <c r="K1167" s="9">
        <f t="shared" si="19"/>
        <v>8.9076765400000681</v>
      </c>
    </row>
    <row r="1168" spans="2:11" x14ac:dyDescent="0.2">
      <c r="B1168" s="47"/>
      <c r="C1168" s="8"/>
      <c r="D1168" s="8"/>
      <c r="E1168" s="8"/>
      <c r="F1168" s="11"/>
      <c r="G1168" s="12">
        <v>800</v>
      </c>
      <c r="H1168" s="13" t="s">
        <v>1465</v>
      </c>
      <c r="I1168" s="9">
        <v>98.982770000000002</v>
      </c>
      <c r="J1168" s="9">
        <v>92.959397999999993</v>
      </c>
      <c r="K1168" s="9">
        <f t="shared" si="19"/>
        <v>-6.0233720000000091</v>
      </c>
    </row>
    <row r="1169" spans="2:11" x14ac:dyDescent="0.2">
      <c r="B1169" s="47"/>
      <c r="C1169" s="8"/>
      <c r="D1169" s="8"/>
      <c r="E1169" s="8"/>
      <c r="F1169" s="11"/>
      <c r="G1169" s="12">
        <v>810</v>
      </c>
      <c r="H1169" s="13" t="s">
        <v>1542</v>
      </c>
      <c r="I1169" s="9">
        <v>72.185131999999996</v>
      </c>
      <c r="J1169" s="9">
        <v>56.955502079999995</v>
      </c>
      <c r="K1169" s="9">
        <f t="shared" si="19"/>
        <v>-15.229629920000001</v>
      </c>
    </row>
    <row r="1170" spans="2:11" x14ac:dyDescent="0.2">
      <c r="B1170" s="47"/>
      <c r="C1170" s="8"/>
      <c r="D1170" s="8"/>
      <c r="E1170" s="8"/>
      <c r="F1170" s="11"/>
      <c r="G1170" s="12">
        <v>811</v>
      </c>
      <c r="H1170" s="13" t="s">
        <v>1967</v>
      </c>
      <c r="I1170" s="9">
        <v>764.23340399999995</v>
      </c>
      <c r="J1170" s="9">
        <v>765.01511044000006</v>
      </c>
      <c r="K1170" s="9">
        <f t="shared" si="19"/>
        <v>0.78170644000010725</v>
      </c>
    </row>
    <row r="1171" spans="2:11" x14ac:dyDescent="0.2">
      <c r="B1171" s="47"/>
      <c r="C1171" s="8"/>
      <c r="D1171" s="8"/>
      <c r="E1171" s="8"/>
      <c r="F1171" s="11"/>
      <c r="G1171" s="12">
        <v>812</v>
      </c>
      <c r="H1171" s="13" t="s">
        <v>1543</v>
      </c>
      <c r="I1171" s="9">
        <v>1161.641382</v>
      </c>
      <c r="J1171" s="9">
        <v>1628.6873923699995</v>
      </c>
      <c r="K1171" s="9">
        <f t="shared" si="19"/>
        <v>467.04601036999952</v>
      </c>
    </row>
    <row r="1172" spans="2:11" x14ac:dyDescent="0.2">
      <c r="B1172" s="47"/>
      <c r="C1172" s="8"/>
      <c r="D1172" s="8"/>
      <c r="E1172" s="8"/>
      <c r="F1172" s="11"/>
      <c r="G1172" s="12">
        <v>813</v>
      </c>
      <c r="H1172" s="13" t="s">
        <v>2220</v>
      </c>
      <c r="I1172" s="9">
        <v>774.24638200000004</v>
      </c>
      <c r="J1172" s="9">
        <v>952.53385430000003</v>
      </c>
      <c r="K1172" s="9">
        <f t="shared" si="19"/>
        <v>178.28747229999999</v>
      </c>
    </row>
    <row r="1173" spans="2:11" x14ac:dyDescent="0.2">
      <c r="B1173" s="47"/>
      <c r="C1173" s="8"/>
      <c r="D1173" s="8"/>
      <c r="E1173" s="8"/>
      <c r="F1173" s="11"/>
      <c r="G1173" s="12">
        <v>814</v>
      </c>
      <c r="H1173" s="14" t="s">
        <v>2221</v>
      </c>
      <c r="I1173" s="9">
        <v>40.946005999999997</v>
      </c>
      <c r="J1173" s="9">
        <v>39.944084170000004</v>
      </c>
      <c r="K1173" s="9">
        <f t="shared" si="19"/>
        <v>-1.0019218299999935</v>
      </c>
    </row>
    <row r="1174" spans="2:11" x14ac:dyDescent="0.2">
      <c r="B1174" s="47"/>
      <c r="C1174" s="8"/>
      <c r="D1174" s="8"/>
      <c r="E1174" s="8"/>
      <c r="F1174" s="11"/>
      <c r="G1174" s="12">
        <v>815</v>
      </c>
      <c r="H1174" s="13" t="s">
        <v>2222</v>
      </c>
      <c r="I1174" s="9">
        <v>643.01153099999999</v>
      </c>
      <c r="J1174" s="9">
        <v>648.47651900000017</v>
      </c>
      <c r="K1174" s="9">
        <f t="shared" si="19"/>
        <v>5.4649880000001758</v>
      </c>
    </row>
    <row r="1175" spans="2:11" x14ac:dyDescent="0.2">
      <c r="B1175" s="47"/>
      <c r="C1175" s="8"/>
      <c r="D1175" s="8"/>
      <c r="E1175" s="8"/>
      <c r="F1175" s="11"/>
      <c r="G1175" s="12">
        <v>816</v>
      </c>
      <c r="H1175" s="13" t="s">
        <v>2223</v>
      </c>
      <c r="I1175" s="9">
        <v>224.85062099999999</v>
      </c>
      <c r="J1175" s="9">
        <v>272.37928508000005</v>
      </c>
      <c r="K1175" s="9">
        <f t="shared" si="19"/>
        <v>47.528664080000055</v>
      </c>
    </row>
    <row r="1176" spans="2:11" x14ac:dyDescent="0.2">
      <c r="B1176" s="47"/>
      <c r="C1176" s="8"/>
      <c r="D1176" s="8"/>
      <c r="E1176" s="8"/>
      <c r="F1176" s="11"/>
      <c r="G1176" s="12">
        <v>900</v>
      </c>
      <c r="H1176" s="13" t="s">
        <v>2224</v>
      </c>
      <c r="I1176" s="9">
        <v>153.04653300000001</v>
      </c>
      <c r="J1176" s="9">
        <v>148.81989793999992</v>
      </c>
      <c r="K1176" s="9">
        <f t="shared" si="19"/>
        <v>-4.2266350600000919</v>
      </c>
    </row>
    <row r="1177" spans="2:11" x14ac:dyDescent="0.2">
      <c r="B1177" s="47"/>
      <c r="C1177" s="8"/>
      <c r="D1177" s="8"/>
      <c r="E1177" s="8"/>
      <c r="F1177" s="11"/>
      <c r="G1177" s="12">
        <v>910</v>
      </c>
      <c r="H1177" s="13" t="s">
        <v>2225</v>
      </c>
      <c r="I1177" s="9">
        <v>12.056196999999999</v>
      </c>
      <c r="J1177" s="9">
        <v>11.693237389999998</v>
      </c>
      <c r="K1177" s="9">
        <f t="shared" si="19"/>
        <v>-0.36295961000000077</v>
      </c>
    </row>
    <row r="1178" spans="2:11" x14ac:dyDescent="0.2">
      <c r="B1178" s="47"/>
      <c r="C1178" s="8"/>
      <c r="D1178" s="8"/>
      <c r="E1178" s="8"/>
      <c r="F1178" s="11"/>
      <c r="G1178" s="12">
        <v>911</v>
      </c>
      <c r="H1178" s="13" t="s">
        <v>2226</v>
      </c>
      <c r="I1178" s="9">
        <v>30.056864999999998</v>
      </c>
      <c r="J1178" s="9">
        <v>29.906670169999998</v>
      </c>
      <c r="K1178" s="9">
        <f t="shared" si="19"/>
        <v>-0.15019483000000022</v>
      </c>
    </row>
    <row r="1179" spans="2:11" ht="25.5" x14ac:dyDescent="0.2">
      <c r="B1179" s="47"/>
      <c r="C1179" s="8"/>
      <c r="D1179" s="8"/>
      <c r="E1179" s="8"/>
      <c r="F1179" s="11"/>
      <c r="G1179" s="12">
        <v>913</v>
      </c>
      <c r="H1179" s="13" t="s">
        <v>2227</v>
      </c>
      <c r="I1179" s="9">
        <v>22.927468999999999</v>
      </c>
      <c r="J1179" s="9">
        <v>22.528010770000009</v>
      </c>
      <c r="K1179" s="9">
        <f t="shared" si="19"/>
        <v>-0.39945822999998981</v>
      </c>
    </row>
    <row r="1180" spans="2:11" x14ac:dyDescent="0.2">
      <c r="B1180" s="47"/>
      <c r="C1180" s="8"/>
      <c r="D1180" s="8"/>
      <c r="E1180" s="8"/>
      <c r="F1180" s="11"/>
      <c r="G1180" s="12">
        <v>914</v>
      </c>
      <c r="H1180" s="13" t="s">
        <v>2228</v>
      </c>
      <c r="I1180" s="9">
        <v>8.6125249999999998</v>
      </c>
      <c r="J1180" s="9">
        <v>8.6102444200000008</v>
      </c>
      <c r="K1180" s="9">
        <f t="shared" si="19"/>
        <v>-2.2805799999989773E-3</v>
      </c>
    </row>
    <row r="1181" spans="2:11" ht="14.25" x14ac:dyDescent="0.2">
      <c r="B1181" s="47"/>
      <c r="C1181" s="8"/>
      <c r="D1181" s="8"/>
      <c r="E1181" s="8"/>
      <c r="F1181" s="49" t="s">
        <v>42</v>
      </c>
      <c r="G1181" s="50"/>
      <c r="H1181" s="51"/>
      <c r="I1181" s="52">
        <v>577.79607599999997</v>
      </c>
      <c r="J1181" s="52">
        <v>540.56209349000005</v>
      </c>
      <c r="K1181" s="52">
        <f t="shared" si="19"/>
        <v>-37.233982509999919</v>
      </c>
    </row>
    <row r="1182" spans="2:11" ht="25.5" x14ac:dyDescent="0.2">
      <c r="B1182" s="47"/>
      <c r="C1182" s="8"/>
      <c r="D1182" s="8"/>
      <c r="E1182" s="8"/>
      <c r="F1182" s="11"/>
      <c r="G1182" s="12" t="s">
        <v>43</v>
      </c>
      <c r="H1182" s="13" t="s">
        <v>311</v>
      </c>
      <c r="I1182" s="9">
        <v>319.64315299999998</v>
      </c>
      <c r="J1182" s="9">
        <v>291.98690876999996</v>
      </c>
      <c r="K1182" s="9">
        <f t="shared" si="19"/>
        <v>-27.656244230000027</v>
      </c>
    </row>
    <row r="1183" spans="2:11" x14ac:dyDescent="0.2">
      <c r="B1183" s="47"/>
      <c r="C1183" s="8"/>
      <c r="D1183" s="8"/>
      <c r="E1183" s="8"/>
      <c r="F1183" s="11"/>
      <c r="G1183" s="12" t="s">
        <v>83</v>
      </c>
      <c r="H1183" s="13" t="s">
        <v>312</v>
      </c>
      <c r="I1183" s="9">
        <v>103.24695</v>
      </c>
      <c r="J1183" s="9">
        <v>65.207941840000018</v>
      </c>
      <c r="K1183" s="9">
        <f t="shared" si="19"/>
        <v>-38.03900815999998</v>
      </c>
    </row>
    <row r="1184" spans="2:11" x14ac:dyDescent="0.2">
      <c r="B1184" s="47"/>
      <c r="C1184" s="8"/>
      <c r="D1184" s="8"/>
      <c r="E1184" s="8"/>
      <c r="F1184" s="11"/>
      <c r="G1184" s="12" t="s">
        <v>85</v>
      </c>
      <c r="H1184" s="13" t="s">
        <v>313</v>
      </c>
      <c r="I1184" s="9">
        <v>116.30916499999999</v>
      </c>
      <c r="J1184" s="9">
        <v>110.11932559999998</v>
      </c>
      <c r="K1184" s="9">
        <f t="shared" si="19"/>
        <v>-6.189839400000011</v>
      </c>
    </row>
    <row r="1185" spans="2:11" x14ac:dyDescent="0.2">
      <c r="B1185" s="47"/>
      <c r="C1185" s="8"/>
      <c r="D1185" s="8"/>
      <c r="E1185" s="8"/>
      <c r="F1185" s="11"/>
      <c r="G1185" s="12" t="s">
        <v>45</v>
      </c>
      <c r="H1185" s="13" t="s">
        <v>314</v>
      </c>
      <c r="I1185" s="9">
        <v>10.041399999999999</v>
      </c>
      <c r="J1185" s="9">
        <v>9.2493521600000008</v>
      </c>
      <c r="K1185" s="9">
        <f t="shared" si="19"/>
        <v>-0.79204783999999862</v>
      </c>
    </row>
    <row r="1186" spans="2:11" x14ac:dyDescent="0.2">
      <c r="B1186" s="47"/>
      <c r="C1186" s="8"/>
      <c r="D1186" s="8"/>
      <c r="E1186" s="8"/>
      <c r="F1186" s="11"/>
      <c r="G1186" s="12" t="s">
        <v>96</v>
      </c>
      <c r="H1186" s="13" t="s">
        <v>315</v>
      </c>
      <c r="I1186" s="9">
        <v>27.041965000000001</v>
      </c>
      <c r="J1186" s="9">
        <v>63.688520740000001</v>
      </c>
      <c r="K1186" s="9">
        <f t="shared" si="19"/>
        <v>36.646555739999997</v>
      </c>
    </row>
    <row r="1187" spans="2:11" ht="25.5" x14ac:dyDescent="0.2">
      <c r="B1187" s="47"/>
      <c r="C1187" s="8"/>
      <c r="D1187" s="8"/>
      <c r="E1187" s="8"/>
      <c r="F1187" s="11"/>
      <c r="G1187" s="12" t="s">
        <v>47</v>
      </c>
      <c r="H1187" s="13" t="s">
        <v>316</v>
      </c>
      <c r="I1187" s="9">
        <v>1.5134430000000001</v>
      </c>
      <c r="J1187" s="9">
        <v>0.31004438000000001</v>
      </c>
      <c r="K1187" s="9">
        <f t="shared" si="19"/>
        <v>-1.2033986200000002</v>
      </c>
    </row>
    <row r="1188" spans="2:11" ht="14.25" x14ac:dyDescent="0.2">
      <c r="B1188" s="47"/>
      <c r="C1188" s="8"/>
      <c r="D1188" s="8"/>
      <c r="E1188" s="8"/>
      <c r="F1188" s="49" t="s">
        <v>77</v>
      </c>
      <c r="G1188" s="50"/>
      <c r="H1188" s="51"/>
      <c r="I1188" s="52">
        <v>121.05349099999999</v>
      </c>
      <c r="J1188" s="52">
        <v>128.58440964999997</v>
      </c>
      <c r="K1188" s="52">
        <f t="shared" si="19"/>
        <v>7.5309186499999754</v>
      </c>
    </row>
    <row r="1189" spans="2:11" x14ac:dyDescent="0.2">
      <c r="B1189" s="47"/>
      <c r="C1189" s="8"/>
      <c r="D1189" s="8"/>
      <c r="E1189" s="8"/>
      <c r="F1189" s="11"/>
      <c r="G1189" s="12" t="s">
        <v>317</v>
      </c>
      <c r="H1189" s="13" t="s">
        <v>318</v>
      </c>
      <c r="I1189" s="9">
        <v>121.05349099999999</v>
      </c>
      <c r="J1189" s="9">
        <v>128.58440964999997</v>
      </c>
      <c r="K1189" s="9">
        <f t="shared" si="19"/>
        <v>7.5309186499999754</v>
      </c>
    </row>
    <row r="1190" spans="2:11" ht="14.25" x14ac:dyDescent="0.2">
      <c r="B1190" s="47"/>
      <c r="C1190" s="8"/>
      <c r="D1190" s="53">
        <v>18</v>
      </c>
      <c r="E1190" s="54" t="s">
        <v>319</v>
      </c>
      <c r="F1190" s="55"/>
      <c r="G1190" s="56"/>
      <c r="H1190" s="57"/>
      <c r="I1190" s="58">
        <v>2470.2653180000002</v>
      </c>
      <c r="J1190" s="58">
        <v>5738.3930302399995</v>
      </c>
      <c r="K1190" s="58">
        <f t="shared" si="19"/>
        <v>3268.1277122399993</v>
      </c>
    </row>
    <row r="1191" spans="2:11" ht="14.25" x14ac:dyDescent="0.2">
      <c r="B1191" s="47"/>
      <c r="C1191" s="8"/>
      <c r="D1191" s="8"/>
      <c r="E1191" s="8"/>
      <c r="F1191" s="49" t="s">
        <v>2</v>
      </c>
      <c r="G1191" s="50"/>
      <c r="H1191" s="51"/>
      <c r="I1191" s="52">
        <v>1360.531262</v>
      </c>
      <c r="J1191" s="52">
        <v>4052.5024090800007</v>
      </c>
      <c r="K1191" s="52">
        <f t="shared" si="19"/>
        <v>2691.9711470800007</v>
      </c>
    </row>
    <row r="1192" spans="2:11" x14ac:dyDescent="0.2">
      <c r="B1192" s="47"/>
      <c r="C1192" s="8"/>
      <c r="D1192" s="8"/>
      <c r="E1192" s="8"/>
      <c r="F1192" s="11"/>
      <c r="G1192" s="12">
        <v>100</v>
      </c>
      <c r="H1192" s="13" t="s">
        <v>1561</v>
      </c>
      <c r="I1192" s="9">
        <v>44.444783000000001</v>
      </c>
      <c r="J1192" s="9">
        <v>60.94332064999999</v>
      </c>
      <c r="K1192" s="9">
        <f t="shared" si="19"/>
        <v>16.498537649999989</v>
      </c>
    </row>
    <row r="1193" spans="2:11" x14ac:dyDescent="0.2">
      <c r="B1193" s="47"/>
      <c r="C1193" s="8"/>
      <c r="D1193" s="8"/>
      <c r="E1193" s="8"/>
      <c r="F1193" s="11"/>
      <c r="G1193" s="12">
        <v>111</v>
      </c>
      <c r="H1193" s="13" t="s">
        <v>2229</v>
      </c>
      <c r="I1193" s="9">
        <v>209.236707</v>
      </c>
      <c r="J1193" s="9">
        <v>173.06995437</v>
      </c>
      <c r="K1193" s="9">
        <f t="shared" si="19"/>
        <v>-36.166752629999991</v>
      </c>
    </row>
    <row r="1194" spans="2:11" x14ac:dyDescent="0.2">
      <c r="B1194" s="47"/>
      <c r="C1194" s="8"/>
      <c r="D1194" s="8"/>
      <c r="E1194" s="8"/>
      <c r="F1194" s="11"/>
      <c r="G1194" s="12">
        <v>112</v>
      </c>
      <c r="H1194" s="13" t="s">
        <v>2230</v>
      </c>
      <c r="I1194" s="9">
        <v>20.608056000000001</v>
      </c>
      <c r="J1194" s="9">
        <v>27.988362800000001</v>
      </c>
      <c r="K1194" s="9">
        <f t="shared" si="19"/>
        <v>7.3803067999999996</v>
      </c>
    </row>
    <row r="1195" spans="2:11" x14ac:dyDescent="0.2">
      <c r="B1195" s="47"/>
      <c r="C1195" s="8"/>
      <c r="D1195" s="8"/>
      <c r="E1195" s="8"/>
      <c r="F1195" s="11"/>
      <c r="G1195" s="12">
        <v>113</v>
      </c>
      <c r="H1195" s="13" t="s">
        <v>1466</v>
      </c>
      <c r="I1195" s="9">
        <v>23.270523000000001</v>
      </c>
      <c r="J1195" s="9">
        <v>26.344270160000001</v>
      </c>
      <c r="K1195" s="9">
        <f t="shared" si="19"/>
        <v>3.0737471599999999</v>
      </c>
    </row>
    <row r="1196" spans="2:11" x14ac:dyDescent="0.2">
      <c r="B1196" s="47"/>
      <c r="C1196" s="8"/>
      <c r="D1196" s="8"/>
      <c r="E1196" s="8"/>
      <c r="F1196" s="11"/>
      <c r="G1196" s="12">
        <v>114</v>
      </c>
      <c r="H1196" s="13" t="s">
        <v>2231</v>
      </c>
      <c r="I1196" s="9">
        <v>10.026068</v>
      </c>
      <c r="J1196" s="9">
        <v>13.400969210000003</v>
      </c>
      <c r="K1196" s="9">
        <f t="shared" si="19"/>
        <v>3.3749012100000026</v>
      </c>
    </row>
    <row r="1197" spans="2:11" x14ac:dyDescent="0.2">
      <c r="B1197" s="47"/>
      <c r="C1197" s="8"/>
      <c r="D1197" s="8"/>
      <c r="E1197" s="8"/>
      <c r="F1197" s="11"/>
      <c r="G1197" s="12">
        <v>115</v>
      </c>
      <c r="H1197" s="13" t="s">
        <v>2232</v>
      </c>
      <c r="I1197" s="9">
        <v>5.0733370000000004</v>
      </c>
      <c r="J1197" s="9">
        <v>7.9067334999999996</v>
      </c>
      <c r="K1197" s="9">
        <f t="shared" si="19"/>
        <v>2.8333964999999992</v>
      </c>
    </row>
    <row r="1198" spans="2:11" x14ac:dyDescent="0.2">
      <c r="B1198" s="47"/>
      <c r="C1198" s="8"/>
      <c r="D1198" s="8"/>
      <c r="E1198" s="8"/>
      <c r="F1198" s="11"/>
      <c r="G1198" s="12">
        <v>116</v>
      </c>
      <c r="H1198" s="13" t="s">
        <v>2233</v>
      </c>
      <c r="I1198" s="9">
        <v>6.680574</v>
      </c>
      <c r="J1198" s="9">
        <v>11.18954044</v>
      </c>
      <c r="K1198" s="9">
        <f t="shared" si="19"/>
        <v>4.50896644</v>
      </c>
    </row>
    <row r="1199" spans="2:11" x14ac:dyDescent="0.2">
      <c r="B1199" s="47"/>
      <c r="C1199" s="8"/>
      <c r="D1199" s="8"/>
      <c r="E1199" s="8"/>
      <c r="F1199" s="11"/>
      <c r="G1199" s="12">
        <v>117</v>
      </c>
      <c r="H1199" s="13" t="s">
        <v>2234</v>
      </c>
      <c r="I1199" s="9">
        <v>14.664209</v>
      </c>
      <c r="J1199" s="9">
        <v>26.689538169999995</v>
      </c>
      <c r="K1199" s="9">
        <f t="shared" si="19"/>
        <v>12.025329169999996</v>
      </c>
    </row>
    <row r="1200" spans="2:11" x14ac:dyDescent="0.2">
      <c r="B1200" s="47"/>
      <c r="C1200" s="8"/>
      <c r="D1200" s="8"/>
      <c r="E1200" s="8"/>
      <c r="F1200" s="11"/>
      <c r="G1200" s="12">
        <v>120</v>
      </c>
      <c r="H1200" s="13" t="s">
        <v>1494</v>
      </c>
      <c r="I1200" s="9">
        <v>38.241576999999999</v>
      </c>
      <c r="J1200" s="9">
        <v>43.399492060000007</v>
      </c>
      <c r="K1200" s="9">
        <f t="shared" si="19"/>
        <v>5.1579150600000077</v>
      </c>
    </row>
    <row r="1201" spans="2:11" x14ac:dyDescent="0.2">
      <c r="B1201" s="47"/>
      <c r="C1201" s="8"/>
      <c r="D1201" s="8"/>
      <c r="E1201" s="8"/>
      <c r="F1201" s="11"/>
      <c r="G1201" s="12">
        <v>121</v>
      </c>
      <c r="H1201" s="13" t="s">
        <v>2235</v>
      </c>
      <c r="I1201" s="9">
        <v>1.282273</v>
      </c>
      <c r="J1201" s="9">
        <v>4.0616111999999998</v>
      </c>
      <c r="K1201" s="9">
        <f t="shared" si="19"/>
        <v>2.7793381999999998</v>
      </c>
    </row>
    <row r="1202" spans="2:11" x14ac:dyDescent="0.2">
      <c r="B1202" s="47"/>
      <c r="C1202" s="8"/>
      <c r="D1202" s="8"/>
      <c r="E1202" s="8"/>
      <c r="F1202" s="11"/>
      <c r="G1202" s="12">
        <v>200</v>
      </c>
      <c r="H1202" s="13" t="s">
        <v>2236</v>
      </c>
      <c r="I1202" s="9">
        <v>31.568035999999999</v>
      </c>
      <c r="J1202" s="9">
        <v>31.29358457</v>
      </c>
      <c r="K1202" s="9">
        <f t="shared" si="19"/>
        <v>-0.27445142999999916</v>
      </c>
    </row>
    <row r="1203" spans="2:11" x14ac:dyDescent="0.2">
      <c r="B1203" s="47"/>
      <c r="C1203" s="8"/>
      <c r="D1203" s="8"/>
      <c r="E1203" s="8"/>
      <c r="F1203" s="11"/>
      <c r="G1203" s="12">
        <v>210</v>
      </c>
      <c r="H1203" s="13" t="s">
        <v>2237</v>
      </c>
      <c r="I1203" s="9">
        <v>11.720836</v>
      </c>
      <c r="J1203" s="9">
        <v>2545.1648614900009</v>
      </c>
      <c r="K1203" s="9">
        <f t="shared" si="19"/>
        <v>2533.444025490001</v>
      </c>
    </row>
    <row r="1204" spans="2:11" x14ac:dyDescent="0.2">
      <c r="B1204" s="47"/>
      <c r="C1204" s="8"/>
      <c r="D1204" s="8"/>
      <c r="E1204" s="8"/>
      <c r="F1204" s="11"/>
      <c r="G1204" s="12">
        <v>211</v>
      </c>
      <c r="H1204" s="13" t="s">
        <v>2238</v>
      </c>
      <c r="I1204" s="9">
        <v>480.82877300000001</v>
      </c>
      <c r="J1204" s="9">
        <v>536.66346866000004</v>
      </c>
      <c r="K1204" s="9">
        <f t="shared" si="19"/>
        <v>55.834695660000023</v>
      </c>
    </row>
    <row r="1205" spans="2:11" x14ac:dyDescent="0.2">
      <c r="B1205" s="47"/>
      <c r="C1205" s="8"/>
      <c r="D1205" s="8"/>
      <c r="E1205" s="8"/>
      <c r="F1205" s="11"/>
      <c r="G1205" s="12">
        <v>212</v>
      </c>
      <c r="H1205" s="13" t="s">
        <v>2239</v>
      </c>
      <c r="I1205" s="9">
        <v>11.761079000000001</v>
      </c>
      <c r="J1205" s="9">
        <v>16.702910749999997</v>
      </c>
      <c r="K1205" s="9">
        <f t="shared" si="19"/>
        <v>4.9418317499999969</v>
      </c>
    </row>
    <row r="1206" spans="2:11" ht="25.5" x14ac:dyDescent="0.2">
      <c r="B1206" s="47"/>
      <c r="C1206" s="8"/>
      <c r="D1206" s="8"/>
      <c r="E1206" s="8"/>
      <c r="F1206" s="11"/>
      <c r="G1206" s="12">
        <v>213</v>
      </c>
      <c r="H1206" s="13" t="s">
        <v>2240</v>
      </c>
      <c r="I1206" s="9">
        <v>9.4384549999999994</v>
      </c>
      <c r="J1206" s="9">
        <v>12.574151299999999</v>
      </c>
      <c r="K1206" s="9">
        <f t="shared" si="19"/>
        <v>3.1356962999999993</v>
      </c>
    </row>
    <row r="1207" spans="2:11" x14ac:dyDescent="0.2">
      <c r="B1207" s="47"/>
      <c r="C1207" s="8"/>
      <c r="D1207" s="8"/>
      <c r="E1207" s="8"/>
      <c r="F1207" s="11"/>
      <c r="G1207" s="12">
        <v>300</v>
      </c>
      <c r="H1207" s="13" t="s">
        <v>2241</v>
      </c>
      <c r="I1207" s="9">
        <v>35.973156000000003</v>
      </c>
      <c r="J1207" s="9">
        <v>32.988036409999992</v>
      </c>
      <c r="K1207" s="9">
        <f t="shared" si="19"/>
        <v>-2.9851195900000107</v>
      </c>
    </row>
    <row r="1208" spans="2:11" x14ac:dyDescent="0.2">
      <c r="B1208" s="47"/>
      <c r="C1208" s="8"/>
      <c r="D1208" s="8"/>
      <c r="E1208" s="8"/>
      <c r="F1208" s="11"/>
      <c r="G1208" s="12">
        <v>311</v>
      </c>
      <c r="H1208" s="13" t="s">
        <v>2242</v>
      </c>
      <c r="I1208" s="9">
        <v>18.446290999999999</v>
      </c>
      <c r="J1208" s="9">
        <v>22.539659539999995</v>
      </c>
      <c r="K1208" s="9">
        <f t="shared" si="19"/>
        <v>4.0933685399999966</v>
      </c>
    </row>
    <row r="1209" spans="2:11" ht="25.5" x14ac:dyDescent="0.2">
      <c r="B1209" s="47"/>
      <c r="C1209" s="8"/>
      <c r="D1209" s="8"/>
      <c r="E1209" s="8"/>
      <c r="F1209" s="11"/>
      <c r="G1209" s="12">
        <v>314</v>
      </c>
      <c r="H1209" s="13" t="s">
        <v>2243</v>
      </c>
      <c r="I1209" s="9">
        <v>25.179452999999999</v>
      </c>
      <c r="J1209" s="9">
        <v>30.912723420000003</v>
      </c>
      <c r="K1209" s="9">
        <f t="shared" si="19"/>
        <v>5.7332704200000038</v>
      </c>
    </row>
    <row r="1210" spans="2:11" x14ac:dyDescent="0.2">
      <c r="B1210" s="47"/>
      <c r="C1210" s="8"/>
      <c r="D1210" s="8"/>
      <c r="E1210" s="8"/>
      <c r="F1210" s="11"/>
      <c r="G1210" s="12">
        <v>315</v>
      </c>
      <c r="H1210" s="13" t="s">
        <v>2244</v>
      </c>
      <c r="I1210" s="9">
        <v>10.571425</v>
      </c>
      <c r="J1210" s="9">
        <v>11.424180129999998</v>
      </c>
      <c r="K1210" s="9">
        <f t="shared" si="19"/>
        <v>0.85275512999999847</v>
      </c>
    </row>
    <row r="1211" spans="2:11" x14ac:dyDescent="0.2">
      <c r="B1211" s="47"/>
      <c r="C1211" s="8"/>
      <c r="D1211" s="8"/>
      <c r="E1211" s="8"/>
      <c r="F1211" s="11"/>
      <c r="G1211" s="12">
        <v>316</v>
      </c>
      <c r="H1211" s="13" t="s">
        <v>2245</v>
      </c>
      <c r="I1211" s="9">
        <v>7.01654</v>
      </c>
      <c r="J1211" s="9">
        <v>13.686033539999999</v>
      </c>
      <c r="K1211" s="9">
        <f t="shared" si="19"/>
        <v>6.6694935399999986</v>
      </c>
    </row>
    <row r="1212" spans="2:11" ht="25.5" x14ac:dyDescent="0.2">
      <c r="B1212" s="47"/>
      <c r="C1212" s="8"/>
      <c r="D1212" s="8"/>
      <c r="E1212" s="8"/>
      <c r="F1212" s="11"/>
      <c r="G1212" s="12">
        <v>317</v>
      </c>
      <c r="H1212" s="13" t="s">
        <v>2246</v>
      </c>
      <c r="I1212" s="9">
        <v>7.6853769999999999</v>
      </c>
      <c r="J1212" s="9">
        <v>11.903869990000004</v>
      </c>
      <c r="K1212" s="9">
        <f t="shared" si="19"/>
        <v>4.2184929900000041</v>
      </c>
    </row>
    <row r="1213" spans="2:11" x14ac:dyDescent="0.2">
      <c r="B1213" s="47"/>
      <c r="C1213" s="8"/>
      <c r="D1213" s="8"/>
      <c r="E1213" s="8"/>
      <c r="F1213" s="11"/>
      <c r="G1213" s="12">
        <v>318</v>
      </c>
      <c r="H1213" s="14" t="s">
        <v>2247</v>
      </c>
      <c r="I1213" s="9">
        <v>6.8339910000000001</v>
      </c>
      <c r="J1213" s="9">
        <v>10.813666649999996</v>
      </c>
      <c r="K1213" s="9">
        <f t="shared" si="19"/>
        <v>3.9796756499999963</v>
      </c>
    </row>
    <row r="1214" spans="2:11" x14ac:dyDescent="0.2">
      <c r="B1214" s="47"/>
      <c r="C1214" s="8"/>
      <c r="D1214" s="8"/>
      <c r="E1214" s="8"/>
      <c r="F1214" s="11"/>
      <c r="G1214" s="12">
        <v>400</v>
      </c>
      <c r="H1214" s="13" t="s">
        <v>1465</v>
      </c>
      <c r="I1214" s="9">
        <v>34.991430999999999</v>
      </c>
      <c r="J1214" s="9">
        <v>40.639273269999997</v>
      </c>
      <c r="K1214" s="9">
        <f t="shared" si="19"/>
        <v>5.6478422699999982</v>
      </c>
    </row>
    <row r="1215" spans="2:11" x14ac:dyDescent="0.2">
      <c r="B1215" s="47"/>
      <c r="C1215" s="8"/>
      <c r="D1215" s="8"/>
      <c r="E1215" s="8"/>
      <c r="F1215" s="11"/>
      <c r="G1215" s="12">
        <v>410</v>
      </c>
      <c r="H1215" s="14" t="s">
        <v>2248</v>
      </c>
      <c r="I1215" s="9">
        <v>64.453185000000005</v>
      </c>
      <c r="J1215" s="9">
        <v>76.025375310000015</v>
      </c>
      <c r="K1215" s="9">
        <f t="shared" si="19"/>
        <v>11.572190310000011</v>
      </c>
    </row>
    <row r="1216" spans="2:11" x14ac:dyDescent="0.2">
      <c r="B1216" s="47"/>
      <c r="C1216" s="8"/>
      <c r="D1216" s="8"/>
      <c r="E1216" s="8"/>
      <c r="F1216" s="11"/>
      <c r="G1216" s="12">
        <v>411</v>
      </c>
      <c r="H1216" s="13" t="s">
        <v>1542</v>
      </c>
      <c r="I1216" s="9">
        <v>31.311250999999999</v>
      </c>
      <c r="J1216" s="9">
        <v>34.685047259999997</v>
      </c>
      <c r="K1216" s="9">
        <f t="shared" si="19"/>
        <v>3.3737962599999989</v>
      </c>
    </row>
    <row r="1217" spans="2:11" x14ac:dyDescent="0.2">
      <c r="B1217" s="47"/>
      <c r="C1217" s="8"/>
      <c r="D1217" s="8"/>
      <c r="E1217" s="8"/>
      <c r="F1217" s="11"/>
      <c r="G1217" s="12">
        <v>412</v>
      </c>
      <c r="H1217" s="13" t="s">
        <v>2249</v>
      </c>
      <c r="I1217" s="9">
        <v>16.541319999999999</v>
      </c>
      <c r="J1217" s="9">
        <v>20.435386039999994</v>
      </c>
      <c r="K1217" s="9">
        <f t="shared" si="19"/>
        <v>3.8940660399999949</v>
      </c>
    </row>
    <row r="1218" spans="2:11" x14ac:dyDescent="0.2">
      <c r="B1218" s="47"/>
      <c r="C1218" s="8"/>
      <c r="D1218" s="8"/>
      <c r="E1218" s="8"/>
      <c r="F1218" s="11"/>
      <c r="G1218" s="12">
        <v>413</v>
      </c>
      <c r="H1218" s="13" t="s">
        <v>2250</v>
      </c>
      <c r="I1218" s="9">
        <v>11.918678</v>
      </c>
      <c r="J1218" s="9">
        <v>15.198261070000004</v>
      </c>
      <c r="K1218" s="9">
        <f t="shared" si="19"/>
        <v>3.2795830700000046</v>
      </c>
    </row>
    <row r="1219" spans="2:11" x14ac:dyDescent="0.2">
      <c r="B1219" s="47"/>
      <c r="C1219" s="8"/>
      <c r="D1219" s="8"/>
      <c r="E1219" s="8"/>
      <c r="F1219" s="11"/>
      <c r="G1219" s="12">
        <v>500</v>
      </c>
      <c r="H1219" s="13" t="s">
        <v>2251</v>
      </c>
      <c r="I1219" s="9">
        <v>39.269736999999999</v>
      </c>
      <c r="J1219" s="9">
        <v>36.58387839000001</v>
      </c>
      <c r="K1219" s="9">
        <f t="shared" si="19"/>
        <v>-2.6858586099999897</v>
      </c>
    </row>
    <row r="1220" spans="2:11" x14ac:dyDescent="0.2">
      <c r="B1220" s="47"/>
      <c r="C1220" s="8"/>
      <c r="D1220" s="8"/>
      <c r="E1220" s="8"/>
      <c r="F1220" s="11"/>
      <c r="G1220" s="12">
        <v>515</v>
      </c>
      <c r="H1220" s="13" t="s">
        <v>2252</v>
      </c>
      <c r="I1220" s="9">
        <v>3.846482</v>
      </c>
      <c r="J1220" s="9">
        <v>6.7011748400000011</v>
      </c>
      <c r="K1220" s="9">
        <f t="shared" si="19"/>
        <v>2.8546928400000011</v>
      </c>
    </row>
    <row r="1221" spans="2:11" x14ac:dyDescent="0.2">
      <c r="B1221" s="47"/>
      <c r="C1221" s="8"/>
      <c r="D1221" s="8"/>
      <c r="E1221" s="8"/>
      <c r="F1221" s="11"/>
      <c r="G1221" s="12">
        <v>520</v>
      </c>
      <c r="H1221" s="13" t="s">
        <v>2253</v>
      </c>
      <c r="I1221" s="9">
        <v>4.1596489999999999</v>
      </c>
      <c r="J1221" s="9">
        <v>7.0220617900000004</v>
      </c>
      <c r="K1221" s="9">
        <f t="shared" ref="K1221:K1283" si="20">+J1221-I1221</f>
        <v>2.8624127900000005</v>
      </c>
    </row>
    <row r="1222" spans="2:11" x14ac:dyDescent="0.2">
      <c r="B1222" s="47"/>
      <c r="C1222" s="8"/>
      <c r="D1222" s="8"/>
      <c r="E1222" s="8"/>
      <c r="F1222" s="11"/>
      <c r="G1222" s="12">
        <v>521</v>
      </c>
      <c r="H1222" s="13" t="s">
        <v>2254</v>
      </c>
      <c r="I1222" s="9">
        <v>46.020116999999999</v>
      </c>
      <c r="J1222" s="9">
        <v>52.735665170000011</v>
      </c>
      <c r="K1222" s="9">
        <f t="shared" si="20"/>
        <v>6.7155481700000124</v>
      </c>
    </row>
    <row r="1223" spans="2:11" x14ac:dyDescent="0.2">
      <c r="B1223" s="47"/>
      <c r="C1223" s="8"/>
      <c r="D1223" s="8"/>
      <c r="E1223" s="8"/>
      <c r="F1223" s="11"/>
      <c r="G1223" s="12">
        <v>522</v>
      </c>
      <c r="H1223" s="13" t="s">
        <v>2255</v>
      </c>
      <c r="I1223" s="9">
        <v>13.527525000000001</v>
      </c>
      <c r="J1223" s="9">
        <v>18.375517229999996</v>
      </c>
      <c r="K1223" s="9">
        <f t="shared" si="20"/>
        <v>4.8479922299999956</v>
      </c>
    </row>
    <row r="1224" spans="2:11" x14ac:dyDescent="0.2">
      <c r="B1224" s="47"/>
      <c r="C1224" s="8"/>
      <c r="D1224" s="8"/>
      <c r="E1224" s="8"/>
      <c r="F1224" s="11"/>
      <c r="G1224" s="12">
        <v>530</v>
      </c>
      <c r="H1224" s="13" t="s">
        <v>2256</v>
      </c>
      <c r="I1224" s="9">
        <v>4.81027</v>
      </c>
      <c r="J1224" s="9">
        <v>7.5898264000000015</v>
      </c>
      <c r="K1224" s="9">
        <f t="shared" si="20"/>
        <v>2.7795564000000015</v>
      </c>
    </row>
    <row r="1225" spans="2:11" x14ac:dyDescent="0.2">
      <c r="B1225" s="47"/>
      <c r="C1225" s="8"/>
      <c r="D1225" s="8"/>
      <c r="E1225" s="8"/>
      <c r="F1225" s="11"/>
      <c r="G1225" s="12">
        <v>531</v>
      </c>
      <c r="H1225" s="13" t="s">
        <v>2257</v>
      </c>
      <c r="I1225" s="9">
        <v>25.444147000000001</v>
      </c>
      <c r="J1225" s="9">
        <v>29.347157200000002</v>
      </c>
      <c r="K1225" s="9">
        <f t="shared" si="20"/>
        <v>3.9030102000000007</v>
      </c>
    </row>
    <row r="1226" spans="2:11" x14ac:dyDescent="0.2">
      <c r="B1226" s="47"/>
      <c r="C1226" s="8"/>
      <c r="D1226" s="8"/>
      <c r="E1226" s="8"/>
      <c r="F1226" s="11"/>
      <c r="G1226" s="12">
        <v>532</v>
      </c>
      <c r="H1226" s="13" t="s">
        <v>2258</v>
      </c>
      <c r="I1226" s="9">
        <v>33.685951000000003</v>
      </c>
      <c r="J1226" s="9">
        <v>35.502846099999992</v>
      </c>
      <c r="K1226" s="9">
        <f t="shared" si="20"/>
        <v>1.8168950999999893</v>
      </c>
    </row>
    <row r="1227" spans="2:11" ht="14.25" x14ac:dyDescent="0.2">
      <c r="B1227" s="47"/>
      <c r="C1227" s="8"/>
      <c r="D1227" s="8"/>
      <c r="E1227" s="8"/>
      <c r="F1227" s="49" t="s">
        <v>42</v>
      </c>
      <c r="G1227" s="50"/>
      <c r="H1227" s="51"/>
      <c r="I1227" s="52">
        <v>239.145014</v>
      </c>
      <c r="J1227" s="52">
        <v>263.04671185999996</v>
      </c>
      <c r="K1227" s="52">
        <f t="shared" si="20"/>
        <v>23.901697859999956</v>
      </c>
    </row>
    <row r="1228" spans="2:11" x14ac:dyDescent="0.2">
      <c r="B1228" s="47"/>
      <c r="C1228" s="8"/>
      <c r="D1228" s="8"/>
      <c r="E1228" s="8"/>
      <c r="F1228" s="11"/>
      <c r="G1228" s="12" t="s">
        <v>43</v>
      </c>
      <c r="H1228" s="13" t="s">
        <v>320</v>
      </c>
      <c r="I1228" s="9">
        <v>127.915122</v>
      </c>
      <c r="J1228" s="9">
        <v>143.74721787999997</v>
      </c>
      <c r="K1228" s="9">
        <f t="shared" si="20"/>
        <v>15.832095879999969</v>
      </c>
    </row>
    <row r="1229" spans="2:11" x14ac:dyDescent="0.2">
      <c r="B1229" s="47"/>
      <c r="C1229" s="8"/>
      <c r="D1229" s="8"/>
      <c r="E1229" s="8"/>
      <c r="F1229" s="11"/>
      <c r="G1229" s="12" t="s">
        <v>96</v>
      </c>
      <c r="H1229" s="13" t="s">
        <v>321</v>
      </c>
      <c r="I1229" s="9">
        <v>111.22989200000001</v>
      </c>
      <c r="J1229" s="9">
        <v>119.29949397999998</v>
      </c>
      <c r="K1229" s="9">
        <f t="shared" si="20"/>
        <v>8.0696019799999732</v>
      </c>
    </row>
    <row r="1230" spans="2:11" ht="14.25" x14ac:dyDescent="0.2">
      <c r="B1230" s="47"/>
      <c r="C1230" s="8"/>
      <c r="D1230" s="8"/>
      <c r="E1230" s="8"/>
      <c r="F1230" s="49" t="s">
        <v>77</v>
      </c>
      <c r="G1230" s="50"/>
      <c r="H1230" s="51"/>
      <c r="I1230" s="52">
        <v>870.58904199999995</v>
      </c>
      <c r="J1230" s="52">
        <v>1422.8439093000002</v>
      </c>
      <c r="K1230" s="52">
        <f t="shared" si="20"/>
        <v>552.25486730000023</v>
      </c>
    </row>
    <row r="1231" spans="2:11" x14ac:dyDescent="0.2">
      <c r="B1231" s="47"/>
      <c r="C1231" s="8"/>
      <c r="D1231" s="8"/>
      <c r="E1231" s="8"/>
      <c r="F1231" s="11"/>
      <c r="G1231" s="12" t="s">
        <v>322</v>
      </c>
      <c r="H1231" s="13" t="s">
        <v>323</v>
      </c>
      <c r="I1231" s="9">
        <v>313.421989</v>
      </c>
      <c r="J1231" s="9">
        <v>355.02961936000003</v>
      </c>
      <c r="K1231" s="9">
        <f t="shared" si="20"/>
        <v>41.60763036000003</v>
      </c>
    </row>
    <row r="1232" spans="2:11" x14ac:dyDescent="0.2">
      <c r="B1232" s="47"/>
      <c r="C1232" s="8"/>
      <c r="D1232" s="8"/>
      <c r="E1232" s="8"/>
      <c r="F1232" s="11"/>
      <c r="G1232" s="12" t="s">
        <v>324</v>
      </c>
      <c r="H1232" s="13" t="s">
        <v>325</v>
      </c>
      <c r="I1232" s="9">
        <v>0</v>
      </c>
      <c r="J1232" s="9">
        <v>495.37366250000002</v>
      </c>
      <c r="K1232" s="9">
        <f t="shared" si="20"/>
        <v>495.37366250000002</v>
      </c>
    </row>
    <row r="1233" spans="2:11" x14ac:dyDescent="0.2">
      <c r="B1233" s="47"/>
      <c r="C1233" s="8"/>
      <c r="D1233" s="8"/>
      <c r="E1233" s="8"/>
      <c r="F1233" s="11"/>
      <c r="G1233" s="12" t="s">
        <v>326</v>
      </c>
      <c r="H1233" s="13" t="s">
        <v>327</v>
      </c>
      <c r="I1233" s="9">
        <v>557.16705300000001</v>
      </c>
      <c r="J1233" s="9">
        <v>572.44062744000007</v>
      </c>
      <c r="K1233" s="9">
        <f t="shared" si="20"/>
        <v>15.273574440000061</v>
      </c>
    </row>
    <row r="1234" spans="2:11" ht="14.25" x14ac:dyDescent="0.2">
      <c r="B1234" s="47"/>
      <c r="C1234" s="8"/>
      <c r="D1234" s="53">
        <v>20</v>
      </c>
      <c r="E1234" s="54" t="s">
        <v>328</v>
      </c>
      <c r="F1234" s="55"/>
      <c r="G1234" s="56"/>
      <c r="H1234" s="57"/>
      <c r="I1234" s="58">
        <v>106645.504028</v>
      </c>
      <c r="J1234" s="58">
        <v>101440.51849099998</v>
      </c>
      <c r="K1234" s="58">
        <f t="shared" si="20"/>
        <v>-5204.985537000015</v>
      </c>
    </row>
    <row r="1235" spans="2:11" ht="14.25" x14ac:dyDescent="0.2">
      <c r="B1235" s="47"/>
      <c r="C1235" s="8"/>
      <c r="D1235" s="8"/>
      <c r="E1235" s="8"/>
      <c r="F1235" s="49" t="s">
        <v>2</v>
      </c>
      <c r="G1235" s="50"/>
      <c r="H1235" s="51"/>
      <c r="I1235" s="52">
        <v>50567.667954999997</v>
      </c>
      <c r="J1235" s="52">
        <v>50441.609230839982</v>
      </c>
      <c r="K1235" s="52">
        <f t="shared" si="20"/>
        <v>-126.05872416001512</v>
      </c>
    </row>
    <row r="1236" spans="2:11" x14ac:dyDescent="0.2">
      <c r="B1236" s="47"/>
      <c r="C1236" s="8"/>
      <c r="D1236" s="8"/>
      <c r="E1236" s="8"/>
      <c r="F1236" s="11"/>
      <c r="G1236" s="12">
        <v>100</v>
      </c>
      <c r="H1236" s="13" t="s">
        <v>1561</v>
      </c>
      <c r="I1236" s="9">
        <v>148.03263799999999</v>
      </c>
      <c r="J1236" s="9">
        <v>116.20312328999999</v>
      </c>
      <c r="K1236" s="9">
        <f t="shared" si="20"/>
        <v>-31.829514709999998</v>
      </c>
    </row>
    <row r="1237" spans="2:11" x14ac:dyDescent="0.2">
      <c r="B1237" s="47"/>
      <c r="C1237" s="8"/>
      <c r="D1237" s="8"/>
      <c r="E1237" s="8"/>
      <c r="F1237" s="11"/>
      <c r="G1237" s="12">
        <v>110</v>
      </c>
      <c r="H1237" s="13" t="s">
        <v>2259</v>
      </c>
      <c r="I1237" s="9">
        <v>37.127136999999998</v>
      </c>
      <c r="J1237" s="9">
        <v>341.52629554999999</v>
      </c>
      <c r="K1237" s="9">
        <f t="shared" si="20"/>
        <v>304.39915854999998</v>
      </c>
    </row>
    <row r="1238" spans="2:11" x14ac:dyDescent="0.2">
      <c r="B1238" s="47"/>
      <c r="C1238" s="8"/>
      <c r="D1238" s="8"/>
      <c r="E1238" s="8"/>
      <c r="F1238" s="11"/>
      <c r="G1238" s="12">
        <v>112</v>
      </c>
      <c r="H1238" s="13" t="s">
        <v>2260</v>
      </c>
      <c r="I1238" s="9">
        <v>29.131384000000001</v>
      </c>
      <c r="J1238" s="9">
        <v>37.602729859999997</v>
      </c>
      <c r="K1238" s="9">
        <f t="shared" si="20"/>
        <v>8.471345859999996</v>
      </c>
    </row>
    <row r="1239" spans="2:11" x14ac:dyDescent="0.2">
      <c r="B1239" s="47"/>
      <c r="C1239" s="8"/>
      <c r="D1239" s="8"/>
      <c r="E1239" s="8"/>
      <c r="F1239" s="11"/>
      <c r="G1239" s="12">
        <v>114</v>
      </c>
      <c r="H1239" s="13" t="s">
        <v>1466</v>
      </c>
      <c r="I1239" s="9">
        <v>30.816659999999999</v>
      </c>
      <c r="J1239" s="9">
        <v>33.287887220000009</v>
      </c>
      <c r="K1239" s="9">
        <f t="shared" si="20"/>
        <v>2.47122722000001</v>
      </c>
    </row>
    <row r="1240" spans="2:11" x14ac:dyDescent="0.2">
      <c r="B1240" s="47"/>
      <c r="C1240" s="8"/>
      <c r="D1240" s="8"/>
      <c r="E1240" s="8"/>
      <c r="F1240" s="11"/>
      <c r="G1240" s="12">
        <v>115</v>
      </c>
      <c r="H1240" s="13" t="s">
        <v>2231</v>
      </c>
      <c r="I1240" s="9">
        <v>21.926393000000001</v>
      </c>
      <c r="J1240" s="9">
        <v>24.890684590000006</v>
      </c>
      <c r="K1240" s="9">
        <f t="shared" si="20"/>
        <v>2.9642915900000055</v>
      </c>
    </row>
    <row r="1241" spans="2:11" x14ac:dyDescent="0.2">
      <c r="B1241" s="47"/>
      <c r="C1241" s="8"/>
      <c r="D1241" s="8"/>
      <c r="E1241" s="8"/>
      <c r="F1241" s="11"/>
      <c r="G1241" s="12">
        <v>116</v>
      </c>
      <c r="H1241" s="13" t="s">
        <v>2261</v>
      </c>
      <c r="I1241" s="9">
        <v>3212.0802749999998</v>
      </c>
      <c r="J1241" s="9">
        <v>2956.62655817</v>
      </c>
      <c r="K1241" s="9">
        <f t="shared" si="20"/>
        <v>-255.45371682999985</v>
      </c>
    </row>
    <row r="1242" spans="2:11" x14ac:dyDescent="0.2">
      <c r="B1242" s="47"/>
      <c r="C1242" s="8"/>
      <c r="D1242" s="8"/>
      <c r="E1242" s="8"/>
      <c r="F1242" s="11"/>
      <c r="G1242" s="12">
        <v>121</v>
      </c>
      <c r="H1242" s="13" t="s">
        <v>2262</v>
      </c>
      <c r="I1242" s="9">
        <v>95.817430999999999</v>
      </c>
      <c r="J1242" s="9">
        <v>101.03989538999998</v>
      </c>
      <c r="K1242" s="9">
        <f t="shared" si="20"/>
        <v>5.2224643899999847</v>
      </c>
    </row>
    <row r="1243" spans="2:11" x14ac:dyDescent="0.2">
      <c r="B1243" s="47"/>
      <c r="C1243" s="8"/>
      <c r="D1243" s="8"/>
      <c r="E1243" s="8"/>
      <c r="F1243" s="11"/>
      <c r="G1243" s="12">
        <v>122</v>
      </c>
      <c r="H1243" s="13" t="s">
        <v>2263</v>
      </c>
      <c r="I1243" s="9">
        <v>55.175376</v>
      </c>
      <c r="J1243" s="9">
        <v>203.26802456999994</v>
      </c>
      <c r="K1243" s="9">
        <f t="shared" si="20"/>
        <v>148.09264856999994</v>
      </c>
    </row>
    <row r="1244" spans="2:11" x14ac:dyDescent="0.2">
      <c r="B1244" s="47"/>
      <c r="C1244" s="8"/>
      <c r="D1244" s="8"/>
      <c r="E1244" s="8"/>
      <c r="F1244" s="11"/>
      <c r="G1244" s="12">
        <v>123</v>
      </c>
      <c r="H1244" s="13" t="s">
        <v>2264</v>
      </c>
      <c r="I1244" s="9">
        <v>35.957439999999998</v>
      </c>
      <c r="J1244" s="9">
        <v>107.88283956999997</v>
      </c>
      <c r="K1244" s="9">
        <f t="shared" si="20"/>
        <v>71.925399569999968</v>
      </c>
    </row>
    <row r="1245" spans="2:11" x14ac:dyDescent="0.2">
      <c r="B1245" s="47"/>
      <c r="C1245" s="8"/>
      <c r="D1245" s="8"/>
      <c r="E1245" s="8"/>
      <c r="F1245" s="11"/>
      <c r="G1245" s="12">
        <v>124</v>
      </c>
      <c r="H1245" s="13" t="s">
        <v>2265</v>
      </c>
      <c r="I1245" s="9">
        <v>52.384742000000003</v>
      </c>
      <c r="J1245" s="9">
        <v>198.22750333000002</v>
      </c>
      <c r="K1245" s="9">
        <f t="shared" si="20"/>
        <v>145.84276133000003</v>
      </c>
    </row>
    <row r="1246" spans="2:11" x14ac:dyDescent="0.2">
      <c r="B1246" s="47"/>
      <c r="C1246" s="8"/>
      <c r="D1246" s="8"/>
      <c r="E1246" s="8"/>
      <c r="F1246" s="11"/>
      <c r="G1246" s="12">
        <v>125</v>
      </c>
      <c r="H1246" s="13" t="s">
        <v>2266</v>
      </c>
      <c r="I1246" s="9">
        <v>76.257553000000001</v>
      </c>
      <c r="J1246" s="9">
        <v>258.09067911</v>
      </c>
      <c r="K1246" s="9">
        <f t="shared" si="20"/>
        <v>181.83312610999999</v>
      </c>
    </row>
    <row r="1247" spans="2:11" x14ac:dyDescent="0.2">
      <c r="B1247" s="47"/>
      <c r="C1247" s="8"/>
      <c r="D1247" s="8"/>
      <c r="E1247" s="8"/>
      <c r="F1247" s="11"/>
      <c r="G1247" s="12">
        <v>126</v>
      </c>
      <c r="H1247" s="13" t="s">
        <v>2267</v>
      </c>
      <c r="I1247" s="9">
        <v>50.934511000000001</v>
      </c>
      <c r="J1247" s="9">
        <v>101.15664346</v>
      </c>
      <c r="K1247" s="9">
        <f t="shared" si="20"/>
        <v>50.222132459999997</v>
      </c>
    </row>
    <row r="1248" spans="2:11" x14ac:dyDescent="0.2">
      <c r="B1248" s="47"/>
      <c r="C1248" s="8"/>
      <c r="D1248" s="8"/>
      <c r="E1248" s="8"/>
      <c r="F1248" s="11"/>
      <c r="G1248" s="12">
        <v>127</v>
      </c>
      <c r="H1248" s="13" t="s">
        <v>2268</v>
      </c>
      <c r="I1248" s="9">
        <v>132.94067799999999</v>
      </c>
      <c r="J1248" s="9">
        <v>540.52303991000008</v>
      </c>
      <c r="K1248" s="9">
        <f t="shared" si="20"/>
        <v>407.58236191000009</v>
      </c>
    </row>
    <row r="1249" spans="2:11" x14ac:dyDescent="0.2">
      <c r="B1249" s="47"/>
      <c r="C1249" s="8"/>
      <c r="D1249" s="8"/>
      <c r="E1249" s="8"/>
      <c r="F1249" s="11"/>
      <c r="G1249" s="12">
        <v>128</v>
      </c>
      <c r="H1249" s="13" t="s">
        <v>2269</v>
      </c>
      <c r="I1249" s="9">
        <v>97.716102000000006</v>
      </c>
      <c r="J1249" s="9">
        <v>186.50267845000008</v>
      </c>
      <c r="K1249" s="9">
        <f t="shared" si="20"/>
        <v>88.786576450000069</v>
      </c>
    </row>
    <row r="1250" spans="2:11" x14ac:dyDescent="0.2">
      <c r="B1250" s="47"/>
      <c r="C1250" s="8"/>
      <c r="D1250" s="8"/>
      <c r="E1250" s="8"/>
      <c r="F1250" s="11"/>
      <c r="G1250" s="12">
        <v>129</v>
      </c>
      <c r="H1250" s="13" t="s">
        <v>2270</v>
      </c>
      <c r="I1250" s="9">
        <v>193.19225700000001</v>
      </c>
      <c r="J1250" s="9">
        <v>217.12792536999996</v>
      </c>
      <c r="K1250" s="9">
        <f t="shared" si="20"/>
        <v>23.935668369999945</v>
      </c>
    </row>
    <row r="1251" spans="2:11" x14ac:dyDescent="0.2">
      <c r="B1251" s="47"/>
      <c r="C1251" s="8"/>
      <c r="D1251" s="8"/>
      <c r="E1251" s="8"/>
      <c r="F1251" s="11"/>
      <c r="G1251" s="12">
        <v>130</v>
      </c>
      <c r="H1251" s="13" t="s">
        <v>2271</v>
      </c>
      <c r="I1251" s="9">
        <v>89.785967999999997</v>
      </c>
      <c r="J1251" s="9">
        <v>190.83742140000001</v>
      </c>
      <c r="K1251" s="9">
        <f t="shared" si="20"/>
        <v>101.05145340000001</v>
      </c>
    </row>
    <row r="1252" spans="2:11" x14ac:dyDescent="0.2">
      <c r="B1252" s="47"/>
      <c r="C1252" s="8"/>
      <c r="D1252" s="8"/>
      <c r="E1252" s="8"/>
      <c r="F1252" s="11"/>
      <c r="G1252" s="12">
        <v>131</v>
      </c>
      <c r="H1252" s="13" t="s">
        <v>2272</v>
      </c>
      <c r="I1252" s="9">
        <v>185.76427100000001</v>
      </c>
      <c r="J1252" s="9">
        <v>260.59196674999998</v>
      </c>
      <c r="K1252" s="9">
        <f t="shared" si="20"/>
        <v>74.827695749999975</v>
      </c>
    </row>
    <row r="1253" spans="2:11" x14ac:dyDescent="0.2">
      <c r="B1253" s="47"/>
      <c r="C1253" s="8"/>
      <c r="D1253" s="8"/>
      <c r="E1253" s="8"/>
      <c r="F1253" s="11"/>
      <c r="G1253" s="12">
        <v>132</v>
      </c>
      <c r="H1253" s="13" t="s">
        <v>2273</v>
      </c>
      <c r="I1253" s="9">
        <v>107.787841</v>
      </c>
      <c r="J1253" s="9">
        <v>283.96498543000001</v>
      </c>
      <c r="K1253" s="9">
        <f t="shared" si="20"/>
        <v>176.17714443</v>
      </c>
    </row>
    <row r="1254" spans="2:11" x14ac:dyDescent="0.2">
      <c r="B1254" s="47"/>
      <c r="C1254" s="8"/>
      <c r="D1254" s="8"/>
      <c r="E1254" s="8"/>
      <c r="F1254" s="11"/>
      <c r="G1254" s="12">
        <v>133</v>
      </c>
      <c r="H1254" s="13" t="s">
        <v>2274</v>
      </c>
      <c r="I1254" s="9">
        <v>93.607239000000007</v>
      </c>
      <c r="J1254" s="9">
        <v>256.10888134999999</v>
      </c>
      <c r="K1254" s="9">
        <f t="shared" si="20"/>
        <v>162.50164235</v>
      </c>
    </row>
    <row r="1255" spans="2:11" x14ac:dyDescent="0.2">
      <c r="B1255" s="47"/>
      <c r="C1255" s="8"/>
      <c r="D1255" s="8"/>
      <c r="E1255" s="8"/>
      <c r="F1255" s="11"/>
      <c r="G1255" s="12">
        <v>134</v>
      </c>
      <c r="H1255" s="13" t="s">
        <v>2275</v>
      </c>
      <c r="I1255" s="9">
        <v>202.323432</v>
      </c>
      <c r="J1255" s="9">
        <v>289.25223561999996</v>
      </c>
      <c r="K1255" s="9">
        <f t="shared" si="20"/>
        <v>86.928803619999968</v>
      </c>
    </row>
    <row r="1256" spans="2:11" x14ac:dyDescent="0.2">
      <c r="B1256" s="47"/>
      <c r="C1256" s="8"/>
      <c r="D1256" s="8"/>
      <c r="E1256" s="8"/>
      <c r="F1256" s="11"/>
      <c r="G1256" s="12">
        <v>135</v>
      </c>
      <c r="H1256" s="13" t="s">
        <v>2276</v>
      </c>
      <c r="I1256" s="9">
        <v>379.44994300000002</v>
      </c>
      <c r="J1256" s="9">
        <v>806.0900839000002</v>
      </c>
      <c r="K1256" s="9">
        <f t="shared" si="20"/>
        <v>426.64014090000018</v>
      </c>
    </row>
    <row r="1257" spans="2:11" x14ac:dyDescent="0.2">
      <c r="B1257" s="47"/>
      <c r="C1257" s="8"/>
      <c r="D1257" s="8"/>
      <c r="E1257" s="8"/>
      <c r="F1257" s="11"/>
      <c r="G1257" s="12">
        <v>136</v>
      </c>
      <c r="H1257" s="13" t="s">
        <v>2277</v>
      </c>
      <c r="I1257" s="9">
        <v>131.556501</v>
      </c>
      <c r="J1257" s="9">
        <v>280.07684648999992</v>
      </c>
      <c r="K1257" s="9">
        <f t="shared" si="20"/>
        <v>148.52034548999993</v>
      </c>
    </row>
    <row r="1258" spans="2:11" x14ac:dyDescent="0.2">
      <c r="B1258" s="47"/>
      <c r="C1258" s="8"/>
      <c r="D1258" s="8"/>
      <c r="E1258" s="8"/>
      <c r="F1258" s="11"/>
      <c r="G1258" s="12">
        <v>137</v>
      </c>
      <c r="H1258" s="13" t="s">
        <v>2278</v>
      </c>
      <c r="I1258" s="9">
        <v>86.487840000000006</v>
      </c>
      <c r="J1258" s="9">
        <v>188.50560029000005</v>
      </c>
      <c r="K1258" s="9">
        <f t="shared" si="20"/>
        <v>102.01776029000004</v>
      </c>
    </row>
    <row r="1259" spans="2:11" x14ac:dyDescent="0.2">
      <c r="B1259" s="47"/>
      <c r="C1259" s="8"/>
      <c r="D1259" s="8"/>
      <c r="E1259" s="8"/>
      <c r="F1259" s="11"/>
      <c r="G1259" s="12">
        <v>138</v>
      </c>
      <c r="H1259" s="13" t="s">
        <v>2279</v>
      </c>
      <c r="I1259" s="9">
        <v>101.24096</v>
      </c>
      <c r="J1259" s="9">
        <v>177.24491117999997</v>
      </c>
      <c r="K1259" s="9">
        <f t="shared" si="20"/>
        <v>76.003951179999973</v>
      </c>
    </row>
    <row r="1260" spans="2:11" x14ac:dyDescent="0.2">
      <c r="B1260" s="47"/>
      <c r="C1260" s="8"/>
      <c r="D1260" s="8"/>
      <c r="E1260" s="8"/>
      <c r="F1260" s="11"/>
      <c r="G1260" s="12">
        <v>139</v>
      </c>
      <c r="H1260" s="13" t="s">
        <v>2280</v>
      </c>
      <c r="I1260" s="9">
        <v>70.440900999999997</v>
      </c>
      <c r="J1260" s="9">
        <v>86.763370079999973</v>
      </c>
      <c r="K1260" s="9">
        <f t="shared" si="20"/>
        <v>16.322469079999976</v>
      </c>
    </row>
    <row r="1261" spans="2:11" x14ac:dyDescent="0.2">
      <c r="B1261" s="47"/>
      <c r="C1261" s="8"/>
      <c r="D1261" s="8"/>
      <c r="E1261" s="8"/>
      <c r="F1261" s="11"/>
      <c r="G1261" s="12">
        <v>140</v>
      </c>
      <c r="H1261" s="13" t="s">
        <v>2281</v>
      </c>
      <c r="I1261" s="9">
        <v>115.804626</v>
      </c>
      <c r="J1261" s="9">
        <v>568.08625033999999</v>
      </c>
      <c r="K1261" s="9">
        <f t="shared" si="20"/>
        <v>452.28162434000001</v>
      </c>
    </row>
    <row r="1262" spans="2:11" x14ac:dyDescent="0.2">
      <c r="B1262" s="47"/>
      <c r="C1262" s="8"/>
      <c r="D1262" s="8"/>
      <c r="E1262" s="8"/>
      <c r="F1262" s="11"/>
      <c r="G1262" s="12">
        <v>141</v>
      </c>
      <c r="H1262" s="13" t="s">
        <v>2282</v>
      </c>
      <c r="I1262" s="9">
        <v>153.410482</v>
      </c>
      <c r="J1262" s="9">
        <v>494.40617689999988</v>
      </c>
      <c r="K1262" s="9">
        <f t="shared" si="20"/>
        <v>340.99569489999988</v>
      </c>
    </row>
    <row r="1263" spans="2:11" x14ac:dyDescent="0.2">
      <c r="B1263" s="47"/>
      <c r="C1263" s="8"/>
      <c r="D1263" s="8"/>
      <c r="E1263" s="8"/>
      <c r="F1263" s="11"/>
      <c r="G1263" s="12">
        <v>142</v>
      </c>
      <c r="H1263" s="13" t="s">
        <v>2283</v>
      </c>
      <c r="I1263" s="9">
        <v>64.220167000000004</v>
      </c>
      <c r="J1263" s="9">
        <v>97.310187220000003</v>
      </c>
      <c r="K1263" s="9">
        <f t="shared" si="20"/>
        <v>33.09002022</v>
      </c>
    </row>
    <row r="1264" spans="2:11" x14ac:dyDescent="0.2">
      <c r="B1264" s="47"/>
      <c r="C1264" s="8"/>
      <c r="D1264" s="8"/>
      <c r="E1264" s="8"/>
      <c r="F1264" s="11"/>
      <c r="G1264" s="12">
        <v>143</v>
      </c>
      <c r="H1264" s="13" t="s">
        <v>2284</v>
      </c>
      <c r="I1264" s="9">
        <v>47.318047999999997</v>
      </c>
      <c r="J1264" s="9">
        <v>126.49506602000001</v>
      </c>
      <c r="K1264" s="9">
        <f t="shared" si="20"/>
        <v>79.17701802000002</v>
      </c>
    </row>
    <row r="1265" spans="2:11" x14ac:dyDescent="0.2">
      <c r="B1265" s="47"/>
      <c r="C1265" s="8"/>
      <c r="D1265" s="8"/>
      <c r="E1265" s="8"/>
      <c r="F1265" s="11"/>
      <c r="G1265" s="12">
        <v>144</v>
      </c>
      <c r="H1265" s="13" t="s">
        <v>2285</v>
      </c>
      <c r="I1265" s="9">
        <v>86.249641999999994</v>
      </c>
      <c r="J1265" s="9">
        <v>149.28735219000001</v>
      </c>
      <c r="K1265" s="9">
        <f t="shared" si="20"/>
        <v>63.037710190000013</v>
      </c>
    </row>
    <row r="1266" spans="2:11" x14ac:dyDescent="0.2">
      <c r="B1266" s="47"/>
      <c r="C1266" s="8"/>
      <c r="D1266" s="8"/>
      <c r="E1266" s="8"/>
      <c r="F1266" s="11"/>
      <c r="G1266" s="12">
        <v>145</v>
      </c>
      <c r="H1266" s="13" t="s">
        <v>2286</v>
      </c>
      <c r="I1266" s="9">
        <v>111.612477</v>
      </c>
      <c r="J1266" s="9">
        <v>248.31854375999993</v>
      </c>
      <c r="K1266" s="9">
        <f t="shared" si="20"/>
        <v>136.70606675999994</v>
      </c>
    </row>
    <row r="1267" spans="2:11" x14ac:dyDescent="0.2">
      <c r="B1267" s="47"/>
      <c r="C1267" s="8"/>
      <c r="D1267" s="8"/>
      <c r="E1267" s="8"/>
      <c r="F1267" s="11"/>
      <c r="G1267" s="12">
        <v>146</v>
      </c>
      <c r="H1267" s="13" t="s">
        <v>2287</v>
      </c>
      <c r="I1267" s="9">
        <v>76.522777000000005</v>
      </c>
      <c r="J1267" s="9">
        <v>193.43197196</v>
      </c>
      <c r="K1267" s="9">
        <f t="shared" si="20"/>
        <v>116.90919495999999</v>
      </c>
    </row>
    <row r="1268" spans="2:11" x14ac:dyDescent="0.2">
      <c r="B1268" s="47"/>
      <c r="C1268" s="8"/>
      <c r="D1268" s="8"/>
      <c r="E1268" s="8"/>
      <c r="F1268" s="11"/>
      <c r="G1268" s="12">
        <v>147</v>
      </c>
      <c r="H1268" s="13" t="s">
        <v>2288</v>
      </c>
      <c r="I1268" s="9">
        <v>77.135282000000004</v>
      </c>
      <c r="J1268" s="9">
        <v>135.67700258000002</v>
      </c>
      <c r="K1268" s="9">
        <f t="shared" si="20"/>
        <v>58.541720580000018</v>
      </c>
    </row>
    <row r="1269" spans="2:11" x14ac:dyDescent="0.2">
      <c r="B1269" s="47"/>
      <c r="C1269" s="8"/>
      <c r="D1269" s="8"/>
      <c r="E1269" s="8"/>
      <c r="F1269" s="11"/>
      <c r="G1269" s="12">
        <v>148</v>
      </c>
      <c r="H1269" s="13" t="s">
        <v>2289</v>
      </c>
      <c r="I1269" s="9">
        <v>105.34099999999999</v>
      </c>
      <c r="J1269" s="9">
        <v>225.16769857999998</v>
      </c>
      <c r="K1269" s="9">
        <f t="shared" si="20"/>
        <v>119.82669857999998</v>
      </c>
    </row>
    <row r="1270" spans="2:11" x14ac:dyDescent="0.2">
      <c r="B1270" s="47"/>
      <c r="C1270" s="8"/>
      <c r="D1270" s="8"/>
      <c r="E1270" s="8"/>
      <c r="F1270" s="11"/>
      <c r="G1270" s="12">
        <v>149</v>
      </c>
      <c r="H1270" s="13" t="s">
        <v>2290</v>
      </c>
      <c r="I1270" s="9">
        <v>72.358750000000001</v>
      </c>
      <c r="J1270" s="9">
        <v>115.95612495999998</v>
      </c>
      <c r="K1270" s="9">
        <f t="shared" si="20"/>
        <v>43.597374959999982</v>
      </c>
    </row>
    <row r="1271" spans="2:11" x14ac:dyDescent="0.2">
      <c r="B1271" s="47"/>
      <c r="C1271" s="8"/>
      <c r="D1271" s="8"/>
      <c r="E1271" s="8"/>
      <c r="F1271" s="11"/>
      <c r="G1271" s="12">
        <v>150</v>
      </c>
      <c r="H1271" s="13" t="s">
        <v>2291</v>
      </c>
      <c r="I1271" s="9">
        <v>87.169150999999999</v>
      </c>
      <c r="J1271" s="9">
        <v>569.74856031000013</v>
      </c>
      <c r="K1271" s="9">
        <f t="shared" si="20"/>
        <v>482.57940931000013</v>
      </c>
    </row>
    <row r="1272" spans="2:11" x14ac:dyDescent="0.2">
      <c r="B1272" s="47"/>
      <c r="C1272" s="8"/>
      <c r="D1272" s="8"/>
      <c r="E1272" s="8"/>
      <c r="F1272" s="11"/>
      <c r="G1272" s="12">
        <v>151</v>
      </c>
      <c r="H1272" s="13" t="s">
        <v>2292</v>
      </c>
      <c r="I1272" s="9">
        <v>78.121047000000004</v>
      </c>
      <c r="J1272" s="9">
        <v>117.17888126</v>
      </c>
      <c r="K1272" s="9">
        <f t="shared" si="20"/>
        <v>39.057834259999993</v>
      </c>
    </row>
    <row r="1273" spans="2:11" x14ac:dyDescent="0.2">
      <c r="B1273" s="47"/>
      <c r="C1273" s="8"/>
      <c r="D1273" s="8"/>
      <c r="E1273" s="8"/>
      <c r="F1273" s="11"/>
      <c r="G1273" s="12">
        <v>152</v>
      </c>
      <c r="H1273" s="13" t="s">
        <v>2293</v>
      </c>
      <c r="I1273" s="9">
        <v>89.441363999999993</v>
      </c>
      <c r="J1273" s="9">
        <v>254.10354097000004</v>
      </c>
      <c r="K1273" s="9">
        <f t="shared" si="20"/>
        <v>164.66217697000005</v>
      </c>
    </row>
    <row r="1274" spans="2:11" x14ac:dyDescent="0.2">
      <c r="B1274" s="47"/>
      <c r="C1274" s="8"/>
      <c r="D1274" s="8"/>
      <c r="E1274" s="8"/>
      <c r="F1274" s="11"/>
      <c r="G1274" s="12">
        <v>200</v>
      </c>
      <c r="H1274" s="13" t="s">
        <v>2294</v>
      </c>
      <c r="I1274" s="9">
        <v>17.766332999999999</v>
      </c>
      <c r="J1274" s="9">
        <v>19.685872860000003</v>
      </c>
      <c r="K1274" s="9">
        <f t="shared" si="20"/>
        <v>1.919539860000004</v>
      </c>
    </row>
    <row r="1275" spans="2:11" x14ac:dyDescent="0.2">
      <c r="B1275" s="47"/>
      <c r="C1275" s="8"/>
      <c r="D1275" s="8"/>
      <c r="E1275" s="8"/>
      <c r="F1275" s="11"/>
      <c r="G1275" s="12">
        <v>210</v>
      </c>
      <c r="H1275" s="13" t="s">
        <v>2295</v>
      </c>
      <c r="I1275" s="9">
        <v>448.08000099999998</v>
      </c>
      <c r="J1275" s="9">
        <v>55.028140549999982</v>
      </c>
      <c r="K1275" s="9">
        <f t="shared" si="20"/>
        <v>-393.05186044999999</v>
      </c>
    </row>
    <row r="1276" spans="2:11" x14ac:dyDescent="0.2">
      <c r="B1276" s="47"/>
      <c r="C1276" s="8"/>
      <c r="D1276" s="8"/>
      <c r="E1276" s="8"/>
      <c r="F1276" s="11"/>
      <c r="G1276" s="12">
        <v>211</v>
      </c>
      <c r="H1276" s="13" t="s">
        <v>2296</v>
      </c>
      <c r="I1276" s="9">
        <v>1427.130527</v>
      </c>
      <c r="J1276" s="9">
        <v>307.80252600999989</v>
      </c>
      <c r="K1276" s="9">
        <f t="shared" si="20"/>
        <v>-1119.3280009900002</v>
      </c>
    </row>
    <row r="1277" spans="2:11" x14ac:dyDescent="0.2">
      <c r="B1277" s="47"/>
      <c r="C1277" s="8"/>
      <c r="D1277" s="8"/>
      <c r="E1277" s="8"/>
      <c r="F1277" s="11"/>
      <c r="G1277" s="12">
        <v>212</v>
      </c>
      <c r="H1277" s="13" t="s">
        <v>2297</v>
      </c>
      <c r="I1277" s="9">
        <v>432.01755000000003</v>
      </c>
      <c r="J1277" s="9">
        <v>37.046989639999993</v>
      </c>
      <c r="K1277" s="9">
        <f t="shared" si="20"/>
        <v>-394.97056036000004</v>
      </c>
    </row>
    <row r="1278" spans="2:11" x14ac:dyDescent="0.2">
      <c r="B1278" s="47"/>
      <c r="C1278" s="8"/>
      <c r="D1278" s="8"/>
      <c r="E1278" s="8"/>
      <c r="F1278" s="11"/>
      <c r="G1278" s="12">
        <v>213</v>
      </c>
      <c r="H1278" s="13" t="s">
        <v>2298</v>
      </c>
      <c r="I1278" s="9">
        <v>40442.502850999997</v>
      </c>
      <c r="J1278" s="9">
        <v>36791.043299490004</v>
      </c>
      <c r="K1278" s="9">
        <f t="shared" si="20"/>
        <v>-3651.4595515099936</v>
      </c>
    </row>
    <row r="1279" spans="2:11" x14ac:dyDescent="0.2">
      <c r="B1279" s="47"/>
      <c r="C1279" s="8"/>
      <c r="D1279" s="8"/>
      <c r="E1279" s="8"/>
      <c r="F1279" s="11"/>
      <c r="G1279" s="12">
        <v>214</v>
      </c>
      <c r="H1279" s="13" t="s">
        <v>2299</v>
      </c>
      <c r="I1279" s="9">
        <v>30.621545000000001</v>
      </c>
      <c r="J1279" s="9">
        <v>31.378339879999995</v>
      </c>
      <c r="K1279" s="9">
        <f t="shared" si="20"/>
        <v>0.75679487999999395</v>
      </c>
    </row>
    <row r="1280" spans="2:11" x14ac:dyDescent="0.2">
      <c r="B1280" s="47"/>
      <c r="C1280" s="8"/>
      <c r="D1280" s="8"/>
      <c r="E1280" s="8"/>
      <c r="F1280" s="11"/>
      <c r="G1280" s="12">
        <v>215</v>
      </c>
      <c r="H1280" s="13" t="s">
        <v>2300</v>
      </c>
      <c r="I1280" s="9">
        <v>72.913801000000007</v>
      </c>
      <c r="J1280" s="9">
        <v>64.625816639999982</v>
      </c>
      <c r="K1280" s="9">
        <f t="shared" si="20"/>
        <v>-8.2879843600000243</v>
      </c>
    </row>
    <row r="1281" spans="2:11" x14ac:dyDescent="0.2">
      <c r="B1281" s="47"/>
      <c r="C1281" s="8"/>
      <c r="D1281" s="8"/>
      <c r="E1281" s="8"/>
      <c r="F1281" s="11"/>
      <c r="G1281" s="12">
        <v>400</v>
      </c>
      <c r="H1281" s="13" t="s">
        <v>1465</v>
      </c>
      <c r="I1281" s="9">
        <v>25.263819000000002</v>
      </c>
      <c r="J1281" s="9">
        <v>27.588830680000001</v>
      </c>
      <c r="K1281" s="9">
        <f t="shared" si="20"/>
        <v>2.3250116799999994</v>
      </c>
    </row>
    <row r="1282" spans="2:11" x14ac:dyDescent="0.2">
      <c r="B1282" s="47"/>
      <c r="C1282" s="8"/>
      <c r="D1282" s="8"/>
      <c r="E1282" s="8"/>
      <c r="F1282" s="11"/>
      <c r="G1282" s="12">
        <v>410</v>
      </c>
      <c r="H1282" s="13" t="s">
        <v>1542</v>
      </c>
      <c r="I1282" s="9">
        <v>51.701639999999998</v>
      </c>
      <c r="J1282" s="9">
        <v>48.458174560000003</v>
      </c>
      <c r="K1282" s="9">
        <f t="shared" si="20"/>
        <v>-3.2434654399999943</v>
      </c>
    </row>
    <row r="1283" spans="2:11" x14ac:dyDescent="0.2">
      <c r="B1283" s="47"/>
      <c r="C1283" s="8"/>
      <c r="D1283" s="8"/>
      <c r="E1283" s="8"/>
      <c r="F1283" s="11"/>
      <c r="G1283" s="12">
        <v>411</v>
      </c>
      <c r="H1283" s="13" t="s">
        <v>1821</v>
      </c>
      <c r="I1283" s="9">
        <v>181.70925</v>
      </c>
      <c r="J1283" s="9">
        <v>237.50287983000004</v>
      </c>
      <c r="K1283" s="9">
        <f t="shared" si="20"/>
        <v>55.793629830000043</v>
      </c>
    </row>
    <row r="1284" spans="2:11" x14ac:dyDescent="0.2">
      <c r="B1284" s="47"/>
      <c r="C1284" s="8"/>
      <c r="D1284" s="8"/>
      <c r="E1284" s="8"/>
      <c r="F1284" s="11"/>
      <c r="G1284" s="12">
        <v>412</v>
      </c>
      <c r="H1284" s="13" t="s">
        <v>1541</v>
      </c>
      <c r="I1284" s="9">
        <v>296.55869799999999</v>
      </c>
      <c r="J1284" s="9">
        <v>329.78225714000001</v>
      </c>
      <c r="K1284" s="9">
        <f t="shared" ref="K1284:K1347" si="21">+J1284-I1284</f>
        <v>33.22355914000002</v>
      </c>
    </row>
    <row r="1285" spans="2:11" x14ac:dyDescent="0.2">
      <c r="B1285" s="47"/>
      <c r="C1285" s="8"/>
      <c r="D1285" s="8"/>
      <c r="E1285" s="8"/>
      <c r="F1285" s="11"/>
      <c r="G1285" s="12">
        <v>413</v>
      </c>
      <c r="H1285" s="13" t="s">
        <v>1616</v>
      </c>
      <c r="I1285" s="9">
        <v>39.318325000000002</v>
      </c>
      <c r="J1285" s="9">
        <v>538.16037228000005</v>
      </c>
      <c r="K1285" s="9">
        <f t="shared" si="21"/>
        <v>498.84204728000003</v>
      </c>
    </row>
    <row r="1286" spans="2:11" x14ac:dyDescent="0.2">
      <c r="B1286" s="47"/>
      <c r="C1286" s="8"/>
      <c r="D1286" s="8"/>
      <c r="E1286" s="8"/>
      <c r="F1286" s="11"/>
      <c r="G1286" s="12">
        <v>414</v>
      </c>
      <c r="H1286" s="13" t="s">
        <v>2301</v>
      </c>
      <c r="I1286" s="9">
        <v>22.857057000000001</v>
      </c>
      <c r="J1286" s="9">
        <v>27.611919280000002</v>
      </c>
      <c r="K1286" s="9">
        <f t="shared" si="21"/>
        <v>4.7548622800000011</v>
      </c>
    </row>
    <row r="1287" spans="2:11" x14ac:dyDescent="0.2">
      <c r="B1287" s="47"/>
      <c r="C1287" s="8"/>
      <c r="D1287" s="8"/>
      <c r="E1287" s="8"/>
      <c r="F1287" s="11"/>
      <c r="G1287" s="12">
        <v>500</v>
      </c>
      <c r="H1287" s="13" t="s">
        <v>2302</v>
      </c>
      <c r="I1287" s="9">
        <v>22.025357</v>
      </c>
      <c r="J1287" s="9">
        <v>22.588321879999999</v>
      </c>
      <c r="K1287" s="9">
        <f t="shared" si="21"/>
        <v>0.56296487999999911</v>
      </c>
    </row>
    <row r="1288" spans="2:11" x14ac:dyDescent="0.2">
      <c r="B1288" s="47"/>
      <c r="C1288" s="8"/>
      <c r="D1288" s="8"/>
      <c r="E1288" s="8"/>
      <c r="F1288" s="11"/>
      <c r="G1288" s="12">
        <v>510</v>
      </c>
      <c r="H1288" s="13" t="s">
        <v>2303</v>
      </c>
      <c r="I1288" s="9">
        <v>27.720708999999999</v>
      </c>
      <c r="J1288" s="9">
        <v>30.39322911</v>
      </c>
      <c r="K1288" s="9">
        <f t="shared" si="21"/>
        <v>2.6725201100000007</v>
      </c>
    </row>
    <row r="1289" spans="2:11" x14ac:dyDescent="0.2">
      <c r="B1289" s="47"/>
      <c r="C1289" s="8"/>
      <c r="D1289" s="8"/>
      <c r="E1289" s="8"/>
      <c r="F1289" s="11"/>
      <c r="G1289" s="12">
        <v>600</v>
      </c>
      <c r="H1289" s="13" t="s">
        <v>2304</v>
      </c>
      <c r="I1289" s="9">
        <v>55.637863000000003</v>
      </c>
      <c r="J1289" s="9">
        <v>30.782696389999998</v>
      </c>
      <c r="K1289" s="9">
        <f t="shared" si="21"/>
        <v>-24.855166610000005</v>
      </c>
    </row>
    <row r="1290" spans="2:11" x14ac:dyDescent="0.2">
      <c r="B1290" s="47"/>
      <c r="C1290" s="8"/>
      <c r="D1290" s="8"/>
      <c r="E1290" s="8"/>
      <c r="F1290" s="11"/>
      <c r="G1290" s="12">
        <v>610</v>
      </c>
      <c r="H1290" s="13" t="s">
        <v>2305</v>
      </c>
      <c r="I1290" s="9">
        <v>17.537427000000001</v>
      </c>
      <c r="J1290" s="9">
        <v>15.422590490000003</v>
      </c>
      <c r="K1290" s="9">
        <f t="shared" si="21"/>
        <v>-2.1148365099999982</v>
      </c>
    </row>
    <row r="1291" spans="2:11" x14ac:dyDescent="0.2">
      <c r="B1291" s="47"/>
      <c r="C1291" s="8"/>
      <c r="D1291" s="8"/>
      <c r="E1291" s="8"/>
      <c r="F1291" s="11"/>
      <c r="G1291" s="12">
        <v>611</v>
      </c>
      <c r="H1291" s="13" t="s">
        <v>2306</v>
      </c>
      <c r="I1291" s="9">
        <v>10.910887000000001</v>
      </c>
      <c r="J1291" s="9">
        <v>10.24203135</v>
      </c>
      <c r="K1291" s="9">
        <f t="shared" si="21"/>
        <v>-0.66885565000000113</v>
      </c>
    </row>
    <row r="1292" spans="2:11" x14ac:dyDescent="0.2">
      <c r="B1292" s="47"/>
      <c r="C1292" s="8"/>
      <c r="D1292" s="8"/>
      <c r="E1292" s="8"/>
      <c r="F1292" s="11"/>
      <c r="G1292" s="12">
        <v>612</v>
      </c>
      <c r="H1292" s="13" t="s">
        <v>2307</v>
      </c>
      <c r="I1292" s="9">
        <v>22.816611000000002</v>
      </c>
      <c r="J1292" s="9">
        <v>241.63165657000002</v>
      </c>
      <c r="K1292" s="9">
        <f t="shared" si="21"/>
        <v>218.81504557000002</v>
      </c>
    </row>
    <row r="1293" spans="2:11" x14ac:dyDescent="0.2">
      <c r="B1293" s="47"/>
      <c r="C1293" s="8"/>
      <c r="D1293" s="8"/>
      <c r="E1293" s="8"/>
      <c r="F1293" s="11"/>
      <c r="G1293" s="12">
        <v>613</v>
      </c>
      <c r="H1293" s="13" t="s">
        <v>2308</v>
      </c>
      <c r="I1293" s="9">
        <v>15.538724</v>
      </c>
      <c r="J1293" s="9">
        <v>21.35656363</v>
      </c>
      <c r="K1293" s="9">
        <f t="shared" si="21"/>
        <v>5.8178396299999999</v>
      </c>
    </row>
    <row r="1294" spans="2:11" x14ac:dyDescent="0.2">
      <c r="B1294" s="47"/>
      <c r="C1294" s="8"/>
      <c r="D1294" s="8"/>
      <c r="E1294" s="8"/>
      <c r="F1294" s="11"/>
      <c r="G1294" s="12">
        <v>614</v>
      </c>
      <c r="H1294" s="13" t="s">
        <v>2103</v>
      </c>
      <c r="I1294" s="9">
        <v>24.398693999999999</v>
      </c>
      <c r="J1294" s="9">
        <v>14.916555199999998</v>
      </c>
      <c r="K1294" s="9">
        <f t="shared" si="21"/>
        <v>-9.4821388000000013</v>
      </c>
    </row>
    <row r="1295" spans="2:11" ht="14.25" x14ac:dyDescent="0.2">
      <c r="B1295" s="47"/>
      <c r="C1295" s="8"/>
      <c r="D1295" s="8"/>
      <c r="E1295" s="8"/>
      <c r="F1295" s="49" t="s">
        <v>42</v>
      </c>
      <c r="G1295" s="50"/>
      <c r="H1295" s="51"/>
      <c r="I1295" s="52">
        <v>49477.051201000002</v>
      </c>
      <c r="J1295" s="52">
        <v>43878.890534029997</v>
      </c>
      <c r="K1295" s="52">
        <f t="shared" si="21"/>
        <v>-5598.160666970005</v>
      </c>
    </row>
    <row r="1296" spans="2:11" x14ac:dyDescent="0.2">
      <c r="B1296" s="47"/>
      <c r="C1296" s="8"/>
      <c r="D1296" s="8"/>
      <c r="E1296" s="8"/>
      <c r="F1296" s="11"/>
      <c r="G1296" s="12" t="s">
        <v>45</v>
      </c>
      <c r="H1296" s="13" t="s">
        <v>329</v>
      </c>
      <c r="I1296" s="9">
        <v>598.56957199999999</v>
      </c>
      <c r="J1296" s="9">
        <v>531.64553569000009</v>
      </c>
      <c r="K1296" s="9">
        <f t="shared" si="21"/>
        <v>-66.924036309999906</v>
      </c>
    </row>
    <row r="1297" spans="2:11" x14ac:dyDescent="0.2">
      <c r="B1297" s="47"/>
      <c r="C1297" s="8"/>
      <c r="D1297" s="8"/>
      <c r="E1297" s="8"/>
      <c r="F1297" s="11"/>
      <c r="G1297" s="12" t="s">
        <v>49</v>
      </c>
      <c r="H1297" s="13" t="s">
        <v>330</v>
      </c>
      <c r="I1297" s="9">
        <v>46899.275372999997</v>
      </c>
      <c r="J1297" s="9">
        <v>41339.329665899997</v>
      </c>
      <c r="K1297" s="9">
        <f t="shared" si="21"/>
        <v>-5559.9457070999997</v>
      </c>
    </row>
    <row r="1298" spans="2:11" x14ac:dyDescent="0.2">
      <c r="B1298" s="47"/>
      <c r="C1298" s="8"/>
      <c r="D1298" s="8"/>
      <c r="E1298" s="8"/>
      <c r="F1298" s="11"/>
      <c r="G1298" s="12" t="s">
        <v>57</v>
      </c>
      <c r="H1298" s="13" t="s">
        <v>331</v>
      </c>
      <c r="I1298" s="9">
        <v>1979.2062559999999</v>
      </c>
      <c r="J1298" s="9">
        <v>2007.9153324399995</v>
      </c>
      <c r="K1298" s="9">
        <f t="shared" si="21"/>
        <v>28.709076439999535</v>
      </c>
    </row>
    <row r="1299" spans="2:11" ht="14.25" x14ac:dyDescent="0.2">
      <c r="B1299" s="47"/>
      <c r="C1299" s="8"/>
      <c r="D1299" s="8"/>
      <c r="E1299" s="8"/>
      <c r="F1299" s="49" t="s">
        <v>77</v>
      </c>
      <c r="G1299" s="50"/>
      <c r="H1299" s="51"/>
      <c r="I1299" s="52">
        <v>6600.7848720000002</v>
      </c>
      <c r="J1299" s="52">
        <v>7120.0187261299998</v>
      </c>
      <c r="K1299" s="52">
        <f t="shared" si="21"/>
        <v>519.2338541299996</v>
      </c>
    </row>
    <row r="1300" spans="2:11" x14ac:dyDescent="0.2">
      <c r="B1300" s="47"/>
      <c r="C1300" s="8"/>
      <c r="D1300" s="8"/>
      <c r="E1300" s="8"/>
      <c r="F1300" s="11"/>
      <c r="G1300" s="12" t="s">
        <v>332</v>
      </c>
      <c r="H1300" s="13" t="s">
        <v>333</v>
      </c>
      <c r="I1300" s="9">
        <v>390.61269600000003</v>
      </c>
      <c r="J1300" s="9">
        <v>402.36948935000004</v>
      </c>
      <c r="K1300" s="9">
        <f t="shared" si="21"/>
        <v>11.756793350000009</v>
      </c>
    </row>
    <row r="1301" spans="2:11" x14ac:dyDescent="0.2">
      <c r="B1301" s="47"/>
      <c r="C1301" s="8"/>
      <c r="D1301" s="8"/>
      <c r="E1301" s="8"/>
      <c r="F1301" s="11"/>
      <c r="G1301" s="12" t="s">
        <v>334</v>
      </c>
      <c r="H1301" s="13" t="s">
        <v>335</v>
      </c>
      <c r="I1301" s="9">
        <v>478.70967999999999</v>
      </c>
      <c r="J1301" s="9">
        <v>450.00972387999991</v>
      </c>
      <c r="K1301" s="9">
        <f t="shared" si="21"/>
        <v>-28.699956120000081</v>
      </c>
    </row>
    <row r="1302" spans="2:11" ht="25.5" x14ac:dyDescent="0.2">
      <c r="B1302" s="47"/>
      <c r="C1302" s="8"/>
      <c r="D1302" s="8"/>
      <c r="E1302" s="8"/>
      <c r="F1302" s="11"/>
      <c r="G1302" s="12" t="s">
        <v>336</v>
      </c>
      <c r="H1302" s="13" t="s">
        <v>337</v>
      </c>
      <c r="I1302" s="9">
        <v>59.264746000000002</v>
      </c>
      <c r="J1302" s="9">
        <v>66.660579280000007</v>
      </c>
      <c r="K1302" s="9">
        <f t="shared" si="21"/>
        <v>7.3958332800000051</v>
      </c>
    </row>
    <row r="1303" spans="2:11" x14ac:dyDescent="0.2">
      <c r="B1303" s="47"/>
      <c r="C1303" s="8"/>
      <c r="D1303" s="8"/>
      <c r="E1303" s="8"/>
      <c r="F1303" s="11"/>
      <c r="G1303" s="12" t="s">
        <v>338</v>
      </c>
      <c r="H1303" s="13" t="s">
        <v>339</v>
      </c>
      <c r="I1303" s="9">
        <v>2155.3795019999998</v>
      </c>
      <c r="J1303" s="9">
        <v>2166.8795019999998</v>
      </c>
      <c r="K1303" s="9">
        <f t="shared" si="21"/>
        <v>11.5</v>
      </c>
    </row>
    <row r="1304" spans="2:11" x14ac:dyDescent="0.2">
      <c r="B1304" s="47"/>
      <c r="C1304" s="8"/>
      <c r="D1304" s="8"/>
      <c r="E1304" s="8"/>
      <c r="F1304" s="11"/>
      <c r="G1304" s="12" t="s">
        <v>340</v>
      </c>
      <c r="H1304" s="13" t="s">
        <v>341</v>
      </c>
      <c r="I1304" s="9">
        <v>2951.113918</v>
      </c>
      <c r="J1304" s="9">
        <v>3410.2139179999999</v>
      </c>
      <c r="K1304" s="9">
        <f t="shared" si="21"/>
        <v>459.09999999999991</v>
      </c>
    </row>
    <row r="1305" spans="2:11" x14ac:dyDescent="0.2">
      <c r="B1305" s="47"/>
      <c r="C1305" s="8"/>
      <c r="D1305" s="8"/>
      <c r="E1305" s="8"/>
      <c r="F1305" s="11"/>
      <c r="G1305" s="12" t="s">
        <v>342</v>
      </c>
      <c r="H1305" s="13" t="s">
        <v>343</v>
      </c>
      <c r="I1305" s="9">
        <v>311.96636000000001</v>
      </c>
      <c r="J1305" s="9">
        <v>381.07108886000009</v>
      </c>
      <c r="K1305" s="9">
        <f t="shared" si="21"/>
        <v>69.10472886000008</v>
      </c>
    </row>
    <row r="1306" spans="2:11" x14ac:dyDescent="0.2">
      <c r="B1306" s="47"/>
      <c r="C1306" s="8"/>
      <c r="D1306" s="8"/>
      <c r="E1306" s="8"/>
      <c r="F1306" s="11"/>
      <c r="G1306" s="12" t="s">
        <v>344</v>
      </c>
      <c r="H1306" s="13" t="s">
        <v>345</v>
      </c>
      <c r="I1306" s="9">
        <v>253.73796999999999</v>
      </c>
      <c r="J1306" s="9">
        <v>242.81442476000009</v>
      </c>
      <c r="K1306" s="9">
        <f t="shared" si="21"/>
        <v>-10.923545239999896</v>
      </c>
    </row>
    <row r="1307" spans="2:11" ht="14.25" x14ac:dyDescent="0.2">
      <c r="B1307" s="47"/>
      <c r="C1307" s="8"/>
      <c r="D1307" s="53">
        <v>21</v>
      </c>
      <c r="E1307" s="54" t="s">
        <v>346</v>
      </c>
      <c r="F1307" s="55"/>
      <c r="G1307" s="56"/>
      <c r="H1307" s="57"/>
      <c r="I1307" s="58">
        <v>3916.225884</v>
      </c>
      <c r="J1307" s="58">
        <v>10419.963874680001</v>
      </c>
      <c r="K1307" s="58">
        <f t="shared" si="21"/>
        <v>6503.7379906800015</v>
      </c>
    </row>
    <row r="1308" spans="2:11" ht="14.25" x14ac:dyDescent="0.2">
      <c r="B1308" s="47"/>
      <c r="C1308" s="8"/>
      <c r="D1308" s="8"/>
      <c r="E1308" s="8"/>
      <c r="F1308" s="49" t="s">
        <v>2</v>
      </c>
      <c r="G1308" s="50"/>
      <c r="H1308" s="51"/>
      <c r="I1308" s="52">
        <v>1122.594443</v>
      </c>
      <c r="J1308" s="52">
        <v>1552.2248889099999</v>
      </c>
      <c r="K1308" s="52">
        <f t="shared" si="21"/>
        <v>429.63044590999993</v>
      </c>
    </row>
    <row r="1309" spans="2:11" x14ac:dyDescent="0.2">
      <c r="B1309" s="47"/>
      <c r="C1309" s="8"/>
      <c r="D1309" s="8"/>
      <c r="E1309" s="8"/>
      <c r="F1309" s="11"/>
      <c r="G1309" s="12">
        <v>100</v>
      </c>
      <c r="H1309" s="13" t="s">
        <v>1561</v>
      </c>
      <c r="I1309" s="9">
        <v>85.633191999999994</v>
      </c>
      <c r="J1309" s="9">
        <v>87.553528800000009</v>
      </c>
      <c r="K1309" s="9">
        <f t="shared" si="21"/>
        <v>1.9203368000000154</v>
      </c>
    </row>
    <row r="1310" spans="2:11" x14ac:dyDescent="0.2">
      <c r="B1310" s="47"/>
      <c r="C1310" s="8"/>
      <c r="D1310" s="8"/>
      <c r="E1310" s="8"/>
      <c r="F1310" s="11"/>
      <c r="G1310" s="12">
        <v>110</v>
      </c>
      <c r="H1310" s="13" t="s">
        <v>1466</v>
      </c>
      <c r="I1310" s="9">
        <v>19.114232999999999</v>
      </c>
      <c r="J1310" s="9">
        <v>19.866058759999998</v>
      </c>
      <c r="K1310" s="9">
        <f t="shared" si="21"/>
        <v>0.75182575999999912</v>
      </c>
    </row>
    <row r="1311" spans="2:11" x14ac:dyDescent="0.2">
      <c r="B1311" s="47"/>
      <c r="C1311" s="8"/>
      <c r="D1311" s="8"/>
      <c r="E1311" s="8"/>
      <c r="F1311" s="11"/>
      <c r="G1311" s="12">
        <v>111</v>
      </c>
      <c r="H1311" s="13" t="s">
        <v>1563</v>
      </c>
      <c r="I1311" s="9">
        <v>28.655408999999999</v>
      </c>
      <c r="J1311" s="9">
        <v>33.348761759999995</v>
      </c>
      <c r="K1311" s="9">
        <f t="shared" si="21"/>
        <v>4.6933527599999962</v>
      </c>
    </row>
    <row r="1312" spans="2:11" x14ac:dyDescent="0.2">
      <c r="B1312" s="47"/>
      <c r="C1312" s="8"/>
      <c r="D1312" s="8"/>
      <c r="E1312" s="8"/>
      <c r="F1312" s="11"/>
      <c r="G1312" s="12">
        <v>112</v>
      </c>
      <c r="H1312" s="13" t="s">
        <v>1626</v>
      </c>
      <c r="I1312" s="9">
        <v>18.031461</v>
      </c>
      <c r="J1312" s="9">
        <v>19.998059100000003</v>
      </c>
      <c r="K1312" s="9">
        <f t="shared" si="21"/>
        <v>1.9665981000000023</v>
      </c>
    </row>
    <row r="1313" spans="2:11" x14ac:dyDescent="0.2">
      <c r="B1313" s="47"/>
      <c r="C1313" s="8"/>
      <c r="D1313" s="8"/>
      <c r="E1313" s="8"/>
      <c r="F1313" s="11"/>
      <c r="G1313" s="12">
        <v>113</v>
      </c>
      <c r="H1313" s="13" t="s">
        <v>2309</v>
      </c>
      <c r="I1313" s="9">
        <v>15.654249999999999</v>
      </c>
      <c r="J1313" s="9">
        <v>16.51661176</v>
      </c>
      <c r="K1313" s="9">
        <f t="shared" si="21"/>
        <v>0.86236176000000064</v>
      </c>
    </row>
    <row r="1314" spans="2:11" x14ac:dyDescent="0.2">
      <c r="B1314" s="47"/>
      <c r="C1314" s="8"/>
      <c r="D1314" s="8"/>
      <c r="E1314" s="8"/>
      <c r="F1314" s="11"/>
      <c r="G1314" s="12">
        <v>120</v>
      </c>
      <c r="H1314" s="13" t="s">
        <v>2310</v>
      </c>
      <c r="I1314" s="9">
        <v>7.1335259999999998</v>
      </c>
      <c r="J1314" s="9">
        <v>13.65507137</v>
      </c>
      <c r="K1314" s="9">
        <f t="shared" si="21"/>
        <v>6.5215453700000001</v>
      </c>
    </row>
    <row r="1315" spans="2:11" x14ac:dyDescent="0.2">
      <c r="B1315" s="47"/>
      <c r="C1315" s="8"/>
      <c r="D1315" s="8"/>
      <c r="E1315" s="8"/>
      <c r="F1315" s="11"/>
      <c r="G1315" s="12">
        <v>124</v>
      </c>
      <c r="H1315" s="13" t="s">
        <v>2311</v>
      </c>
      <c r="I1315" s="9">
        <v>3.649537</v>
      </c>
      <c r="J1315" s="9">
        <v>4.6564074799999995</v>
      </c>
      <c r="K1315" s="9">
        <f t="shared" si="21"/>
        <v>1.0068704799999995</v>
      </c>
    </row>
    <row r="1316" spans="2:11" x14ac:dyDescent="0.2">
      <c r="B1316" s="47"/>
      <c r="C1316" s="8"/>
      <c r="D1316" s="8"/>
      <c r="E1316" s="8"/>
      <c r="F1316" s="11"/>
      <c r="G1316" s="12">
        <v>200</v>
      </c>
      <c r="H1316" s="13" t="s">
        <v>2312</v>
      </c>
      <c r="I1316" s="9">
        <v>26.959031</v>
      </c>
      <c r="J1316" s="9">
        <v>24.113365239999997</v>
      </c>
      <c r="K1316" s="9">
        <f t="shared" si="21"/>
        <v>-2.8456657600000028</v>
      </c>
    </row>
    <row r="1317" spans="2:11" x14ac:dyDescent="0.2">
      <c r="B1317" s="47"/>
      <c r="C1317" s="8"/>
      <c r="D1317" s="8"/>
      <c r="E1317" s="8"/>
      <c r="F1317" s="11"/>
      <c r="G1317" s="12">
        <v>210</v>
      </c>
      <c r="H1317" s="13" t="s">
        <v>2313</v>
      </c>
      <c r="I1317" s="9">
        <v>344.95898799999998</v>
      </c>
      <c r="J1317" s="9">
        <v>767.53500719999965</v>
      </c>
      <c r="K1317" s="9">
        <f t="shared" si="21"/>
        <v>422.57601919999968</v>
      </c>
    </row>
    <row r="1318" spans="2:11" x14ac:dyDescent="0.2">
      <c r="B1318" s="47"/>
      <c r="C1318" s="8"/>
      <c r="D1318" s="8"/>
      <c r="E1318" s="8"/>
      <c r="F1318" s="11"/>
      <c r="G1318" s="12">
        <v>211</v>
      </c>
      <c r="H1318" s="13" t="s">
        <v>2314</v>
      </c>
      <c r="I1318" s="9">
        <v>17.941752000000001</v>
      </c>
      <c r="J1318" s="9">
        <v>18.06087832</v>
      </c>
      <c r="K1318" s="9">
        <f t="shared" si="21"/>
        <v>0.11912631999999945</v>
      </c>
    </row>
    <row r="1319" spans="2:11" x14ac:dyDescent="0.2">
      <c r="B1319" s="47"/>
      <c r="C1319" s="8"/>
      <c r="D1319" s="8"/>
      <c r="E1319" s="8"/>
      <c r="F1319" s="11"/>
      <c r="G1319" s="12">
        <v>214</v>
      </c>
      <c r="H1319" s="13" t="s">
        <v>2315</v>
      </c>
      <c r="I1319" s="9">
        <v>279.50153799999998</v>
      </c>
      <c r="J1319" s="9">
        <v>264.07248810000004</v>
      </c>
      <c r="K1319" s="9">
        <f t="shared" si="21"/>
        <v>-15.429049899999939</v>
      </c>
    </row>
    <row r="1320" spans="2:11" x14ac:dyDescent="0.2">
      <c r="B1320" s="47"/>
      <c r="C1320" s="8"/>
      <c r="D1320" s="8"/>
      <c r="E1320" s="8"/>
      <c r="F1320" s="11"/>
      <c r="G1320" s="12">
        <v>215</v>
      </c>
      <c r="H1320" s="13" t="s">
        <v>2316</v>
      </c>
      <c r="I1320" s="9">
        <v>8.3979520000000001</v>
      </c>
      <c r="J1320" s="9">
        <v>8.2980078899999992</v>
      </c>
      <c r="K1320" s="9">
        <f t="shared" si="21"/>
        <v>-9.9944110000000919E-2</v>
      </c>
    </row>
    <row r="1321" spans="2:11" x14ac:dyDescent="0.2">
      <c r="B1321" s="47"/>
      <c r="C1321" s="8"/>
      <c r="D1321" s="8"/>
      <c r="E1321" s="8"/>
      <c r="F1321" s="11"/>
      <c r="G1321" s="12">
        <v>300</v>
      </c>
      <c r="H1321" s="13" t="s">
        <v>2317</v>
      </c>
      <c r="I1321" s="9">
        <v>22.151927000000001</v>
      </c>
      <c r="J1321" s="9">
        <v>20.721069700000008</v>
      </c>
      <c r="K1321" s="9">
        <f t="shared" si="21"/>
        <v>-1.4308572999999924</v>
      </c>
    </row>
    <row r="1322" spans="2:11" x14ac:dyDescent="0.2">
      <c r="B1322" s="47"/>
      <c r="C1322" s="8"/>
      <c r="D1322" s="8"/>
      <c r="E1322" s="8"/>
      <c r="F1322" s="11"/>
      <c r="G1322" s="12">
        <v>310</v>
      </c>
      <c r="H1322" s="13" t="s">
        <v>2318</v>
      </c>
      <c r="I1322" s="9">
        <v>13.503026</v>
      </c>
      <c r="J1322" s="9">
        <v>12.945449580000002</v>
      </c>
      <c r="K1322" s="9">
        <f t="shared" si="21"/>
        <v>-0.55757641999999841</v>
      </c>
    </row>
    <row r="1323" spans="2:11" x14ac:dyDescent="0.2">
      <c r="B1323" s="47"/>
      <c r="C1323" s="8"/>
      <c r="D1323" s="8"/>
      <c r="E1323" s="8"/>
      <c r="F1323" s="11"/>
      <c r="G1323" s="12">
        <v>311</v>
      </c>
      <c r="H1323" s="13" t="s">
        <v>2319</v>
      </c>
      <c r="I1323" s="9">
        <v>12.712605999999999</v>
      </c>
      <c r="J1323" s="9">
        <v>13.081195309999998</v>
      </c>
      <c r="K1323" s="9">
        <f t="shared" si="21"/>
        <v>0.36858930999999906</v>
      </c>
    </row>
    <row r="1324" spans="2:11" x14ac:dyDescent="0.2">
      <c r="B1324" s="47"/>
      <c r="C1324" s="8"/>
      <c r="D1324" s="8"/>
      <c r="E1324" s="8"/>
      <c r="F1324" s="11"/>
      <c r="G1324" s="12">
        <v>312</v>
      </c>
      <c r="H1324" s="13" t="s">
        <v>2320</v>
      </c>
      <c r="I1324" s="9">
        <v>7.7898290000000001</v>
      </c>
      <c r="J1324" s="9">
        <v>10.022923610000001</v>
      </c>
      <c r="K1324" s="9">
        <f t="shared" si="21"/>
        <v>2.2330946100000011</v>
      </c>
    </row>
    <row r="1325" spans="2:11" x14ac:dyDescent="0.2">
      <c r="B1325" s="47"/>
      <c r="C1325" s="8"/>
      <c r="D1325" s="8"/>
      <c r="E1325" s="8"/>
      <c r="F1325" s="11"/>
      <c r="G1325" s="12">
        <v>500</v>
      </c>
      <c r="H1325" s="13" t="s">
        <v>1465</v>
      </c>
      <c r="I1325" s="9">
        <v>27.476882</v>
      </c>
      <c r="J1325" s="9">
        <v>26.843884519999992</v>
      </c>
      <c r="K1325" s="9">
        <f t="shared" si="21"/>
        <v>-0.63299748000000733</v>
      </c>
    </row>
    <row r="1326" spans="2:11" x14ac:dyDescent="0.2">
      <c r="B1326" s="47"/>
      <c r="C1326" s="8"/>
      <c r="D1326" s="8"/>
      <c r="E1326" s="8"/>
      <c r="F1326" s="11"/>
      <c r="G1326" s="12">
        <v>510</v>
      </c>
      <c r="H1326" s="13" t="s">
        <v>1498</v>
      </c>
      <c r="I1326" s="9">
        <v>59.765766999999997</v>
      </c>
      <c r="J1326" s="9">
        <v>65.11680831000001</v>
      </c>
      <c r="K1326" s="9">
        <f t="shared" si="21"/>
        <v>5.3510413100000136</v>
      </c>
    </row>
    <row r="1327" spans="2:11" x14ac:dyDescent="0.2">
      <c r="B1327" s="47"/>
      <c r="C1327" s="8"/>
      <c r="D1327" s="8"/>
      <c r="E1327" s="8"/>
      <c r="F1327" s="11"/>
      <c r="G1327" s="12">
        <v>512</v>
      </c>
      <c r="H1327" s="13" t="s">
        <v>1542</v>
      </c>
      <c r="I1327" s="9">
        <v>21.548735000000001</v>
      </c>
      <c r="J1327" s="9">
        <v>22.920285160000002</v>
      </c>
      <c r="K1327" s="9">
        <f t="shared" si="21"/>
        <v>1.3715501600000017</v>
      </c>
    </row>
    <row r="1328" spans="2:11" x14ac:dyDescent="0.2">
      <c r="B1328" s="47"/>
      <c r="C1328" s="8"/>
      <c r="D1328" s="8"/>
      <c r="E1328" s="8"/>
      <c r="F1328" s="11"/>
      <c r="G1328" s="12">
        <v>513</v>
      </c>
      <c r="H1328" s="13" t="s">
        <v>2321</v>
      </c>
      <c r="I1328" s="9">
        <v>15.068994999999999</v>
      </c>
      <c r="J1328" s="9">
        <v>16.778380439999996</v>
      </c>
      <c r="K1328" s="9">
        <f t="shared" si="21"/>
        <v>1.7093854399999966</v>
      </c>
    </row>
    <row r="1329" spans="2:11" x14ac:dyDescent="0.2">
      <c r="B1329" s="47"/>
      <c r="C1329" s="8"/>
      <c r="D1329" s="8"/>
      <c r="E1329" s="8"/>
      <c r="F1329" s="11"/>
      <c r="G1329" s="12">
        <v>600</v>
      </c>
      <c r="H1329" s="13" t="s">
        <v>2322</v>
      </c>
      <c r="I1329" s="9">
        <v>38.456718000000002</v>
      </c>
      <c r="J1329" s="9">
        <v>37.936447819999998</v>
      </c>
      <c r="K1329" s="9">
        <f t="shared" si="21"/>
        <v>-0.52027018000000425</v>
      </c>
    </row>
    <row r="1330" spans="2:11" x14ac:dyDescent="0.2">
      <c r="B1330" s="47"/>
      <c r="C1330" s="8"/>
      <c r="D1330" s="8"/>
      <c r="E1330" s="8"/>
      <c r="F1330" s="11"/>
      <c r="G1330" s="12">
        <v>610</v>
      </c>
      <c r="H1330" s="13" t="s">
        <v>2323</v>
      </c>
      <c r="I1330" s="9">
        <v>16.287866999999999</v>
      </c>
      <c r="J1330" s="9">
        <v>16.711809469999995</v>
      </c>
      <c r="K1330" s="9">
        <f t="shared" si="21"/>
        <v>0.42394246999999652</v>
      </c>
    </row>
    <row r="1331" spans="2:11" x14ac:dyDescent="0.2">
      <c r="B1331" s="47"/>
      <c r="C1331" s="8"/>
      <c r="D1331" s="8"/>
      <c r="E1331" s="8"/>
      <c r="F1331" s="11"/>
      <c r="G1331" s="12">
        <v>611</v>
      </c>
      <c r="H1331" s="13" t="s">
        <v>1769</v>
      </c>
      <c r="I1331" s="9">
        <v>12.157294</v>
      </c>
      <c r="J1331" s="9">
        <v>12.027886160000001</v>
      </c>
      <c r="K1331" s="9">
        <f t="shared" si="21"/>
        <v>-0.12940783999999894</v>
      </c>
    </row>
    <row r="1332" spans="2:11" x14ac:dyDescent="0.2">
      <c r="B1332" s="47"/>
      <c r="C1332" s="8"/>
      <c r="D1332" s="8"/>
      <c r="E1332" s="8"/>
      <c r="F1332" s="11"/>
      <c r="G1332" s="12">
        <v>612</v>
      </c>
      <c r="H1332" s="13" t="s">
        <v>2324</v>
      </c>
      <c r="I1332" s="9">
        <v>9.5134609999999995</v>
      </c>
      <c r="J1332" s="9">
        <v>9.6624113700000009</v>
      </c>
      <c r="K1332" s="9">
        <f t="shared" si="21"/>
        <v>0.14895037000000144</v>
      </c>
    </row>
    <row r="1333" spans="2:11" x14ac:dyDescent="0.2">
      <c r="B1333" s="47"/>
      <c r="C1333" s="8"/>
      <c r="D1333" s="8"/>
      <c r="E1333" s="8"/>
      <c r="F1333" s="11"/>
      <c r="G1333" s="12">
        <v>613</v>
      </c>
      <c r="H1333" s="13" t="s">
        <v>2325</v>
      </c>
      <c r="I1333" s="9">
        <v>10.530467</v>
      </c>
      <c r="J1333" s="9">
        <v>9.7820916800000024</v>
      </c>
      <c r="K1333" s="9">
        <f t="shared" si="21"/>
        <v>-0.7483753199999974</v>
      </c>
    </row>
    <row r="1334" spans="2:11" ht="14.25" x14ac:dyDescent="0.2">
      <c r="B1334" s="47"/>
      <c r="C1334" s="8"/>
      <c r="D1334" s="8"/>
      <c r="E1334" s="8"/>
      <c r="F1334" s="49" t="s">
        <v>42</v>
      </c>
      <c r="G1334" s="50"/>
      <c r="H1334" s="51"/>
      <c r="I1334" s="52">
        <v>241.61452600000001</v>
      </c>
      <c r="J1334" s="52">
        <v>257.3119715900001</v>
      </c>
      <c r="K1334" s="52">
        <f t="shared" si="21"/>
        <v>15.697445590000086</v>
      </c>
    </row>
    <row r="1335" spans="2:11" x14ac:dyDescent="0.2">
      <c r="B1335" s="47"/>
      <c r="C1335" s="8"/>
      <c r="D1335" s="8"/>
      <c r="E1335" s="8"/>
      <c r="F1335" s="11"/>
      <c r="G1335" s="12" t="s">
        <v>43</v>
      </c>
      <c r="H1335" s="13" t="s">
        <v>347</v>
      </c>
      <c r="I1335" s="9">
        <v>20.397587999999999</v>
      </c>
      <c r="J1335" s="9">
        <v>20.94460411</v>
      </c>
      <c r="K1335" s="9">
        <f t="shared" si="21"/>
        <v>0.54701611000000128</v>
      </c>
    </row>
    <row r="1336" spans="2:11" x14ac:dyDescent="0.2">
      <c r="B1336" s="47"/>
      <c r="C1336" s="8"/>
      <c r="D1336" s="8"/>
      <c r="E1336" s="8"/>
      <c r="F1336" s="11"/>
      <c r="G1336" s="12" t="s">
        <v>83</v>
      </c>
      <c r="H1336" s="13" t="s">
        <v>348</v>
      </c>
      <c r="I1336" s="9">
        <v>221.216938</v>
      </c>
      <c r="J1336" s="9">
        <v>236.36736748000007</v>
      </c>
      <c r="K1336" s="9">
        <f t="shared" si="21"/>
        <v>15.150429480000071</v>
      </c>
    </row>
    <row r="1337" spans="2:11" ht="14.25" x14ac:dyDescent="0.2">
      <c r="B1337" s="47"/>
      <c r="C1337" s="8"/>
      <c r="D1337" s="8"/>
      <c r="E1337" s="8"/>
      <c r="F1337" s="49" t="s">
        <v>77</v>
      </c>
      <c r="G1337" s="50"/>
      <c r="H1337" s="51"/>
      <c r="I1337" s="52">
        <v>2552.0169150000002</v>
      </c>
      <c r="J1337" s="52">
        <v>8610.4270141800007</v>
      </c>
      <c r="K1337" s="52">
        <f t="shared" si="21"/>
        <v>6058.4100991800005</v>
      </c>
    </row>
    <row r="1338" spans="2:11" x14ac:dyDescent="0.2">
      <c r="B1338" s="47"/>
      <c r="C1338" s="8"/>
      <c r="D1338" s="8"/>
      <c r="E1338" s="8"/>
      <c r="F1338" s="11"/>
      <c r="G1338" s="12" t="s">
        <v>2406</v>
      </c>
      <c r="H1338" s="13" t="s">
        <v>2407</v>
      </c>
      <c r="I1338" s="9">
        <v>0</v>
      </c>
      <c r="J1338" s="9">
        <v>1.5</v>
      </c>
      <c r="K1338" s="9">
        <f t="shared" si="21"/>
        <v>1.5</v>
      </c>
    </row>
    <row r="1339" spans="2:11" x14ac:dyDescent="0.2">
      <c r="B1339" s="47"/>
      <c r="C1339" s="8"/>
      <c r="D1339" s="8"/>
      <c r="E1339" s="8"/>
      <c r="F1339" s="11"/>
      <c r="G1339" s="12" t="s">
        <v>349</v>
      </c>
      <c r="H1339" s="13" t="s">
        <v>350</v>
      </c>
      <c r="I1339" s="9">
        <v>617.39765399999999</v>
      </c>
      <c r="J1339" s="9">
        <v>6176.1177967600015</v>
      </c>
      <c r="K1339" s="9">
        <f t="shared" si="21"/>
        <v>5558.7201427600012</v>
      </c>
    </row>
    <row r="1340" spans="2:11" x14ac:dyDescent="0.2">
      <c r="B1340" s="47"/>
      <c r="C1340" s="8"/>
      <c r="D1340" s="8"/>
      <c r="E1340" s="8"/>
      <c r="F1340" s="11"/>
      <c r="G1340" s="12" t="s">
        <v>351</v>
      </c>
      <c r="H1340" s="13" t="s">
        <v>352</v>
      </c>
      <c r="I1340" s="9">
        <v>1759.252984</v>
      </c>
      <c r="J1340" s="9">
        <v>2257.8363712199994</v>
      </c>
      <c r="K1340" s="9">
        <f t="shared" si="21"/>
        <v>498.58338721999939</v>
      </c>
    </row>
    <row r="1341" spans="2:11" x14ac:dyDescent="0.2">
      <c r="B1341" s="47"/>
      <c r="C1341" s="8"/>
      <c r="D1341" s="8"/>
      <c r="E1341" s="8"/>
      <c r="F1341" s="11"/>
      <c r="G1341" s="12" t="s">
        <v>353</v>
      </c>
      <c r="H1341" s="13" t="s">
        <v>354</v>
      </c>
      <c r="I1341" s="9">
        <v>175.366277</v>
      </c>
      <c r="J1341" s="9">
        <v>174.97284619999996</v>
      </c>
      <c r="K1341" s="9">
        <f t="shared" si="21"/>
        <v>-0.39343080000003283</v>
      </c>
    </row>
    <row r="1342" spans="2:11" ht="14.25" x14ac:dyDescent="0.2">
      <c r="B1342" s="47"/>
      <c r="C1342" s="8"/>
      <c r="D1342" s="53">
        <v>27</v>
      </c>
      <c r="E1342" s="54" t="s">
        <v>355</v>
      </c>
      <c r="F1342" s="55"/>
      <c r="G1342" s="56"/>
      <c r="H1342" s="57"/>
      <c r="I1342" s="58">
        <v>1191.905203</v>
      </c>
      <c r="J1342" s="58">
        <v>2009.3251228699999</v>
      </c>
      <c r="K1342" s="58">
        <f t="shared" si="21"/>
        <v>817.41991986999983</v>
      </c>
    </row>
    <row r="1343" spans="2:11" ht="14.25" x14ac:dyDescent="0.2">
      <c r="B1343" s="47"/>
      <c r="C1343" s="8"/>
      <c r="D1343" s="8"/>
      <c r="E1343" s="8"/>
      <c r="F1343" s="49" t="s">
        <v>2</v>
      </c>
      <c r="G1343" s="50"/>
      <c r="H1343" s="51"/>
      <c r="I1343" s="52">
        <v>1191.905203</v>
      </c>
      <c r="J1343" s="52">
        <v>2009.3251228699999</v>
      </c>
      <c r="K1343" s="52">
        <f t="shared" si="21"/>
        <v>817.41991986999983</v>
      </c>
    </row>
    <row r="1344" spans="2:11" x14ac:dyDescent="0.2">
      <c r="B1344" s="47"/>
      <c r="C1344" s="8"/>
      <c r="D1344" s="8"/>
      <c r="E1344" s="8"/>
      <c r="F1344" s="11"/>
      <c r="G1344" s="12">
        <v>100</v>
      </c>
      <c r="H1344" s="13" t="s">
        <v>1561</v>
      </c>
      <c r="I1344" s="9">
        <v>34.303907000000002</v>
      </c>
      <c r="J1344" s="9">
        <v>48.099490559999992</v>
      </c>
      <c r="K1344" s="9">
        <f t="shared" si="21"/>
        <v>13.79558355999999</v>
      </c>
    </row>
    <row r="1345" spans="2:11" x14ac:dyDescent="0.2">
      <c r="B1345" s="47"/>
      <c r="C1345" s="8"/>
      <c r="D1345" s="8"/>
      <c r="E1345" s="8"/>
      <c r="F1345" s="11"/>
      <c r="G1345" s="12">
        <v>110</v>
      </c>
      <c r="H1345" s="13" t="s">
        <v>1494</v>
      </c>
      <c r="I1345" s="9">
        <v>86.899772999999996</v>
      </c>
      <c r="J1345" s="9">
        <v>86.935482259999972</v>
      </c>
      <c r="K1345" s="9">
        <f t="shared" si="21"/>
        <v>3.5709259999975984E-2</v>
      </c>
    </row>
    <row r="1346" spans="2:11" x14ac:dyDescent="0.2">
      <c r="B1346" s="47"/>
      <c r="C1346" s="8"/>
      <c r="D1346" s="8"/>
      <c r="E1346" s="8"/>
      <c r="F1346" s="11"/>
      <c r="G1346" s="12">
        <v>112</v>
      </c>
      <c r="H1346" s="13" t="s">
        <v>1499</v>
      </c>
      <c r="I1346" s="9">
        <v>40.616413000000001</v>
      </c>
      <c r="J1346" s="9">
        <v>52.955847250000005</v>
      </c>
      <c r="K1346" s="9">
        <f t="shared" si="21"/>
        <v>12.339434250000004</v>
      </c>
    </row>
    <row r="1347" spans="2:11" x14ac:dyDescent="0.2">
      <c r="B1347" s="47"/>
      <c r="C1347" s="8"/>
      <c r="D1347" s="8"/>
      <c r="E1347" s="8"/>
      <c r="F1347" s="11"/>
      <c r="G1347" s="12">
        <v>113</v>
      </c>
      <c r="H1347" s="13" t="s">
        <v>2326</v>
      </c>
      <c r="I1347" s="9">
        <v>138.76758799999999</v>
      </c>
      <c r="J1347" s="9">
        <v>142.64659432999997</v>
      </c>
      <c r="K1347" s="9">
        <f t="shared" si="21"/>
        <v>3.8790063299999815</v>
      </c>
    </row>
    <row r="1348" spans="2:11" x14ac:dyDescent="0.2">
      <c r="B1348" s="47"/>
      <c r="C1348" s="8"/>
      <c r="D1348" s="8"/>
      <c r="E1348" s="8"/>
      <c r="F1348" s="11"/>
      <c r="G1348" s="12">
        <v>116</v>
      </c>
      <c r="H1348" s="13" t="s">
        <v>1563</v>
      </c>
      <c r="I1348" s="9">
        <v>31.474758000000001</v>
      </c>
      <c r="J1348" s="9">
        <v>36.685340760000003</v>
      </c>
      <c r="K1348" s="9">
        <f t="shared" ref="K1348:K1411" si="22">+J1348-I1348</f>
        <v>5.2105827600000012</v>
      </c>
    </row>
    <row r="1349" spans="2:11" ht="25.5" x14ac:dyDescent="0.2">
      <c r="B1349" s="47"/>
      <c r="C1349" s="8"/>
      <c r="D1349" s="8"/>
      <c r="E1349" s="8"/>
      <c r="F1349" s="11"/>
      <c r="G1349" s="12">
        <v>117</v>
      </c>
      <c r="H1349" s="13" t="s">
        <v>2327</v>
      </c>
      <c r="I1349" s="9">
        <v>26.656300999999999</v>
      </c>
      <c r="J1349" s="9">
        <v>9.1178828799999962</v>
      </c>
      <c r="K1349" s="9">
        <f t="shared" si="22"/>
        <v>-17.538418120000003</v>
      </c>
    </row>
    <row r="1350" spans="2:11" x14ac:dyDescent="0.2">
      <c r="B1350" s="47"/>
      <c r="C1350" s="8"/>
      <c r="D1350" s="8"/>
      <c r="E1350" s="8"/>
      <c r="F1350" s="11"/>
      <c r="G1350" s="12">
        <v>118</v>
      </c>
      <c r="H1350" s="13" t="s">
        <v>2328</v>
      </c>
      <c r="I1350" s="9">
        <v>50.633667000000003</v>
      </c>
      <c r="J1350" s="9">
        <v>56.257435479999977</v>
      </c>
      <c r="K1350" s="9">
        <f t="shared" si="22"/>
        <v>5.6237684799999741</v>
      </c>
    </row>
    <row r="1351" spans="2:11" x14ac:dyDescent="0.2">
      <c r="B1351" s="47"/>
      <c r="C1351" s="8"/>
      <c r="D1351" s="8"/>
      <c r="E1351" s="8"/>
      <c r="F1351" s="11"/>
      <c r="G1351" s="12">
        <v>120</v>
      </c>
      <c r="H1351" s="13" t="s">
        <v>2329</v>
      </c>
      <c r="I1351" s="9">
        <v>64.525969000000003</v>
      </c>
      <c r="J1351" s="9">
        <v>64.31544504</v>
      </c>
      <c r="K1351" s="9">
        <f t="shared" si="22"/>
        <v>-0.21052396000000329</v>
      </c>
    </row>
    <row r="1352" spans="2:11" x14ac:dyDescent="0.2">
      <c r="B1352" s="47"/>
      <c r="C1352" s="8"/>
      <c r="D1352" s="8"/>
      <c r="E1352" s="8"/>
      <c r="F1352" s="11"/>
      <c r="G1352" s="12">
        <v>121</v>
      </c>
      <c r="H1352" s="13" t="s">
        <v>2330</v>
      </c>
      <c r="I1352" s="9">
        <v>10.70833</v>
      </c>
      <c r="J1352" s="9">
        <v>14.071254060000001</v>
      </c>
      <c r="K1352" s="9">
        <f t="shared" si="22"/>
        <v>3.362924060000001</v>
      </c>
    </row>
    <row r="1353" spans="2:11" x14ac:dyDescent="0.2">
      <c r="B1353" s="47"/>
      <c r="C1353" s="8"/>
      <c r="D1353" s="8"/>
      <c r="E1353" s="8"/>
      <c r="F1353" s="11"/>
      <c r="G1353" s="12">
        <v>122</v>
      </c>
      <c r="H1353" s="13" t="s">
        <v>2331</v>
      </c>
      <c r="I1353" s="9">
        <v>10.650418999999999</v>
      </c>
      <c r="J1353" s="9">
        <v>2.0015560699999999</v>
      </c>
      <c r="K1353" s="9">
        <f t="shared" si="22"/>
        <v>-8.6488629299999999</v>
      </c>
    </row>
    <row r="1354" spans="2:11" x14ac:dyDescent="0.2">
      <c r="B1354" s="47"/>
      <c r="C1354" s="8"/>
      <c r="D1354" s="8"/>
      <c r="E1354" s="8"/>
      <c r="F1354" s="11"/>
      <c r="G1354" s="12">
        <v>200</v>
      </c>
      <c r="H1354" s="13" t="s">
        <v>2332</v>
      </c>
      <c r="I1354" s="9">
        <v>10.087353999999999</v>
      </c>
      <c r="J1354" s="9">
        <v>13.390306199999999</v>
      </c>
      <c r="K1354" s="9">
        <f t="shared" si="22"/>
        <v>3.3029522</v>
      </c>
    </row>
    <row r="1355" spans="2:11" x14ac:dyDescent="0.2">
      <c r="B1355" s="47"/>
      <c r="C1355" s="8"/>
      <c r="D1355" s="8"/>
      <c r="E1355" s="8"/>
      <c r="F1355" s="11"/>
      <c r="G1355" s="12">
        <v>208</v>
      </c>
      <c r="H1355" s="13" t="s">
        <v>2333</v>
      </c>
      <c r="I1355" s="9">
        <v>33.248980000000003</v>
      </c>
      <c r="J1355" s="9">
        <v>183.86105594999998</v>
      </c>
      <c r="K1355" s="9">
        <f t="shared" si="22"/>
        <v>150.61207594999996</v>
      </c>
    </row>
    <row r="1356" spans="2:11" x14ac:dyDescent="0.2">
      <c r="B1356" s="47"/>
      <c r="C1356" s="8"/>
      <c r="D1356" s="8"/>
      <c r="E1356" s="8"/>
      <c r="F1356" s="11"/>
      <c r="G1356" s="12">
        <v>209</v>
      </c>
      <c r="H1356" s="13" t="s">
        <v>2334</v>
      </c>
      <c r="I1356" s="9">
        <v>36.943807</v>
      </c>
      <c r="J1356" s="9">
        <v>67.210451269999993</v>
      </c>
      <c r="K1356" s="9">
        <f t="shared" si="22"/>
        <v>30.266644269999993</v>
      </c>
    </row>
    <row r="1357" spans="2:11" x14ac:dyDescent="0.2">
      <c r="B1357" s="47"/>
      <c r="C1357" s="8"/>
      <c r="D1357" s="8"/>
      <c r="E1357" s="8"/>
      <c r="F1357" s="11"/>
      <c r="G1357" s="12">
        <v>210</v>
      </c>
      <c r="H1357" s="13" t="s">
        <v>2335</v>
      </c>
      <c r="I1357" s="9">
        <v>48.734116</v>
      </c>
      <c r="J1357" s="9">
        <v>101.51958692999999</v>
      </c>
      <c r="K1357" s="9">
        <f t="shared" si="22"/>
        <v>52.785470929999988</v>
      </c>
    </row>
    <row r="1358" spans="2:11" x14ac:dyDescent="0.2">
      <c r="B1358" s="47"/>
      <c r="C1358" s="8"/>
      <c r="D1358" s="8"/>
      <c r="E1358" s="8"/>
      <c r="F1358" s="11"/>
      <c r="G1358" s="12">
        <v>211</v>
      </c>
      <c r="H1358" s="13" t="s">
        <v>2336</v>
      </c>
      <c r="I1358" s="9">
        <v>35.274723000000002</v>
      </c>
      <c r="J1358" s="9">
        <v>233.91698421999999</v>
      </c>
      <c r="K1358" s="9">
        <f t="shared" si="22"/>
        <v>198.64226121999999</v>
      </c>
    </row>
    <row r="1359" spans="2:11" x14ac:dyDescent="0.2">
      <c r="B1359" s="47"/>
      <c r="C1359" s="8"/>
      <c r="D1359" s="8"/>
      <c r="E1359" s="8"/>
      <c r="F1359" s="11"/>
      <c r="G1359" s="12">
        <v>212</v>
      </c>
      <c r="H1359" s="13" t="s">
        <v>2337</v>
      </c>
      <c r="I1359" s="9">
        <v>11.269360000000001</v>
      </c>
      <c r="J1359" s="9">
        <v>19.720831100000002</v>
      </c>
      <c r="K1359" s="9">
        <f t="shared" si="22"/>
        <v>8.4514711000000009</v>
      </c>
    </row>
    <row r="1360" spans="2:11" ht="25.5" x14ac:dyDescent="0.2">
      <c r="B1360" s="47"/>
      <c r="C1360" s="8"/>
      <c r="D1360" s="8"/>
      <c r="E1360" s="8"/>
      <c r="F1360" s="11"/>
      <c r="G1360" s="12">
        <v>300</v>
      </c>
      <c r="H1360" s="13" t="s">
        <v>2338</v>
      </c>
      <c r="I1360" s="9">
        <v>12.707845000000001</v>
      </c>
      <c r="J1360" s="9">
        <v>14.529081090000002</v>
      </c>
      <c r="K1360" s="9">
        <f t="shared" si="22"/>
        <v>1.8212360900000011</v>
      </c>
    </row>
    <row r="1361" spans="2:11" x14ac:dyDescent="0.2">
      <c r="B1361" s="47"/>
      <c r="C1361" s="8"/>
      <c r="D1361" s="8"/>
      <c r="E1361" s="8"/>
      <c r="F1361" s="11"/>
      <c r="G1361" s="12">
        <v>308</v>
      </c>
      <c r="H1361" s="13" t="s">
        <v>2339</v>
      </c>
      <c r="I1361" s="9">
        <v>32.516865000000003</v>
      </c>
      <c r="J1361" s="9">
        <v>76.78794655999998</v>
      </c>
      <c r="K1361" s="9">
        <f t="shared" si="22"/>
        <v>44.271081559999978</v>
      </c>
    </row>
    <row r="1362" spans="2:11" x14ac:dyDescent="0.2">
      <c r="B1362" s="47"/>
      <c r="C1362" s="8"/>
      <c r="D1362" s="8"/>
      <c r="E1362" s="8"/>
      <c r="F1362" s="11"/>
      <c r="G1362" s="12">
        <v>309</v>
      </c>
      <c r="H1362" s="13" t="s">
        <v>2340</v>
      </c>
      <c r="I1362" s="9">
        <v>24.888535999999998</v>
      </c>
      <c r="J1362" s="9">
        <v>30.812141629999999</v>
      </c>
      <c r="K1362" s="9">
        <f t="shared" si="22"/>
        <v>5.9236056300000008</v>
      </c>
    </row>
    <row r="1363" spans="2:11" x14ac:dyDescent="0.2">
      <c r="B1363" s="47"/>
      <c r="C1363" s="8"/>
      <c r="D1363" s="8"/>
      <c r="E1363" s="8"/>
      <c r="F1363" s="11"/>
      <c r="G1363" s="12">
        <v>310</v>
      </c>
      <c r="H1363" s="13" t="s">
        <v>2341</v>
      </c>
      <c r="I1363" s="9">
        <v>17.969124000000001</v>
      </c>
      <c r="J1363" s="9">
        <v>22.84997272</v>
      </c>
      <c r="K1363" s="9">
        <f t="shared" si="22"/>
        <v>4.8808487199999995</v>
      </c>
    </row>
    <row r="1364" spans="2:11" x14ac:dyDescent="0.2">
      <c r="B1364" s="47"/>
      <c r="C1364" s="8"/>
      <c r="D1364" s="8"/>
      <c r="E1364" s="8"/>
      <c r="F1364" s="11"/>
      <c r="G1364" s="12">
        <v>311</v>
      </c>
      <c r="H1364" s="13" t="s">
        <v>2342</v>
      </c>
      <c r="I1364" s="9">
        <v>36.187658999999996</v>
      </c>
      <c r="J1364" s="9">
        <v>40.914055880000014</v>
      </c>
      <c r="K1364" s="9">
        <f t="shared" si="22"/>
        <v>4.7263968800000171</v>
      </c>
    </row>
    <row r="1365" spans="2:11" ht="25.5" x14ac:dyDescent="0.2">
      <c r="B1365" s="47"/>
      <c r="C1365" s="8"/>
      <c r="D1365" s="8"/>
      <c r="E1365" s="8"/>
      <c r="F1365" s="11"/>
      <c r="G1365" s="12">
        <v>312</v>
      </c>
      <c r="H1365" s="13" t="s">
        <v>2343</v>
      </c>
      <c r="I1365" s="9">
        <v>36.163621999999997</v>
      </c>
      <c r="J1365" s="9">
        <v>48.612938260000007</v>
      </c>
      <c r="K1365" s="9">
        <f t="shared" si="22"/>
        <v>12.44931626000001</v>
      </c>
    </row>
    <row r="1366" spans="2:11" x14ac:dyDescent="0.2">
      <c r="B1366" s="47"/>
      <c r="C1366" s="8"/>
      <c r="D1366" s="8"/>
      <c r="E1366" s="8"/>
      <c r="F1366" s="11"/>
      <c r="G1366" s="12">
        <v>400</v>
      </c>
      <c r="H1366" s="13" t="s">
        <v>2344</v>
      </c>
      <c r="I1366" s="9">
        <v>13.906231999999999</v>
      </c>
      <c r="J1366" s="9">
        <v>16.660682999999999</v>
      </c>
      <c r="K1366" s="9">
        <f t="shared" si="22"/>
        <v>2.7544509999999995</v>
      </c>
    </row>
    <row r="1367" spans="2:11" ht="25.5" x14ac:dyDescent="0.2">
      <c r="B1367" s="47"/>
      <c r="C1367" s="8"/>
      <c r="D1367" s="8"/>
      <c r="E1367" s="8"/>
      <c r="F1367" s="11"/>
      <c r="G1367" s="12">
        <v>408</v>
      </c>
      <c r="H1367" s="13" t="s">
        <v>2345</v>
      </c>
      <c r="I1367" s="9">
        <v>80.204126000000002</v>
      </c>
      <c r="J1367" s="9">
        <v>98.934610169999985</v>
      </c>
      <c r="K1367" s="9">
        <f t="shared" si="22"/>
        <v>18.730484169999983</v>
      </c>
    </row>
    <row r="1368" spans="2:11" x14ac:dyDescent="0.2">
      <c r="B1368" s="47"/>
      <c r="C1368" s="8"/>
      <c r="D1368" s="8"/>
      <c r="E1368" s="8"/>
      <c r="F1368" s="11"/>
      <c r="G1368" s="12">
        <v>409</v>
      </c>
      <c r="H1368" s="13" t="s">
        <v>2346</v>
      </c>
      <c r="I1368" s="9">
        <v>46.886567999999997</v>
      </c>
      <c r="J1368" s="9">
        <v>80.813609669999991</v>
      </c>
      <c r="K1368" s="9">
        <f t="shared" si="22"/>
        <v>33.927041669999994</v>
      </c>
    </row>
    <row r="1369" spans="2:11" x14ac:dyDescent="0.2">
      <c r="B1369" s="47"/>
      <c r="C1369" s="8"/>
      <c r="D1369" s="8"/>
      <c r="E1369" s="8"/>
      <c r="F1369" s="11"/>
      <c r="G1369" s="12">
        <v>411</v>
      </c>
      <c r="H1369" s="13" t="s">
        <v>2347</v>
      </c>
      <c r="I1369" s="9">
        <v>40.164613000000003</v>
      </c>
      <c r="J1369" s="9">
        <v>39.664703410000001</v>
      </c>
      <c r="K1369" s="9">
        <f t="shared" si="22"/>
        <v>-0.49990959000000146</v>
      </c>
    </row>
    <row r="1370" spans="2:11" x14ac:dyDescent="0.2">
      <c r="B1370" s="47"/>
      <c r="C1370" s="8"/>
      <c r="D1370" s="8"/>
      <c r="E1370" s="8"/>
      <c r="F1370" s="11"/>
      <c r="G1370" s="12">
        <v>419</v>
      </c>
      <c r="H1370" s="14" t="s">
        <v>2348</v>
      </c>
      <c r="I1370" s="9">
        <v>22.388532999999999</v>
      </c>
      <c r="J1370" s="9">
        <v>24.516147649999997</v>
      </c>
      <c r="K1370" s="9">
        <f t="shared" si="22"/>
        <v>2.1276146499999982</v>
      </c>
    </row>
    <row r="1371" spans="2:11" ht="25.5" x14ac:dyDescent="0.2">
      <c r="B1371" s="47"/>
      <c r="C1371" s="8"/>
      <c r="D1371" s="8"/>
      <c r="E1371" s="8"/>
      <c r="F1371" s="11"/>
      <c r="G1371" s="12">
        <v>420</v>
      </c>
      <c r="H1371" s="13" t="s">
        <v>2349</v>
      </c>
      <c r="I1371" s="9">
        <v>0</v>
      </c>
      <c r="J1371" s="9">
        <v>25.741528709999994</v>
      </c>
      <c r="K1371" s="9">
        <f t="shared" si="22"/>
        <v>25.741528709999994</v>
      </c>
    </row>
    <row r="1372" spans="2:11" x14ac:dyDescent="0.2">
      <c r="B1372" s="47"/>
      <c r="C1372" s="8"/>
      <c r="D1372" s="8"/>
      <c r="E1372" s="8"/>
      <c r="F1372" s="11"/>
      <c r="G1372" s="12">
        <v>421</v>
      </c>
      <c r="H1372" s="13" t="s">
        <v>2331</v>
      </c>
      <c r="I1372" s="9">
        <v>0</v>
      </c>
      <c r="J1372" s="9">
        <v>7.4091529600000001</v>
      </c>
      <c r="K1372" s="9">
        <f t="shared" si="22"/>
        <v>7.4091529600000001</v>
      </c>
    </row>
    <row r="1373" spans="2:11" x14ac:dyDescent="0.2">
      <c r="B1373" s="47"/>
      <c r="C1373" s="8"/>
      <c r="D1373" s="8"/>
      <c r="E1373" s="8"/>
      <c r="F1373" s="11"/>
      <c r="G1373" s="12">
        <v>500</v>
      </c>
      <c r="H1373" s="13" t="s">
        <v>1465</v>
      </c>
      <c r="I1373" s="9">
        <v>12.029197999999999</v>
      </c>
      <c r="J1373" s="9">
        <v>16.14715945</v>
      </c>
      <c r="K1373" s="9">
        <f t="shared" si="22"/>
        <v>4.117961450000001</v>
      </c>
    </row>
    <row r="1374" spans="2:11" x14ac:dyDescent="0.2">
      <c r="B1374" s="47"/>
      <c r="C1374" s="8"/>
      <c r="D1374" s="8"/>
      <c r="E1374" s="8"/>
      <c r="F1374" s="11"/>
      <c r="G1374" s="12">
        <v>510</v>
      </c>
      <c r="H1374" s="13" t="s">
        <v>1541</v>
      </c>
      <c r="I1374" s="9">
        <v>49.579107999999998</v>
      </c>
      <c r="J1374" s="9">
        <v>61.510789559999978</v>
      </c>
      <c r="K1374" s="9">
        <f t="shared" si="22"/>
        <v>11.93168155999998</v>
      </c>
    </row>
    <row r="1375" spans="2:11" x14ac:dyDescent="0.2">
      <c r="B1375" s="47"/>
      <c r="C1375" s="8"/>
      <c r="D1375" s="8"/>
      <c r="E1375" s="8"/>
      <c r="F1375" s="11"/>
      <c r="G1375" s="12">
        <v>511</v>
      </c>
      <c r="H1375" s="13" t="s">
        <v>2350</v>
      </c>
      <c r="I1375" s="9">
        <v>39.636414000000002</v>
      </c>
      <c r="J1375" s="9">
        <v>110.21711782000001</v>
      </c>
      <c r="K1375" s="9">
        <f t="shared" si="22"/>
        <v>70.580703820000011</v>
      </c>
    </row>
    <row r="1376" spans="2:11" x14ac:dyDescent="0.2">
      <c r="B1376" s="47"/>
      <c r="C1376" s="8"/>
      <c r="D1376" s="8"/>
      <c r="E1376" s="8"/>
      <c r="F1376" s="11"/>
      <c r="G1376" s="12">
        <v>512</v>
      </c>
      <c r="H1376" s="13" t="s">
        <v>1542</v>
      </c>
      <c r="I1376" s="9">
        <v>18.719618000000001</v>
      </c>
      <c r="J1376" s="9">
        <v>23.085951340000005</v>
      </c>
      <c r="K1376" s="9">
        <f t="shared" si="22"/>
        <v>4.3663333400000042</v>
      </c>
    </row>
    <row r="1377" spans="2:11" x14ac:dyDescent="0.2">
      <c r="B1377" s="47"/>
      <c r="C1377" s="8"/>
      <c r="D1377" s="8"/>
      <c r="E1377" s="8"/>
      <c r="F1377" s="11"/>
      <c r="G1377" s="12">
        <v>514</v>
      </c>
      <c r="H1377" s="13" t="s">
        <v>1543</v>
      </c>
      <c r="I1377" s="9">
        <v>37.161676999999997</v>
      </c>
      <c r="J1377" s="9">
        <v>137.41198863</v>
      </c>
      <c r="K1377" s="9">
        <f t="shared" si="22"/>
        <v>100.25031163</v>
      </c>
    </row>
    <row r="1378" spans="2:11" ht="14.25" x14ac:dyDescent="0.2">
      <c r="B1378" s="47"/>
      <c r="C1378" s="8"/>
      <c r="D1378" s="53">
        <v>31</v>
      </c>
      <c r="E1378" s="54" t="s">
        <v>356</v>
      </c>
      <c r="F1378" s="55"/>
      <c r="G1378" s="56"/>
      <c r="H1378" s="57"/>
      <c r="I1378" s="58">
        <v>980.96167300000002</v>
      </c>
      <c r="J1378" s="58">
        <v>1013.7350566400002</v>
      </c>
      <c r="K1378" s="58">
        <f t="shared" si="22"/>
        <v>32.773383640000134</v>
      </c>
    </row>
    <row r="1379" spans="2:11" ht="14.25" x14ac:dyDescent="0.2">
      <c r="B1379" s="47"/>
      <c r="C1379" s="8"/>
      <c r="D1379" s="8"/>
      <c r="E1379" s="8"/>
      <c r="F1379" s="49" t="s">
        <v>2</v>
      </c>
      <c r="G1379" s="50"/>
      <c r="H1379" s="51"/>
      <c r="I1379" s="52">
        <v>980.96167300000002</v>
      </c>
      <c r="J1379" s="52">
        <v>1013.7350566400002</v>
      </c>
      <c r="K1379" s="52">
        <f t="shared" si="22"/>
        <v>32.773383640000134</v>
      </c>
    </row>
    <row r="1380" spans="2:11" x14ac:dyDescent="0.2">
      <c r="B1380" s="47"/>
      <c r="C1380" s="8"/>
      <c r="D1380" s="8"/>
      <c r="E1380" s="8"/>
      <c r="F1380" s="11"/>
      <c r="G1380" s="12">
        <v>100</v>
      </c>
      <c r="H1380" s="13" t="s">
        <v>2351</v>
      </c>
      <c r="I1380" s="9">
        <v>287.97856300000001</v>
      </c>
      <c r="J1380" s="9">
        <v>264.01558080999996</v>
      </c>
      <c r="K1380" s="9">
        <f t="shared" si="22"/>
        <v>-23.962982190000048</v>
      </c>
    </row>
    <row r="1381" spans="2:11" x14ac:dyDescent="0.2">
      <c r="B1381" s="47"/>
      <c r="C1381" s="8"/>
      <c r="D1381" s="8"/>
      <c r="E1381" s="8"/>
      <c r="F1381" s="11"/>
      <c r="G1381" s="12">
        <v>200</v>
      </c>
      <c r="H1381" s="13" t="s">
        <v>2352</v>
      </c>
      <c r="I1381" s="9">
        <v>617.35557400000005</v>
      </c>
      <c r="J1381" s="9">
        <v>682.23949089000007</v>
      </c>
      <c r="K1381" s="9">
        <f t="shared" si="22"/>
        <v>64.883916890000023</v>
      </c>
    </row>
    <row r="1382" spans="2:11" x14ac:dyDescent="0.2">
      <c r="B1382" s="47"/>
      <c r="C1382" s="8"/>
      <c r="D1382" s="8"/>
      <c r="E1382" s="8"/>
      <c r="F1382" s="11"/>
      <c r="G1382" s="12">
        <v>300</v>
      </c>
      <c r="H1382" s="13" t="s">
        <v>1465</v>
      </c>
      <c r="I1382" s="9">
        <v>75.627536000000006</v>
      </c>
      <c r="J1382" s="9">
        <v>67.479984939999994</v>
      </c>
      <c r="K1382" s="9">
        <f t="shared" si="22"/>
        <v>-8.1475510600000121</v>
      </c>
    </row>
    <row r="1383" spans="2:11" ht="14.25" x14ac:dyDescent="0.2">
      <c r="B1383" s="47"/>
      <c r="C1383" s="8"/>
      <c r="D1383" s="53">
        <v>37</v>
      </c>
      <c r="E1383" s="54" t="s">
        <v>357</v>
      </c>
      <c r="F1383" s="55"/>
      <c r="G1383" s="56"/>
      <c r="H1383" s="57"/>
      <c r="I1383" s="58">
        <v>131.20196899999999</v>
      </c>
      <c r="J1383" s="58">
        <v>146.56255388</v>
      </c>
      <c r="K1383" s="58">
        <f t="shared" si="22"/>
        <v>15.360584880000005</v>
      </c>
    </row>
    <row r="1384" spans="2:11" ht="14.25" x14ac:dyDescent="0.2">
      <c r="B1384" s="47"/>
      <c r="C1384" s="8"/>
      <c r="D1384" s="8"/>
      <c r="E1384" s="8"/>
      <c r="F1384" s="49" t="s">
        <v>2</v>
      </c>
      <c r="G1384" s="50"/>
      <c r="H1384" s="51"/>
      <c r="I1384" s="52">
        <v>131.20196899999999</v>
      </c>
      <c r="J1384" s="52">
        <v>146.56255388</v>
      </c>
      <c r="K1384" s="52">
        <f t="shared" si="22"/>
        <v>15.360584880000005</v>
      </c>
    </row>
    <row r="1385" spans="2:11" x14ac:dyDescent="0.2">
      <c r="B1385" s="47"/>
      <c r="C1385" s="8"/>
      <c r="D1385" s="8"/>
      <c r="E1385" s="8"/>
      <c r="F1385" s="11"/>
      <c r="G1385" s="12">
        <v>100</v>
      </c>
      <c r="H1385" s="13" t="s">
        <v>357</v>
      </c>
      <c r="I1385" s="9">
        <v>19.336876</v>
      </c>
      <c r="J1385" s="9">
        <v>19.648197349999993</v>
      </c>
      <c r="K1385" s="9">
        <f t="shared" si="22"/>
        <v>0.31132134999999295</v>
      </c>
    </row>
    <row r="1386" spans="2:11" x14ac:dyDescent="0.2">
      <c r="B1386" s="47"/>
      <c r="C1386" s="8"/>
      <c r="D1386" s="8"/>
      <c r="E1386" s="8"/>
      <c r="F1386" s="11"/>
      <c r="G1386" s="12">
        <v>109</v>
      </c>
      <c r="H1386" s="13" t="s">
        <v>2353</v>
      </c>
      <c r="I1386" s="9">
        <v>24.663459</v>
      </c>
      <c r="J1386" s="9">
        <v>26.913561900000001</v>
      </c>
      <c r="K1386" s="9">
        <f t="shared" si="22"/>
        <v>2.2501029000000017</v>
      </c>
    </row>
    <row r="1387" spans="2:11" x14ac:dyDescent="0.2">
      <c r="B1387" s="47"/>
      <c r="C1387" s="8"/>
      <c r="D1387" s="8"/>
      <c r="E1387" s="8"/>
      <c r="F1387" s="11"/>
      <c r="G1387" s="12">
        <v>110</v>
      </c>
      <c r="H1387" s="13" t="s">
        <v>1466</v>
      </c>
      <c r="I1387" s="9">
        <v>6.6387390000000002</v>
      </c>
      <c r="J1387" s="9">
        <v>7.5330246800000014</v>
      </c>
      <c r="K1387" s="9">
        <f t="shared" si="22"/>
        <v>0.89428568000000119</v>
      </c>
    </row>
    <row r="1388" spans="2:11" x14ac:dyDescent="0.2">
      <c r="B1388" s="47"/>
      <c r="C1388" s="8"/>
      <c r="D1388" s="8"/>
      <c r="E1388" s="8"/>
      <c r="F1388" s="11"/>
      <c r="G1388" s="12">
        <v>111</v>
      </c>
      <c r="H1388" s="13" t="s">
        <v>2354</v>
      </c>
      <c r="I1388" s="9">
        <v>9.0158389999999997</v>
      </c>
      <c r="J1388" s="9">
        <v>10.037466580000002</v>
      </c>
      <c r="K1388" s="9">
        <f t="shared" si="22"/>
        <v>1.0216275800000023</v>
      </c>
    </row>
    <row r="1389" spans="2:11" x14ac:dyDescent="0.2">
      <c r="B1389" s="47"/>
      <c r="C1389" s="8"/>
      <c r="D1389" s="8"/>
      <c r="E1389" s="8"/>
      <c r="F1389" s="11"/>
      <c r="G1389" s="12">
        <v>112</v>
      </c>
      <c r="H1389" s="13" t="s">
        <v>2355</v>
      </c>
      <c r="I1389" s="9">
        <v>19.868126</v>
      </c>
      <c r="J1389" s="9">
        <v>26.378784459999999</v>
      </c>
      <c r="K1389" s="9">
        <f t="shared" si="22"/>
        <v>6.5106584599999984</v>
      </c>
    </row>
    <row r="1390" spans="2:11" x14ac:dyDescent="0.2">
      <c r="B1390" s="47"/>
      <c r="C1390" s="8"/>
      <c r="D1390" s="8"/>
      <c r="E1390" s="8"/>
      <c r="F1390" s="11"/>
      <c r="G1390" s="12">
        <v>113</v>
      </c>
      <c r="H1390" s="13" t="s">
        <v>2356</v>
      </c>
      <c r="I1390" s="9">
        <v>23.153668</v>
      </c>
      <c r="J1390" s="9">
        <v>26.170637780000007</v>
      </c>
      <c r="K1390" s="9">
        <f t="shared" si="22"/>
        <v>3.0169697800000073</v>
      </c>
    </row>
    <row r="1391" spans="2:11" x14ac:dyDescent="0.2">
      <c r="B1391" s="47"/>
      <c r="C1391" s="8"/>
      <c r="D1391" s="8"/>
      <c r="E1391" s="8"/>
      <c r="F1391" s="11"/>
      <c r="G1391" s="12">
        <v>114</v>
      </c>
      <c r="H1391" s="13" t="s">
        <v>2357</v>
      </c>
      <c r="I1391" s="9">
        <v>28.525262000000001</v>
      </c>
      <c r="J1391" s="9">
        <v>29.880881130000009</v>
      </c>
      <c r="K1391" s="9">
        <f t="shared" si="22"/>
        <v>1.355619130000008</v>
      </c>
    </row>
    <row r="1392" spans="2:11" ht="14.25" x14ac:dyDescent="0.2">
      <c r="B1392" s="47"/>
      <c r="C1392" s="8"/>
      <c r="D1392" s="53">
        <v>38</v>
      </c>
      <c r="E1392" s="54" t="s">
        <v>358</v>
      </c>
      <c r="F1392" s="55"/>
      <c r="G1392" s="56"/>
      <c r="H1392" s="57"/>
      <c r="I1392" s="58">
        <v>27225.876509999998</v>
      </c>
      <c r="J1392" s="58">
        <v>28196.50887379999</v>
      </c>
      <c r="K1392" s="58">
        <f t="shared" si="22"/>
        <v>970.63236379999216</v>
      </c>
    </row>
    <row r="1393" spans="2:11" ht="14.25" x14ac:dyDescent="0.2">
      <c r="B1393" s="47"/>
      <c r="C1393" s="8"/>
      <c r="D1393" s="8"/>
      <c r="E1393" s="8"/>
      <c r="F1393" s="49" t="s">
        <v>77</v>
      </c>
      <c r="G1393" s="50"/>
      <c r="H1393" s="51"/>
      <c r="I1393" s="52">
        <v>27225.876509999998</v>
      </c>
      <c r="J1393" s="52">
        <v>28196.50887379999</v>
      </c>
      <c r="K1393" s="52">
        <f t="shared" si="22"/>
        <v>970.63236379999216</v>
      </c>
    </row>
    <row r="1394" spans="2:11" x14ac:dyDescent="0.2">
      <c r="B1394" s="47"/>
      <c r="C1394" s="8"/>
      <c r="D1394" s="8"/>
      <c r="E1394" s="8"/>
      <c r="F1394" s="11"/>
      <c r="G1394" s="12" t="s">
        <v>359</v>
      </c>
      <c r="H1394" s="13" t="s">
        <v>2408</v>
      </c>
      <c r="I1394" s="9">
        <v>56.851542000000002</v>
      </c>
      <c r="J1394" s="9">
        <v>59.486048609999997</v>
      </c>
      <c r="K1394" s="9">
        <f t="shared" si="22"/>
        <v>2.6345066099999954</v>
      </c>
    </row>
    <row r="1395" spans="2:11" x14ac:dyDescent="0.2">
      <c r="B1395" s="47"/>
      <c r="C1395" s="8"/>
      <c r="D1395" s="8"/>
      <c r="E1395" s="8"/>
      <c r="F1395" s="11"/>
      <c r="G1395" s="12" t="s">
        <v>360</v>
      </c>
      <c r="H1395" s="13" t="s">
        <v>361</v>
      </c>
      <c r="I1395" s="9">
        <v>170.06339800000001</v>
      </c>
      <c r="J1395" s="9">
        <v>161.80360374</v>
      </c>
      <c r="K1395" s="9">
        <f t="shared" si="22"/>
        <v>-8.2597942600000067</v>
      </c>
    </row>
    <row r="1396" spans="2:11" x14ac:dyDescent="0.2">
      <c r="B1396" s="47"/>
      <c r="C1396" s="8"/>
      <c r="D1396" s="8"/>
      <c r="E1396" s="8"/>
      <c r="F1396" s="11"/>
      <c r="G1396" s="12" t="s">
        <v>362</v>
      </c>
      <c r="H1396" s="13" t="s">
        <v>363</v>
      </c>
      <c r="I1396" s="9">
        <v>172.78603100000001</v>
      </c>
      <c r="J1396" s="9">
        <v>172.66889886000001</v>
      </c>
      <c r="K1396" s="9">
        <f t="shared" si="22"/>
        <v>-0.11713213999999539</v>
      </c>
    </row>
    <row r="1397" spans="2:11" ht="25.5" x14ac:dyDescent="0.2">
      <c r="B1397" s="47"/>
      <c r="C1397" s="8"/>
      <c r="D1397" s="8"/>
      <c r="E1397" s="8"/>
      <c r="F1397" s="11"/>
      <c r="G1397" s="12" t="s">
        <v>364</v>
      </c>
      <c r="H1397" s="13" t="s">
        <v>365</v>
      </c>
      <c r="I1397" s="9">
        <v>178.73000300000001</v>
      </c>
      <c r="J1397" s="9">
        <v>175.92413707</v>
      </c>
      <c r="K1397" s="9">
        <f t="shared" si="22"/>
        <v>-2.8058659300000102</v>
      </c>
    </row>
    <row r="1398" spans="2:11" ht="25.5" x14ac:dyDescent="0.2">
      <c r="B1398" s="47"/>
      <c r="C1398" s="8"/>
      <c r="D1398" s="8"/>
      <c r="E1398" s="8"/>
      <c r="F1398" s="11"/>
      <c r="G1398" s="12" t="s">
        <v>366</v>
      </c>
      <c r="H1398" s="13" t="s">
        <v>367</v>
      </c>
      <c r="I1398" s="9">
        <v>179.73145700000001</v>
      </c>
      <c r="J1398" s="9">
        <v>172.82744148000006</v>
      </c>
      <c r="K1398" s="9">
        <f t="shared" si="22"/>
        <v>-6.9040155199999447</v>
      </c>
    </row>
    <row r="1399" spans="2:11" x14ac:dyDescent="0.2">
      <c r="B1399" s="47"/>
      <c r="C1399" s="8"/>
      <c r="D1399" s="8"/>
      <c r="E1399" s="8"/>
      <c r="F1399" s="11"/>
      <c r="G1399" s="12" t="s">
        <v>368</v>
      </c>
      <c r="H1399" s="14" t="s">
        <v>369</v>
      </c>
      <c r="I1399" s="9">
        <v>114.29703499999999</v>
      </c>
      <c r="J1399" s="9">
        <v>116.68514612999999</v>
      </c>
      <c r="K1399" s="9">
        <f t="shared" si="22"/>
        <v>2.3881111299999986</v>
      </c>
    </row>
    <row r="1400" spans="2:11" x14ac:dyDescent="0.2">
      <c r="B1400" s="47"/>
      <c r="C1400" s="8"/>
      <c r="D1400" s="8"/>
      <c r="E1400" s="8"/>
      <c r="F1400" s="11"/>
      <c r="G1400" s="12" t="s">
        <v>370</v>
      </c>
      <c r="H1400" s="13" t="s">
        <v>371</v>
      </c>
      <c r="I1400" s="9">
        <v>364.31217700000002</v>
      </c>
      <c r="J1400" s="9">
        <v>383.38137502000012</v>
      </c>
      <c r="K1400" s="9">
        <f t="shared" si="22"/>
        <v>19.069198020000101</v>
      </c>
    </row>
    <row r="1401" spans="2:11" x14ac:dyDescent="0.2">
      <c r="B1401" s="47"/>
      <c r="C1401" s="8"/>
      <c r="D1401" s="8"/>
      <c r="E1401" s="8"/>
      <c r="F1401" s="11"/>
      <c r="G1401" s="12" t="s">
        <v>372</v>
      </c>
      <c r="H1401" s="13" t="s">
        <v>373</v>
      </c>
      <c r="I1401" s="9">
        <v>420.84268700000001</v>
      </c>
      <c r="J1401" s="9">
        <v>438.03303531000006</v>
      </c>
      <c r="K1401" s="9">
        <f t="shared" si="22"/>
        <v>17.190348310000047</v>
      </c>
    </row>
    <row r="1402" spans="2:11" x14ac:dyDescent="0.2">
      <c r="B1402" s="47"/>
      <c r="C1402" s="8"/>
      <c r="D1402" s="8"/>
      <c r="E1402" s="8"/>
      <c r="F1402" s="11"/>
      <c r="G1402" s="12" t="s">
        <v>374</v>
      </c>
      <c r="H1402" s="13" t="s">
        <v>375</v>
      </c>
      <c r="I1402" s="9">
        <v>271.67436600000002</v>
      </c>
      <c r="J1402" s="9">
        <v>279.0812014899999</v>
      </c>
      <c r="K1402" s="9">
        <f t="shared" si="22"/>
        <v>7.4068354899998781</v>
      </c>
    </row>
    <row r="1403" spans="2:11" x14ac:dyDescent="0.2">
      <c r="B1403" s="47"/>
      <c r="C1403" s="8"/>
      <c r="D1403" s="8"/>
      <c r="E1403" s="8"/>
      <c r="F1403" s="11"/>
      <c r="G1403" s="12" t="s">
        <v>376</v>
      </c>
      <c r="H1403" s="13" t="s">
        <v>377</v>
      </c>
      <c r="I1403" s="9">
        <v>203.66540499999999</v>
      </c>
      <c r="J1403" s="9">
        <v>209.12367959999995</v>
      </c>
      <c r="K1403" s="9">
        <f t="shared" si="22"/>
        <v>5.4582745999999531</v>
      </c>
    </row>
    <row r="1404" spans="2:11" x14ac:dyDescent="0.2">
      <c r="B1404" s="47"/>
      <c r="C1404" s="8"/>
      <c r="D1404" s="8"/>
      <c r="E1404" s="8"/>
      <c r="F1404" s="11"/>
      <c r="G1404" s="12" t="s">
        <v>378</v>
      </c>
      <c r="H1404" s="13" t="s">
        <v>379</v>
      </c>
      <c r="I1404" s="9">
        <v>175.42119199999999</v>
      </c>
      <c r="J1404" s="9">
        <v>179.01361402999987</v>
      </c>
      <c r="K1404" s="9">
        <f t="shared" si="22"/>
        <v>3.5924220299998808</v>
      </c>
    </row>
    <row r="1405" spans="2:11" x14ac:dyDescent="0.2">
      <c r="B1405" s="47"/>
      <c r="C1405" s="8"/>
      <c r="D1405" s="8"/>
      <c r="E1405" s="8"/>
      <c r="F1405" s="11"/>
      <c r="G1405" s="12" t="s">
        <v>380</v>
      </c>
      <c r="H1405" s="13" t="s">
        <v>381</v>
      </c>
      <c r="I1405" s="9">
        <v>284.24966899999998</v>
      </c>
      <c r="J1405" s="9">
        <v>313.52502728999997</v>
      </c>
      <c r="K1405" s="9">
        <f t="shared" si="22"/>
        <v>29.275358289999986</v>
      </c>
    </row>
    <row r="1406" spans="2:11" x14ac:dyDescent="0.2">
      <c r="B1406" s="47"/>
      <c r="C1406" s="8"/>
      <c r="D1406" s="8"/>
      <c r="E1406" s="8"/>
      <c r="F1406" s="11"/>
      <c r="G1406" s="12" t="s">
        <v>382</v>
      </c>
      <c r="H1406" s="13" t="s">
        <v>358</v>
      </c>
      <c r="I1406" s="9">
        <v>21437.872511000001</v>
      </c>
      <c r="J1406" s="9">
        <v>22202.904551399999</v>
      </c>
      <c r="K1406" s="9">
        <f t="shared" si="22"/>
        <v>765.03204039999764</v>
      </c>
    </row>
    <row r="1407" spans="2:11" x14ac:dyDescent="0.2">
      <c r="B1407" s="47"/>
      <c r="C1407" s="8"/>
      <c r="D1407" s="8"/>
      <c r="E1407" s="8"/>
      <c r="F1407" s="11"/>
      <c r="G1407" s="12" t="s">
        <v>383</v>
      </c>
      <c r="H1407" s="13" t="s">
        <v>384</v>
      </c>
      <c r="I1407" s="9">
        <v>251.98405700000001</v>
      </c>
      <c r="J1407" s="9">
        <v>247.00101741</v>
      </c>
      <c r="K1407" s="9">
        <f t="shared" si="22"/>
        <v>-4.9830395900000042</v>
      </c>
    </row>
    <row r="1408" spans="2:11" x14ac:dyDescent="0.2">
      <c r="B1408" s="47"/>
      <c r="C1408" s="8"/>
      <c r="D1408" s="8"/>
      <c r="E1408" s="8"/>
      <c r="F1408" s="11"/>
      <c r="G1408" s="12" t="s">
        <v>385</v>
      </c>
      <c r="H1408" s="13" t="s">
        <v>386</v>
      </c>
      <c r="I1408" s="9">
        <v>278.66242999999997</v>
      </c>
      <c r="J1408" s="9">
        <v>289.24080361000006</v>
      </c>
      <c r="K1408" s="9">
        <f t="shared" si="22"/>
        <v>10.578373610000085</v>
      </c>
    </row>
    <row r="1409" spans="2:11" x14ac:dyDescent="0.2">
      <c r="B1409" s="47"/>
      <c r="C1409" s="8"/>
      <c r="D1409" s="8"/>
      <c r="E1409" s="8"/>
      <c r="F1409" s="11"/>
      <c r="G1409" s="12" t="s">
        <v>387</v>
      </c>
      <c r="H1409" s="13" t="s">
        <v>388</v>
      </c>
      <c r="I1409" s="9">
        <v>327.50471800000003</v>
      </c>
      <c r="J1409" s="9">
        <v>348.15332287000001</v>
      </c>
      <c r="K1409" s="9">
        <f t="shared" si="22"/>
        <v>20.648604869999986</v>
      </c>
    </row>
    <row r="1410" spans="2:11" x14ac:dyDescent="0.2">
      <c r="B1410" s="47"/>
      <c r="C1410" s="8"/>
      <c r="D1410" s="8"/>
      <c r="E1410" s="8"/>
      <c r="F1410" s="11"/>
      <c r="G1410" s="12" t="s">
        <v>389</v>
      </c>
      <c r="H1410" s="13" t="s">
        <v>390</v>
      </c>
      <c r="I1410" s="9">
        <v>138.16386</v>
      </c>
      <c r="J1410" s="9">
        <v>150.495542</v>
      </c>
      <c r="K1410" s="9">
        <f t="shared" si="22"/>
        <v>12.331682000000001</v>
      </c>
    </row>
    <row r="1411" spans="2:11" x14ac:dyDescent="0.2">
      <c r="B1411" s="47"/>
      <c r="C1411" s="8"/>
      <c r="D1411" s="8"/>
      <c r="E1411" s="8"/>
      <c r="F1411" s="11"/>
      <c r="G1411" s="12" t="s">
        <v>391</v>
      </c>
      <c r="H1411" s="13" t="s">
        <v>392</v>
      </c>
      <c r="I1411" s="9">
        <v>107.05127400000001</v>
      </c>
      <c r="J1411" s="9">
        <v>111.46938693999999</v>
      </c>
      <c r="K1411" s="9">
        <f t="shared" si="22"/>
        <v>4.4181129399999861</v>
      </c>
    </row>
    <row r="1412" spans="2:11" x14ac:dyDescent="0.2">
      <c r="B1412" s="47"/>
      <c r="C1412" s="8"/>
      <c r="D1412" s="8"/>
      <c r="E1412" s="8"/>
      <c r="F1412" s="11"/>
      <c r="G1412" s="12" t="s">
        <v>393</v>
      </c>
      <c r="H1412" s="13" t="s">
        <v>394</v>
      </c>
      <c r="I1412" s="9">
        <v>75.305618999999993</v>
      </c>
      <c r="J1412" s="9">
        <v>75.305618999999993</v>
      </c>
      <c r="K1412" s="9">
        <f t="shared" ref="K1412:K1460" si="23">+J1412-I1412</f>
        <v>0</v>
      </c>
    </row>
    <row r="1413" spans="2:11" x14ac:dyDescent="0.2">
      <c r="B1413" s="47"/>
      <c r="C1413" s="8"/>
      <c r="D1413" s="8"/>
      <c r="E1413" s="8"/>
      <c r="F1413" s="11"/>
      <c r="G1413" s="12" t="s">
        <v>395</v>
      </c>
      <c r="H1413" s="13" t="s">
        <v>396</v>
      </c>
      <c r="I1413" s="9">
        <v>259.24879099999998</v>
      </c>
      <c r="J1413" s="9">
        <v>265.46274348000003</v>
      </c>
      <c r="K1413" s="9">
        <f t="shared" si="23"/>
        <v>6.2139524800000459</v>
      </c>
    </row>
    <row r="1414" spans="2:11" x14ac:dyDescent="0.2">
      <c r="B1414" s="47"/>
      <c r="C1414" s="8"/>
      <c r="D1414" s="8"/>
      <c r="E1414" s="8"/>
      <c r="F1414" s="11"/>
      <c r="G1414" s="12" t="s">
        <v>397</v>
      </c>
      <c r="H1414" s="13" t="s">
        <v>398</v>
      </c>
      <c r="I1414" s="9">
        <v>177.31501600000001</v>
      </c>
      <c r="J1414" s="9">
        <v>181.69470668</v>
      </c>
      <c r="K1414" s="9">
        <f t="shared" si="23"/>
        <v>4.3796906799999817</v>
      </c>
    </row>
    <row r="1415" spans="2:11" x14ac:dyDescent="0.2">
      <c r="B1415" s="47"/>
      <c r="C1415" s="8"/>
      <c r="D1415" s="8"/>
      <c r="E1415" s="8"/>
      <c r="F1415" s="11"/>
      <c r="G1415" s="12" t="s">
        <v>399</v>
      </c>
      <c r="H1415" s="13" t="s">
        <v>400</v>
      </c>
      <c r="I1415" s="9">
        <v>324.31252899999998</v>
      </c>
      <c r="J1415" s="9">
        <v>337.75808612000003</v>
      </c>
      <c r="K1415" s="9">
        <f t="shared" si="23"/>
        <v>13.445557120000046</v>
      </c>
    </row>
    <row r="1416" spans="2:11" x14ac:dyDescent="0.2">
      <c r="B1416" s="47"/>
      <c r="C1416" s="8"/>
      <c r="D1416" s="8"/>
      <c r="E1416" s="8"/>
      <c r="F1416" s="11"/>
      <c r="G1416" s="12" t="s">
        <v>401</v>
      </c>
      <c r="H1416" s="13" t="s">
        <v>402</v>
      </c>
      <c r="I1416" s="9">
        <v>116.713245</v>
      </c>
      <c r="J1416" s="9">
        <v>137.33866164000003</v>
      </c>
      <c r="K1416" s="9">
        <f t="shared" si="23"/>
        <v>20.625416640000026</v>
      </c>
    </row>
    <row r="1417" spans="2:11" x14ac:dyDescent="0.2">
      <c r="B1417" s="47"/>
      <c r="C1417" s="8"/>
      <c r="D1417" s="8"/>
      <c r="E1417" s="8"/>
      <c r="F1417" s="11"/>
      <c r="G1417" s="12" t="s">
        <v>403</v>
      </c>
      <c r="H1417" s="13" t="s">
        <v>404</v>
      </c>
      <c r="I1417" s="9">
        <v>304.45011599999998</v>
      </c>
      <c r="J1417" s="9">
        <v>292.82157416999996</v>
      </c>
      <c r="K1417" s="9">
        <f t="shared" si="23"/>
        <v>-11.628541830000017</v>
      </c>
    </row>
    <row r="1418" spans="2:11" ht="25.5" x14ac:dyDescent="0.2">
      <c r="B1418" s="47"/>
      <c r="C1418" s="8"/>
      <c r="D1418" s="8"/>
      <c r="E1418" s="8"/>
      <c r="F1418" s="11"/>
      <c r="G1418" s="12" t="s">
        <v>405</v>
      </c>
      <c r="H1418" s="13" t="s">
        <v>406</v>
      </c>
      <c r="I1418" s="9">
        <v>496.199995</v>
      </c>
      <c r="J1418" s="9">
        <v>523.15388934999987</v>
      </c>
      <c r="K1418" s="9">
        <f t="shared" si="23"/>
        <v>26.953894349999871</v>
      </c>
    </row>
    <row r="1419" spans="2:11" x14ac:dyDescent="0.2">
      <c r="B1419" s="47"/>
      <c r="C1419" s="8"/>
      <c r="D1419" s="8"/>
      <c r="E1419" s="8"/>
      <c r="F1419" s="11"/>
      <c r="G1419" s="12" t="s">
        <v>407</v>
      </c>
      <c r="H1419" s="13" t="s">
        <v>408</v>
      </c>
      <c r="I1419" s="9">
        <v>338.46738699999997</v>
      </c>
      <c r="J1419" s="9">
        <v>372.15576049999987</v>
      </c>
      <c r="K1419" s="9">
        <f t="shared" si="23"/>
        <v>33.688373499999898</v>
      </c>
    </row>
    <row r="1420" spans="2:11" ht="14.25" x14ac:dyDescent="0.2">
      <c r="B1420" s="47"/>
      <c r="C1420" s="8"/>
      <c r="D1420" s="53">
        <v>45</v>
      </c>
      <c r="E1420" s="54" t="s">
        <v>409</v>
      </c>
      <c r="F1420" s="55"/>
      <c r="G1420" s="56"/>
      <c r="H1420" s="57"/>
      <c r="I1420" s="58">
        <v>346.90312399999999</v>
      </c>
      <c r="J1420" s="58">
        <v>1177.9986439899997</v>
      </c>
      <c r="K1420" s="58">
        <f t="shared" si="23"/>
        <v>831.09551998999973</v>
      </c>
    </row>
    <row r="1421" spans="2:11" ht="14.25" x14ac:dyDescent="0.2">
      <c r="B1421" s="47"/>
      <c r="C1421" s="8"/>
      <c r="D1421" s="8"/>
      <c r="E1421" s="8"/>
      <c r="F1421" s="49" t="s">
        <v>2</v>
      </c>
      <c r="G1421" s="50"/>
      <c r="H1421" s="51"/>
      <c r="I1421" s="52">
        <v>346.90312399999999</v>
      </c>
      <c r="J1421" s="52">
        <v>1177.9986439899997</v>
      </c>
      <c r="K1421" s="52">
        <f t="shared" si="23"/>
        <v>831.09551998999973</v>
      </c>
    </row>
    <row r="1422" spans="2:11" x14ac:dyDescent="0.2">
      <c r="B1422" s="47"/>
      <c r="C1422" s="8"/>
      <c r="D1422" s="8"/>
      <c r="E1422" s="8"/>
      <c r="F1422" s="11"/>
      <c r="G1422" s="12">
        <v>100</v>
      </c>
      <c r="H1422" s="13" t="s">
        <v>2358</v>
      </c>
      <c r="I1422" s="9">
        <v>29.725290000000001</v>
      </c>
      <c r="J1422" s="9">
        <v>69.585692729999991</v>
      </c>
      <c r="K1422" s="9">
        <f t="shared" si="23"/>
        <v>39.86040272999999</v>
      </c>
    </row>
    <row r="1423" spans="2:11" x14ac:dyDescent="0.2">
      <c r="B1423" s="47"/>
      <c r="C1423" s="8"/>
      <c r="D1423" s="8"/>
      <c r="E1423" s="8"/>
      <c r="F1423" s="11"/>
      <c r="G1423" s="12">
        <v>200</v>
      </c>
      <c r="H1423" s="13" t="s">
        <v>1455</v>
      </c>
      <c r="I1423" s="9">
        <v>6.962358</v>
      </c>
      <c r="J1423" s="9">
        <v>17.683221570000001</v>
      </c>
      <c r="K1423" s="9">
        <f t="shared" si="23"/>
        <v>10.720863570000001</v>
      </c>
    </row>
    <row r="1424" spans="2:11" x14ac:dyDescent="0.2">
      <c r="B1424" s="47"/>
      <c r="C1424" s="8"/>
      <c r="D1424" s="8"/>
      <c r="E1424" s="8"/>
      <c r="F1424" s="11"/>
      <c r="G1424" s="12">
        <v>220</v>
      </c>
      <c r="H1424" s="13" t="s">
        <v>2359</v>
      </c>
      <c r="I1424" s="9">
        <v>24.165008</v>
      </c>
      <c r="J1424" s="9">
        <v>90.42705583</v>
      </c>
      <c r="K1424" s="9">
        <f t="shared" si="23"/>
        <v>66.26204783</v>
      </c>
    </row>
    <row r="1425" spans="2:11" x14ac:dyDescent="0.2">
      <c r="B1425" s="47"/>
      <c r="C1425" s="8"/>
      <c r="D1425" s="8"/>
      <c r="E1425" s="8"/>
      <c r="F1425" s="11"/>
      <c r="G1425" s="12">
        <v>230</v>
      </c>
      <c r="H1425" s="13" t="s">
        <v>1494</v>
      </c>
      <c r="I1425" s="9">
        <v>32.747152</v>
      </c>
      <c r="J1425" s="9">
        <v>76.435046589999999</v>
      </c>
      <c r="K1425" s="9">
        <f t="shared" si="23"/>
        <v>43.687894589999999</v>
      </c>
    </row>
    <row r="1426" spans="2:11" x14ac:dyDescent="0.2">
      <c r="B1426" s="47"/>
      <c r="C1426" s="8"/>
      <c r="D1426" s="8"/>
      <c r="E1426" s="8"/>
      <c r="F1426" s="11"/>
      <c r="G1426" s="12">
        <v>240</v>
      </c>
      <c r="H1426" s="13" t="s">
        <v>2360</v>
      </c>
      <c r="I1426" s="9">
        <v>80.683222000000001</v>
      </c>
      <c r="J1426" s="9">
        <v>198.99310856</v>
      </c>
      <c r="K1426" s="9">
        <f t="shared" si="23"/>
        <v>118.30988656</v>
      </c>
    </row>
    <row r="1427" spans="2:11" x14ac:dyDescent="0.2">
      <c r="B1427" s="47"/>
      <c r="C1427" s="8"/>
      <c r="D1427" s="8"/>
      <c r="E1427" s="8"/>
      <c r="F1427" s="11"/>
      <c r="G1427" s="12">
        <v>250</v>
      </c>
      <c r="H1427" s="13" t="s">
        <v>2361</v>
      </c>
      <c r="I1427" s="9">
        <v>44.528844999999997</v>
      </c>
      <c r="J1427" s="9">
        <v>148.20580435999997</v>
      </c>
      <c r="K1427" s="9">
        <f t="shared" si="23"/>
        <v>103.67695935999998</v>
      </c>
    </row>
    <row r="1428" spans="2:11" x14ac:dyDescent="0.2">
      <c r="B1428" s="47"/>
      <c r="C1428" s="8"/>
      <c r="D1428" s="8"/>
      <c r="E1428" s="8"/>
      <c r="F1428" s="11"/>
      <c r="G1428" s="12">
        <v>260</v>
      </c>
      <c r="H1428" s="13" t="s">
        <v>2362</v>
      </c>
      <c r="I1428" s="9">
        <v>31.753428</v>
      </c>
      <c r="J1428" s="9">
        <v>95.088894999999994</v>
      </c>
      <c r="K1428" s="9">
        <f t="shared" si="23"/>
        <v>63.335466999999994</v>
      </c>
    </row>
    <row r="1429" spans="2:11" x14ac:dyDescent="0.2">
      <c r="B1429" s="47"/>
      <c r="C1429" s="8"/>
      <c r="D1429" s="8"/>
      <c r="E1429" s="8"/>
      <c r="F1429" s="11"/>
      <c r="G1429" s="12">
        <v>270</v>
      </c>
      <c r="H1429" s="13" t="s">
        <v>2363</v>
      </c>
      <c r="I1429" s="9">
        <v>45.695056999999998</v>
      </c>
      <c r="J1429" s="9">
        <v>138.93022727000002</v>
      </c>
      <c r="K1429" s="9">
        <f t="shared" si="23"/>
        <v>93.235170270000026</v>
      </c>
    </row>
    <row r="1430" spans="2:11" x14ac:dyDescent="0.2">
      <c r="B1430" s="47"/>
      <c r="C1430" s="8"/>
      <c r="D1430" s="8"/>
      <c r="E1430" s="8"/>
      <c r="F1430" s="11"/>
      <c r="G1430" s="12">
        <v>300</v>
      </c>
      <c r="H1430" s="13" t="s">
        <v>1434</v>
      </c>
      <c r="I1430" s="9">
        <v>12.797986999999999</v>
      </c>
      <c r="J1430" s="9">
        <v>194.98383729</v>
      </c>
      <c r="K1430" s="9">
        <f t="shared" si="23"/>
        <v>182.18585028999999</v>
      </c>
    </row>
    <row r="1431" spans="2:11" x14ac:dyDescent="0.2">
      <c r="B1431" s="47"/>
      <c r="C1431" s="8"/>
      <c r="D1431" s="8"/>
      <c r="E1431" s="8"/>
      <c r="F1431" s="11"/>
      <c r="G1431" s="12">
        <v>400</v>
      </c>
      <c r="H1431" s="13" t="s">
        <v>1466</v>
      </c>
      <c r="I1431" s="9">
        <v>11.123061999999999</v>
      </c>
      <c r="J1431" s="9">
        <v>22.621734180000001</v>
      </c>
      <c r="K1431" s="9">
        <f t="shared" si="23"/>
        <v>11.498672180000002</v>
      </c>
    </row>
    <row r="1432" spans="2:11" x14ac:dyDescent="0.2">
      <c r="B1432" s="47"/>
      <c r="C1432" s="8"/>
      <c r="D1432" s="8"/>
      <c r="E1432" s="8"/>
      <c r="F1432" s="11"/>
      <c r="G1432" s="12">
        <v>500</v>
      </c>
      <c r="H1432" s="13" t="s">
        <v>1465</v>
      </c>
      <c r="I1432" s="9">
        <v>26.721715</v>
      </c>
      <c r="J1432" s="9">
        <v>125.04402060999998</v>
      </c>
      <c r="K1432" s="9">
        <f t="shared" si="23"/>
        <v>98.322305609999972</v>
      </c>
    </row>
    <row r="1433" spans="2:11" ht="14.25" x14ac:dyDescent="0.2">
      <c r="B1433" s="47"/>
      <c r="C1433" s="8"/>
      <c r="D1433" s="53">
        <v>46</v>
      </c>
      <c r="E1433" s="54" t="s">
        <v>410</v>
      </c>
      <c r="F1433" s="55"/>
      <c r="G1433" s="56"/>
      <c r="H1433" s="57"/>
      <c r="I1433" s="58">
        <v>296.93281400000001</v>
      </c>
      <c r="J1433" s="58">
        <v>1125.5800743899999</v>
      </c>
      <c r="K1433" s="58">
        <f t="shared" si="23"/>
        <v>828.64726038999993</v>
      </c>
    </row>
    <row r="1434" spans="2:11" ht="14.25" x14ac:dyDescent="0.2">
      <c r="B1434" s="47"/>
      <c r="C1434" s="8"/>
      <c r="D1434" s="8"/>
      <c r="E1434" s="8"/>
      <c r="F1434" s="49" t="s">
        <v>2</v>
      </c>
      <c r="G1434" s="50"/>
      <c r="H1434" s="51"/>
      <c r="I1434" s="52">
        <v>296.93281400000001</v>
      </c>
      <c r="J1434" s="52">
        <v>1125.5800743899999</v>
      </c>
      <c r="K1434" s="52">
        <f t="shared" si="23"/>
        <v>828.64726038999993</v>
      </c>
    </row>
    <row r="1435" spans="2:11" x14ac:dyDescent="0.2">
      <c r="B1435" s="47"/>
      <c r="C1435" s="8"/>
      <c r="D1435" s="8"/>
      <c r="E1435" s="8"/>
      <c r="F1435" s="11"/>
      <c r="G1435" s="12">
        <v>100</v>
      </c>
      <c r="H1435" s="13" t="s">
        <v>2358</v>
      </c>
      <c r="I1435" s="9">
        <v>48.128898999999997</v>
      </c>
      <c r="J1435" s="9">
        <v>93.358715360000005</v>
      </c>
      <c r="K1435" s="9">
        <f t="shared" si="23"/>
        <v>45.229816360000008</v>
      </c>
    </row>
    <row r="1436" spans="2:11" x14ac:dyDescent="0.2">
      <c r="B1436" s="47"/>
      <c r="C1436" s="8"/>
      <c r="D1436" s="8"/>
      <c r="E1436" s="8"/>
      <c r="F1436" s="11"/>
      <c r="G1436" s="12">
        <v>200</v>
      </c>
      <c r="H1436" s="13" t="s">
        <v>1455</v>
      </c>
      <c r="I1436" s="9">
        <v>11.178286</v>
      </c>
      <c r="J1436" s="9">
        <v>23.767157870000005</v>
      </c>
      <c r="K1436" s="9">
        <f t="shared" si="23"/>
        <v>12.588871870000006</v>
      </c>
    </row>
    <row r="1437" spans="2:11" x14ac:dyDescent="0.2">
      <c r="B1437" s="47"/>
      <c r="C1437" s="8"/>
      <c r="D1437" s="8"/>
      <c r="E1437" s="8"/>
      <c r="F1437" s="11"/>
      <c r="G1437" s="12">
        <v>210</v>
      </c>
      <c r="H1437" s="13" t="s">
        <v>1563</v>
      </c>
      <c r="I1437" s="9">
        <v>6.3319450000000002</v>
      </c>
      <c r="J1437" s="9">
        <v>13.826249169999999</v>
      </c>
      <c r="K1437" s="9">
        <f t="shared" si="23"/>
        <v>7.4943041699999986</v>
      </c>
    </row>
    <row r="1438" spans="2:11" x14ac:dyDescent="0.2">
      <c r="B1438" s="47"/>
      <c r="C1438" s="8"/>
      <c r="D1438" s="8"/>
      <c r="E1438" s="8"/>
      <c r="F1438" s="11"/>
      <c r="G1438" s="12">
        <v>220</v>
      </c>
      <c r="H1438" s="13" t="s">
        <v>1434</v>
      </c>
      <c r="I1438" s="9">
        <v>18.994481</v>
      </c>
      <c r="J1438" s="9">
        <v>34.789418079999997</v>
      </c>
      <c r="K1438" s="9">
        <f t="shared" si="23"/>
        <v>15.794937079999997</v>
      </c>
    </row>
    <row r="1439" spans="2:11" x14ac:dyDescent="0.2">
      <c r="B1439" s="47"/>
      <c r="C1439" s="8"/>
      <c r="D1439" s="8"/>
      <c r="E1439" s="8"/>
      <c r="F1439" s="11"/>
      <c r="G1439" s="12">
        <v>230</v>
      </c>
      <c r="H1439" s="13" t="s">
        <v>1994</v>
      </c>
      <c r="I1439" s="9">
        <v>10.144272000000001</v>
      </c>
      <c r="J1439" s="9">
        <v>36.339832170000001</v>
      </c>
      <c r="K1439" s="9">
        <f t="shared" si="23"/>
        <v>26.19556017</v>
      </c>
    </row>
    <row r="1440" spans="2:11" x14ac:dyDescent="0.2">
      <c r="B1440" s="47"/>
      <c r="C1440" s="8"/>
      <c r="D1440" s="8"/>
      <c r="E1440" s="8"/>
      <c r="F1440" s="11"/>
      <c r="G1440" s="12">
        <v>231</v>
      </c>
      <c r="H1440" s="13" t="s">
        <v>2364</v>
      </c>
      <c r="I1440" s="9">
        <v>7.3677989999999998</v>
      </c>
      <c r="J1440" s="9">
        <v>0.90976584000000005</v>
      </c>
      <c r="K1440" s="9">
        <f t="shared" si="23"/>
        <v>-6.4580331599999994</v>
      </c>
    </row>
    <row r="1441" spans="2:11" x14ac:dyDescent="0.2">
      <c r="B1441" s="47"/>
      <c r="C1441" s="8"/>
      <c r="D1441" s="8"/>
      <c r="E1441" s="8"/>
      <c r="F1441" s="11"/>
      <c r="G1441" s="12">
        <v>232</v>
      </c>
      <c r="H1441" s="13" t="s">
        <v>2365</v>
      </c>
      <c r="I1441" s="9">
        <v>8.3626450000000006</v>
      </c>
      <c r="J1441" s="9">
        <v>18.641485149999994</v>
      </c>
      <c r="K1441" s="9">
        <f t="shared" si="23"/>
        <v>10.278840149999994</v>
      </c>
    </row>
    <row r="1442" spans="2:11" x14ac:dyDescent="0.2">
      <c r="B1442" s="47"/>
      <c r="C1442" s="8"/>
      <c r="D1442" s="8"/>
      <c r="E1442" s="8"/>
      <c r="F1442" s="11"/>
      <c r="G1442" s="12">
        <v>233</v>
      </c>
      <c r="H1442" s="13" t="s">
        <v>2366</v>
      </c>
      <c r="I1442" s="9">
        <v>10.144311999999999</v>
      </c>
      <c r="J1442" s="9">
        <v>19.911142050000002</v>
      </c>
      <c r="K1442" s="9">
        <f t="shared" si="23"/>
        <v>9.7668300500000029</v>
      </c>
    </row>
    <row r="1443" spans="2:11" x14ac:dyDescent="0.2">
      <c r="B1443" s="47"/>
      <c r="C1443" s="8"/>
      <c r="D1443" s="8"/>
      <c r="E1443" s="8"/>
      <c r="F1443" s="11"/>
      <c r="G1443" s="12">
        <v>234</v>
      </c>
      <c r="H1443" s="13" t="s">
        <v>1570</v>
      </c>
      <c r="I1443" s="9">
        <v>5.408118</v>
      </c>
      <c r="J1443" s="9">
        <v>9.653574429999999</v>
      </c>
      <c r="K1443" s="9">
        <f t="shared" si="23"/>
        <v>4.2454564299999991</v>
      </c>
    </row>
    <row r="1444" spans="2:11" x14ac:dyDescent="0.2">
      <c r="B1444" s="47"/>
      <c r="C1444" s="8"/>
      <c r="D1444" s="8"/>
      <c r="E1444" s="8"/>
      <c r="F1444" s="11"/>
      <c r="G1444" s="12">
        <v>240</v>
      </c>
      <c r="H1444" s="13" t="s">
        <v>2367</v>
      </c>
      <c r="I1444" s="9">
        <v>4.1466450000000004</v>
      </c>
      <c r="J1444" s="9">
        <v>9.1678080500000032</v>
      </c>
      <c r="K1444" s="9">
        <f t="shared" si="23"/>
        <v>5.0211630500000028</v>
      </c>
    </row>
    <row r="1445" spans="2:11" x14ac:dyDescent="0.2">
      <c r="B1445" s="47"/>
      <c r="C1445" s="8"/>
      <c r="D1445" s="8"/>
      <c r="E1445" s="8"/>
      <c r="F1445" s="11"/>
      <c r="G1445" s="12">
        <v>241</v>
      </c>
      <c r="H1445" s="13" t="s">
        <v>2368</v>
      </c>
      <c r="I1445" s="9">
        <v>12.15616</v>
      </c>
      <c r="J1445" s="9">
        <v>25.146638439999993</v>
      </c>
      <c r="K1445" s="9">
        <f t="shared" si="23"/>
        <v>12.990478439999993</v>
      </c>
    </row>
    <row r="1446" spans="2:11" x14ac:dyDescent="0.2">
      <c r="B1446" s="47"/>
      <c r="C1446" s="8"/>
      <c r="D1446" s="8"/>
      <c r="E1446" s="8"/>
      <c r="F1446" s="11"/>
      <c r="G1446" s="12">
        <v>242</v>
      </c>
      <c r="H1446" s="13" t="s">
        <v>2369</v>
      </c>
      <c r="I1446" s="9">
        <v>5.8857739999999996</v>
      </c>
      <c r="J1446" s="9">
        <v>19.476320330000004</v>
      </c>
      <c r="K1446" s="9">
        <f t="shared" si="23"/>
        <v>13.590546330000004</v>
      </c>
    </row>
    <row r="1447" spans="2:11" x14ac:dyDescent="0.2">
      <c r="B1447" s="47"/>
      <c r="C1447" s="8"/>
      <c r="D1447" s="8"/>
      <c r="E1447" s="8"/>
      <c r="F1447" s="11"/>
      <c r="G1447" s="12">
        <v>243</v>
      </c>
      <c r="H1447" s="13" t="s">
        <v>2370</v>
      </c>
      <c r="I1447" s="9">
        <v>10.136587</v>
      </c>
      <c r="J1447" s="9">
        <v>29.353118879999986</v>
      </c>
      <c r="K1447" s="9">
        <f t="shared" si="23"/>
        <v>19.216531879999984</v>
      </c>
    </row>
    <row r="1448" spans="2:11" x14ac:dyDescent="0.2">
      <c r="B1448" s="47"/>
      <c r="C1448" s="8"/>
      <c r="D1448" s="8"/>
      <c r="E1448" s="8"/>
      <c r="F1448" s="11"/>
      <c r="G1448" s="12">
        <v>250</v>
      </c>
      <c r="H1448" s="13" t="s">
        <v>2371</v>
      </c>
      <c r="I1448" s="9">
        <v>4.7721910000000003</v>
      </c>
      <c r="J1448" s="9">
        <v>17.228503149999998</v>
      </c>
      <c r="K1448" s="9">
        <f t="shared" si="23"/>
        <v>12.456312149999999</v>
      </c>
    </row>
    <row r="1449" spans="2:11" x14ac:dyDescent="0.2">
      <c r="B1449" s="47"/>
      <c r="C1449" s="8"/>
      <c r="D1449" s="8"/>
      <c r="E1449" s="8"/>
      <c r="F1449" s="11"/>
      <c r="G1449" s="12">
        <v>251</v>
      </c>
      <c r="H1449" s="13" t="s">
        <v>2372</v>
      </c>
      <c r="I1449" s="9">
        <v>7.4277170000000003</v>
      </c>
      <c r="J1449" s="9">
        <v>17.735882520000008</v>
      </c>
      <c r="K1449" s="9">
        <f t="shared" si="23"/>
        <v>10.308165520000006</v>
      </c>
    </row>
    <row r="1450" spans="2:11" x14ac:dyDescent="0.2">
      <c r="B1450" s="47"/>
      <c r="C1450" s="8"/>
      <c r="D1450" s="8"/>
      <c r="E1450" s="8"/>
      <c r="F1450" s="11"/>
      <c r="G1450" s="12">
        <v>252</v>
      </c>
      <c r="H1450" s="13" t="s">
        <v>2373</v>
      </c>
      <c r="I1450" s="9">
        <v>13.743115</v>
      </c>
      <c r="J1450" s="9">
        <v>24.957087269999995</v>
      </c>
      <c r="K1450" s="9">
        <f t="shared" si="23"/>
        <v>11.213972269999996</v>
      </c>
    </row>
    <row r="1451" spans="2:11" x14ac:dyDescent="0.2">
      <c r="B1451" s="47"/>
      <c r="C1451" s="8"/>
      <c r="D1451" s="8"/>
      <c r="E1451" s="8"/>
      <c r="F1451" s="11"/>
      <c r="G1451" s="12">
        <v>253</v>
      </c>
      <c r="H1451" s="13" t="s">
        <v>2374</v>
      </c>
      <c r="I1451" s="9">
        <v>10.826503000000001</v>
      </c>
      <c r="J1451" s="9">
        <v>20.746636549999998</v>
      </c>
      <c r="K1451" s="9">
        <f t="shared" si="23"/>
        <v>9.9201335499999974</v>
      </c>
    </row>
    <row r="1452" spans="2:11" x14ac:dyDescent="0.2">
      <c r="B1452" s="47"/>
      <c r="C1452" s="8"/>
      <c r="D1452" s="8"/>
      <c r="E1452" s="8"/>
      <c r="F1452" s="11"/>
      <c r="G1452" s="12">
        <v>254</v>
      </c>
      <c r="H1452" s="13" t="s">
        <v>2375</v>
      </c>
      <c r="I1452" s="9">
        <v>3.797965</v>
      </c>
      <c r="J1452" s="9">
        <v>14.422749269999999</v>
      </c>
      <c r="K1452" s="9">
        <f t="shared" si="23"/>
        <v>10.624784269999999</v>
      </c>
    </row>
    <row r="1453" spans="2:11" x14ac:dyDescent="0.2">
      <c r="B1453" s="47"/>
      <c r="C1453" s="8"/>
      <c r="D1453" s="8"/>
      <c r="E1453" s="8"/>
      <c r="F1453" s="11"/>
      <c r="G1453" s="12">
        <v>260</v>
      </c>
      <c r="H1453" s="13" t="s">
        <v>2376</v>
      </c>
      <c r="I1453" s="9">
        <v>3.3849399999999998</v>
      </c>
      <c r="J1453" s="9">
        <v>107.66854860999999</v>
      </c>
      <c r="K1453" s="9">
        <f t="shared" si="23"/>
        <v>104.28360860999999</v>
      </c>
    </row>
    <row r="1454" spans="2:11" x14ac:dyDescent="0.2">
      <c r="B1454" s="47"/>
      <c r="C1454" s="8"/>
      <c r="D1454" s="8"/>
      <c r="E1454" s="8"/>
      <c r="F1454" s="11"/>
      <c r="G1454" s="12">
        <v>261</v>
      </c>
      <c r="H1454" s="13" t="s">
        <v>2377</v>
      </c>
      <c r="I1454" s="9">
        <v>10.651795999999999</v>
      </c>
      <c r="J1454" s="9">
        <v>40.594100689999998</v>
      </c>
      <c r="K1454" s="9">
        <f t="shared" si="23"/>
        <v>29.94230469</v>
      </c>
    </row>
    <row r="1455" spans="2:11" x14ac:dyDescent="0.2">
      <c r="B1455" s="47"/>
      <c r="C1455" s="8"/>
      <c r="D1455" s="8"/>
      <c r="E1455" s="8"/>
      <c r="F1455" s="11"/>
      <c r="G1455" s="12">
        <v>262</v>
      </c>
      <c r="H1455" s="13" t="s">
        <v>2378</v>
      </c>
      <c r="I1455" s="9">
        <v>7.2099849999999996</v>
      </c>
      <c r="J1455" s="9">
        <v>27.881868099999998</v>
      </c>
      <c r="K1455" s="9">
        <f t="shared" si="23"/>
        <v>20.671883099999999</v>
      </c>
    </row>
    <row r="1456" spans="2:11" x14ac:dyDescent="0.2">
      <c r="B1456" s="47"/>
      <c r="C1456" s="8"/>
      <c r="D1456" s="8"/>
      <c r="E1456" s="8"/>
      <c r="F1456" s="11"/>
      <c r="G1456" s="12">
        <v>270</v>
      </c>
      <c r="H1456" s="13" t="s">
        <v>2379</v>
      </c>
      <c r="I1456" s="9">
        <v>5.1805310000000002</v>
      </c>
      <c r="J1456" s="9">
        <v>122.51005677999997</v>
      </c>
      <c r="K1456" s="9">
        <f t="shared" si="23"/>
        <v>117.32952577999997</v>
      </c>
    </row>
    <row r="1457" spans="2:11" ht="25.5" x14ac:dyDescent="0.2">
      <c r="B1457" s="47"/>
      <c r="C1457" s="8"/>
      <c r="D1457" s="8"/>
      <c r="E1457" s="8"/>
      <c r="F1457" s="11"/>
      <c r="G1457" s="12">
        <v>271</v>
      </c>
      <c r="H1457" s="13" t="s">
        <v>2380</v>
      </c>
      <c r="I1457" s="9">
        <v>13.958399</v>
      </c>
      <c r="J1457" s="9">
        <v>77.000173140000015</v>
      </c>
      <c r="K1457" s="9">
        <f t="shared" si="23"/>
        <v>63.041774140000015</v>
      </c>
    </row>
    <row r="1458" spans="2:11" x14ac:dyDescent="0.2">
      <c r="B1458" s="47"/>
      <c r="C1458" s="8"/>
      <c r="D1458" s="8"/>
      <c r="E1458" s="8"/>
      <c r="F1458" s="11"/>
      <c r="G1458" s="12">
        <v>272</v>
      </c>
      <c r="H1458" s="13" t="s">
        <v>2381</v>
      </c>
      <c r="I1458" s="9">
        <v>14.069298</v>
      </c>
      <c r="J1458" s="9">
        <v>26.394628570000002</v>
      </c>
      <c r="K1458" s="9">
        <f t="shared" si="23"/>
        <v>12.325330570000002</v>
      </c>
    </row>
    <row r="1459" spans="2:11" x14ac:dyDescent="0.2">
      <c r="B1459" s="47"/>
      <c r="C1459" s="8"/>
      <c r="D1459" s="8"/>
      <c r="E1459" s="8"/>
      <c r="F1459" s="11"/>
      <c r="G1459" s="12">
        <v>300</v>
      </c>
      <c r="H1459" s="13" t="s">
        <v>1465</v>
      </c>
      <c r="I1459" s="9">
        <v>4.48468</v>
      </c>
      <c r="J1459" s="9">
        <v>9.1635815100000038</v>
      </c>
      <c r="K1459" s="9">
        <f t="shared" si="23"/>
        <v>4.6789015100000038</v>
      </c>
    </row>
    <row r="1460" spans="2:11" x14ac:dyDescent="0.2">
      <c r="B1460" s="47"/>
      <c r="C1460" s="8"/>
      <c r="D1460" s="8"/>
      <c r="E1460" s="8"/>
      <c r="F1460" s="11"/>
      <c r="G1460" s="12">
        <v>310</v>
      </c>
      <c r="H1460" s="13" t="s">
        <v>2382</v>
      </c>
      <c r="I1460" s="9">
        <v>12.630692</v>
      </c>
      <c r="J1460" s="9">
        <v>207.09395639000002</v>
      </c>
      <c r="K1460" s="9">
        <f t="shared" si="23"/>
        <v>194.46326439000001</v>
      </c>
    </row>
    <row r="1461" spans="2:11" x14ac:dyDescent="0.2">
      <c r="B1461" s="47"/>
      <c r="C1461" s="8"/>
      <c r="D1461" s="8"/>
      <c r="E1461" s="8"/>
      <c r="F1461" s="11"/>
      <c r="G1461" s="12">
        <v>311</v>
      </c>
      <c r="H1461" s="13" t="s">
        <v>1541</v>
      </c>
      <c r="I1461" s="9">
        <v>4.0813230000000003</v>
      </c>
      <c r="J1461" s="9">
        <v>17.041024239999999</v>
      </c>
      <c r="K1461" s="9">
        <f t="shared" ref="K1461:K1524" si="24">+J1461-I1461</f>
        <v>12.959701239999998</v>
      </c>
    </row>
    <row r="1462" spans="2:11" x14ac:dyDescent="0.2">
      <c r="B1462" s="47"/>
      <c r="C1462" s="8"/>
      <c r="D1462" s="8"/>
      <c r="E1462" s="8"/>
      <c r="F1462" s="11"/>
      <c r="G1462" s="12">
        <v>312</v>
      </c>
      <c r="H1462" s="13" t="s">
        <v>1769</v>
      </c>
      <c r="I1462" s="9">
        <v>3.996918</v>
      </c>
      <c r="J1462" s="9">
        <v>11.855630509999999</v>
      </c>
      <c r="K1462" s="9">
        <f t="shared" si="24"/>
        <v>7.8587125099999993</v>
      </c>
    </row>
    <row r="1463" spans="2:11" x14ac:dyDescent="0.2">
      <c r="B1463" s="47"/>
      <c r="C1463" s="8"/>
      <c r="D1463" s="8"/>
      <c r="E1463" s="8"/>
      <c r="F1463" s="11"/>
      <c r="G1463" s="12">
        <v>313</v>
      </c>
      <c r="H1463" s="13" t="s">
        <v>1980</v>
      </c>
      <c r="I1463" s="9">
        <v>8.1419029999999992</v>
      </c>
      <c r="J1463" s="9">
        <v>27.567613179999999</v>
      </c>
      <c r="K1463" s="9">
        <f t="shared" si="24"/>
        <v>19.425710179999999</v>
      </c>
    </row>
    <row r="1464" spans="2:11" x14ac:dyDescent="0.2">
      <c r="B1464" s="47"/>
      <c r="C1464" s="8"/>
      <c r="D1464" s="8"/>
      <c r="E1464" s="8"/>
      <c r="F1464" s="11"/>
      <c r="G1464" s="12">
        <v>400</v>
      </c>
      <c r="H1464" s="13" t="s">
        <v>1466</v>
      </c>
      <c r="I1464" s="9">
        <v>10.188935000000001</v>
      </c>
      <c r="J1464" s="9">
        <v>21.376808090000001</v>
      </c>
      <c r="K1464" s="9">
        <f t="shared" si="24"/>
        <v>11.18787309</v>
      </c>
    </row>
    <row r="1465" spans="2:11" ht="14.25" x14ac:dyDescent="0.2">
      <c r="B1465" s="47"/>
      <c r="C1465" s="8"/>
      <c r="D1465" s="53">
        <v>47</v>
      </c>
      <c r="E1465" s="54" t="s">
        <v>411</v>
      </c>
      <c r="F1465" s="55"/>
      <c r="G1465" s="56"/>
      <c r="H1465" s="57"/>
      <c r="I1465" s="58">
        <v>9275.4269129999993</v>
      </c>
      <c r="J1465" s="58">
        <v>8590.5983511399954</v>
      </c>
      <c r="K1465" s="58">
        <f t="shared" si="24"/>
        <v>-684.8285618600039</v>
      </c>
    </row>
    <row r="1466" spans="2:11" ht="14.25" x14ac:dyDescent="0.2">
      <c r="B1466" s="47"/>
      <c r="C1466" s="8"/>
      <c r="D1466" s="8"/>
      <c r="E1466" s="8"/>
      <c r="F1466" s="49" t="s">
        <v>77</v>
      </c>
      <c r="G1466" s="50"/>
      <c r="H1466" s="51"/>
      <c r="I1466" s="52">
        <v>9275.4269129999993</v>
      </c>
      <c r="J1466" s="52">
        <v>8590.5983511399954</v>
      </c>
      <c r="K1466" s="52">
        <f t="shared" si="24"/>
        <v>-684.8285618600039</v>
      </c>
    </row>
    <row r="1467" spans="2:11" x14ac:dyDescent="0.2">
      <c r="B1467" s="47"/>
      <c r="C1467" s="8"/>
      <c r="D1467" s="8"/>
      <c r="E1467" s="8"/>
      <c r="F1467" s="11"/>
      <c r="G1467" s="12" t="s">
        <v>412</v>
      </c>
      <c r="H1467" s="13" t="s">
        <v>413</v>
      </c>
      <c r="I1467" s="9">
        <v>6088.9358160000002</v>
      </c>
      <c r="J1467" s="9">
        <v>5651.8034505599962</v>
      </c>
      <c r="K1467" s="9">
        <f t="shared" si="24"/>
        <v>-437.13236544000392</v>
      </c>
    </row>
    <row r="1468" spans="2:11" x14ac:dyDescent="0.2">
      <c r="B1468" s="47"/>
      <c r="C1468" s="8"/>
      <c r="D1468" s="8"/>
      <c r="E1468" s="8"/>
      <c r="F1468" s="11"/>
      <c r="G1468" s="12" t="s">
        <v>414</v>
      </c>
      <c r="H1468" s="13" t="s">
        <v>415</v>
      </c>
      <c r="I1468" s="9">
        <v>173.05703399999999</v>
      </c>
      <c r="J1468" s="9">
        <v>200.19657063</v>
      </c>
      <c r="K1468" s="9">
        <f t="shared" si="24"/>
        <v>27.139536630000009</v>
      </c>
    </row>
    <row r="1469" spans="2:11" x14ac:dyDescent="0.2">
      <c r="B1469" s="47"/>
      <c r="C1469" s="8"/>
      <c r="D1469" s="8"/>
      <c r="E1469" s="8"/>
      <c r="F1469" s="11"/>
      <c r="G1469" s="12" t="s">
        <v>416</v>
      </c>
      <c r="H1469" s="13" t="s">
        <v>417</v>
      </c>
      <c r="I1469" s="9">
        <v>854.62490100000002</v>
      </c>
      <c r="J1469" s="9">
        <v>871.85802988000012</v>
      </c>
      <c r="K1469" s="9">
        <f t="shared" si="24"/>
        <v>17.233128880000095</v>
      </c>
    </row>
    <row r="1470" spans="2:11" x14ac:dyDescent="0.2">
      <c r="B1470" s="47"/>
      <c r="C1470" s="8"/>
      <c r="D1470" s="8"/>
      <c r="E1470" s="8"/>
      <c r="F1470" s="11"/>
      <c r="G1470" s="12" t="s">
        <v>418</v>
      </c>
      <c r="H1470" s="13" t="s">
        <v>419</v>
      </c>
      <c r="I1470" s="9">
        <v>976.32924100000002</v>
      </c>
      <c r="J1470" s="9">
        <v>518.23297307999985</v>
      </c>
      <c r="K1470" s="9">
        <f t="shared" si="24"/>
        <v>-458.09626792000017</v>
      </c>
    </row>
    <row r="1471" spans="2:11" x14ac:dyDescent="0.2">
      <c r="B1471" s="47"/>
      <c r="C1471" s="8"/>
      <c r="D1471" s="8"/>
      <c r="E1471" s="8"/>
      <c r="F1471" s="11"/>
      <c r="G1471" s="12" t="s">
        <v>420</v>
      </c>
      <c r="H1471" s="13" t="s">
        <v>421</v>
      </c>
      <c r="I1471" s="9">
        <v>220.158647</v>
      </c>
      <c r="J1471" s="9">
        <v>445.47773489999997</v>
      </c>
      <c r="K1471" s="9">
        <f t="shared" si="24"/>
        <v>225.31908789999997</v>
      </c>
    </row>
    <row r="1472" spans="2:11" x14ac:dyDescent="0.2">
      <c r="B1472" s="47"/>
      <c r="C1472" s="8"/>
      <c r="D1472" s="8"/>
      <c r="E1472" s="8"/>
      <c r="F1472" s="11"/>
      <c r="G1472" s="12" t="s">
        <v>422</v>
      </c>
      <c r="H1472" s="13" t="s">
        <v>423</v>
      </c>
      <c r="I1472" s="9">
        <v>172.09056699999999</v>
      </c>
      <c r="J1472" s="9">
        <v>127.25476658000001</v>
      </c>
      <c r="K1472" s="9">
        <f t="shared" si="24"/>
        <v>-44.835800419999984</v>
      </c>
    </row>
    <row r="1473" spans="2:11" x14ac:dyDescent="0.2">
      <c r="B1473" s="47"/>
      <c r="C1473" s="8"/>
      <c r="D1473" s="8"/>
      <c r="E1473" s="8"/>
      <c r="F1473" s="11"/>
      <c r="G1473" s="12" t="s">
        <v>424</v>
      </c>
      <c r="H1473" s="13" t="s">
        <v>425</v>
      </c>
      <c r="I1473" s="9">
        <v>790.23070700000005</v>
      </c>
      <c r="J1473" s="9">
        <v>775.77482550999923</v>
      </c>
      <c r="K1473" s="9">
        <f t="shared" si="24"/>
        <v>-14.45588149000082</v>
      </c>
    </row>
    <row r="1474" spans="2:11" ht="14.25" x14ac:dyDescent="0.2">
      <c r="B1474" s="47"/>
      <c r="C1474" s="8"/>
      <c r="D1474" s="53">
        <v>48</v>
      </c>
      <c r="E1474" s="54" t="s">
        <v>426</v>
      </c>
      <c r="F1474" s="55"/>
      <c r="G1474" s="56"/>
      <c r="H1474" s="57"/>
      <c r="I1474" s="58">
        <v>12916.173982</v>
      </c>
      <c r="J1474" s="58">
        <v>14571.939482</v>
      </c>
      <c r="K1474" s="58">
        <f t="shared" si="24"/>
        <v>1655.7654999999995</v>
      </c>
    </row>
    <row r="1475" spans="2:11" ht="14.25" x14ac:dyDescent="0.2">
      <c r="B1475" s="47"/>
      <c r="C1475" s="8"/>
      <c r="D1475" s="8"/>
      <c r="E1475" s="8"/>
      <c r="F1475" s="49" t="s">
        <v>2</v>
      </c>
      <c r="G1475" s="50"/>
      <c r="H1475" s="51"/>
      <c r="I1475" s="52">
        <v>5005.3664769999996</v>
      </c>
      <c r="J1475" s="52">
        <v>5467.761853179999</v>
      </c>
      <c r="K1475" s="52">
        <f t="shared" si="24"/>
        <v>462.3953761799994</v>
      </c>
    </row>
    <row r="1476" spans="2:11" x14ac:dyDescent="0.2">
      <c r="B1476" s="47"/>
      <c r="C1476" s="8"/>
      <c r="D1476" s="8"/>
      <c r="E1476" s="8"/>
      <c r="F1476" s="11"/>
      <c r="G1476" s="12">
        <v>100</v>
      </c>
      <c r="H1476" s="13" t="s">
        <v>2383</v>
      </c>
      <c r="I1476" s="9">
        <v>211.189288</v>
      </c>
      <c r="J1476" s="9">
        <v>155.40640552000005</v>
      </c>
      <c r="K1476" s="9">
        <f t="shared" si="24"/>
        <v>-55.782882479999955</v>
      </c>
    </row>
    <row r="1477" spans="2:11" x14ac:dyDescent="0.2">
      <c r="B1477" s="47"/>
      <c r="C1477" s="8"/>
      <c r="D1477" s="8"/>
      <c r="E1477" s="8"/>
      <c r="F1477" s="11"/>
      <c r="G1477" s="12">
        <v>110</v>
      </c>
      <c r="H1477" s="13" t="s">
        <v>2384</v>
      </c>
      <c r="I1477" s="9">
        <v>18.535575000000001</v>
      </c>
      <c r="J1477" s="9">
        <v>28.783280520000002</v>
      </c>
      <c r="K1477" s="9">
        <f t="shared" si="24"/>
        <v>10.24770552</v>
      </c>
    </row>
    <row r="1478" spans="2:11" x14ac:dyDescent="0.2">
      <c r="B1478" s="47"/>
      <c r="C1478" s="8"/>
      <c r="D1478" s="8"/>
      <c r="E1478" s="8"/>
      <c r="F1478" s="11"/>
      <c r="G1478" s="12">
        <v>120</v>
      </c>
      <c r="H1478" s="13" t="s">
        <v>2385</v>
      </c>
      <c r="I1478" s="9">
        <v>20.744675999999998</v>
      </c>
      <c r="J1478" s="9">
        <v>24.803574410000003</v>
      </c>
      <c r="K1478" s="9">
        <f t="shared" si="24"/>
        <v>4.0588984100000047</v>
      </c>
    </row>
    <row r="1479" spans="2:11" x14ac:dyDescent="0.2">
      <c r="B1479" s="47"/>
      <c r="C1479" s="8"/>
      <c r="D1479" s="8"/>
      <c r="E1479" s="8"/>
      <c r="F1479" s="11"/>
      <c r="G1479" s="12">
        <v>130</v>
      </c>
      <c r="H1479" s="13" t="s">
        <v>1563</v>
      </c>
      <c r="I1479" s="9">
        <v>66.120187000000001</v>
      </c>
      <c r="J1479" s="9">
        <v>101.71132343999999</v>
      </c>
      <c r="K1479" s="9">
        <f t="shared" si="24"/>
        <v>35.591136439999985</v>
      </c>
    </row>
    <row r="1480" spans="2:11" x14ac:dyDescent="0.2">
      <c r="B1480" s="47"/>
      <c r="C1480" s="8"/>
      <c r="D1480" s="8"/>
      <c r="E1480" s="8"/>
      <c r="F1480" s="11"/>
      <c r="G1480" s="12">
        <v>140</v>
      </c>
      <c r="H1480" s="13" t="s">
        <v>2386</v>
      </c>
      <c r="I1480" s="9">
        <v>12.800114000000001</v>
      </c>
      <c r="J1480" s="9">
        <v>17.700822489999997</v>
      </c>
      <c r="K1480" s="9">
        <f t="shared" si="24"/>
        <v>4.900708489999996</v>
      </c>
    </row>
    <row r="1481" spans="2:11" x14ac:dyDescent="0.2">
      <c r="B1481" s="47"/>
      <c r="C1481" s="8"/>
      <c r="D1481" s="8"/>
      <c r="E1481" s="8"/>
      <c r="F1481" s="11"/>
      <c r="G1481" s="12">
        <v>200</v>
      </c>
      <c r="H1481" s="13" t="s">
        <v>2387</v>
      </c>
      <c r="I1481" s="9">
        <v>111.093914</v>
      </c>
      <c r="J1481" s="9">
        <v>120.63514413999998</v>
      </c>
      <c r="K1481" s="9">
        <f t="shared" si="24"/>
        <v>9.5412301399999819</v>
      </c>
    </row>
    <row r="1482" spans="2:11" x14ac:dyDescent="0.2">
      <c r="B1482" s="47"/>
      <c r="C1482" s="8"/>
      <c r="D1482" s="8"/>
      <c r="E1482" s="8"/>
      <c r="F1482" s="11"/>
      <c r="G1482" s="12">
        <v>210</v>
      </c>
      <c r="H1482" s="13" t="s">
        <v>2388</v>
      </c>
      <c r="I1482" s="9">
        <v>258.27684900000003</v>
      </c>
      <c r="J1482" s="9">
        <v>345.66207414999997</v>
      </c>
      <c r="K1482" s="9">
        <f t="shared" si="24"/>
        <v>87.38522514999994</v>
      </c>
    </row>
    <row r="1483" spans="2:11" x14ac:dyDescent="0.2">
      <c r="B1483" s="47"/>
      <c r="C1483" s="8"/>
      <c r="D1483" s="8"/>
      <c r="E1483" s="8"/>
      <c r="F1483" s="11"/>
      <c r="G1483" s="12">
        <v>220</v>
      </c>
      <c r="H1483" s="13" t="s">
        <v>2389</v>
      </c>
      <c r="I1483" s="9">
        <v>14.964219999999999</v>
      </c>
      <c r="J1483" s="9">
        <v>36.575652710000007</v>
      </c>
      <c r="K1483" s="9">
        <f t="shared" si="24"/>
        <v>21.61143271000001</v>
      </c>
    </row>
    <row r="1484" spans="2:11" x14ac:dyDescent="0.2">
      <c r="B1484" s="47"/>
      <c r="C1484" s="8"/>
      <c r="D1484" s="8"/>
      <c r="E1484" s="8"/>
      <c r="F1484" s="11"/>
      <c r="G1484" s="12">
        <v>230</v>
      </c>
      <c r="H1484" s="13" t="s">
        <v>2390</v>
      </c>
      <c r="I1484" s="9">
        <v>100.79336600000001</v>
      </c>
      <c r="J1484" s="9">
        <v>114.71141741</v>
      </c>
      <c r="K1484" s="9">
        <f t="shared" si="24"/>
        <v>13.91805140999999</v>
      </c>
    </row>
    <row r="1485" spans="2:11" x14ac:dyDescent="0.2">
      <c r="B1485" s="47"/>
      <c r="C1485" s="8"/>
      <c r="D1485" s="8"/>
      <c r="E1485" s="8"/>
      <c r="F1485" s="11"/>
      <c r="G1485" s="12">
        <v>300</v>
      </c>
      <c r="H1485" s="13" t="s">
        <v>2391</v>
      </c>
      <c r="I1485" s="9">
        <v>7.7673160000000001</v>
      </c>
      <c r="J1485" s="9">
        <v>16.518984599999996</v>
      </c>
      <c r="K1485" s="9">
        <f t="shared" si="24"/>
        <v>8.751668599999995</v>
      </c>
    </row>
    <row r="1486" spans="2:11" x14ac:dyDescent="0.2">
      <c r="B1486" s="47"/>
      <c r="C1486" s="8"/>
      <c r="D1486" s="8"/>
      <c r="E1486" s="8"/>
      <c r="F1486" s="11"/>
      <c r="G1486" s="12">
        <v>310</v>
      </c>
      <c r="H1486" s="13" t="s">
        <v>2392</v>
      </c>
      <c r="I1486" s="9">
        <v>66.770179999999996</v>
      </c>
      <c r="J1486" s="9">
        <v>491.25291219999997</v>
      </c>
      <c r="K1486" s="9">
        <f t="shared" si="24"/>
        <v>424.48273219999999</v>
      </c>
    </row>
    <row r="1487" spans="2:11" x14ac:dyDescent="0.2">
      <c r="B1487" s="47"/>
      <c r="C1487" s="8"/>
      <c r="D1487" s="8"/>
      <c r="E1487" s="8"/>
      <c r="F1487" s="11"/>
      <c r="G1487" s="12">
        <v>320</v>
      </c>
      <c r="H1487" s="13" t="s">
        <v>2393</v>
      </c>
      <c r="I1487" s="9">
        <v>270.99440099999998</v>
      </c>
      <c r="J1487" s="9">
        <v>258.67703045000002</v>
      </c>
      <c r="K1487" s="9">
        <f t="shared" si="24"/>
        <v>-12.317370549999964</v>
      </c>
    </row>
    <row r="1488" spans="2:11" x14ac:dyDescent="0.2">
      <c r="B1488" s="47"/>
      <c r="C1488" s="8"/>
      <c r="D1488" s="8"/>
      <c r="E1488" s="8"/>
      <c r="F1488" s="11"/>
      <c r="G1488" s="12">
        <v>330</v>
      </c>
      <c r="H1488" s="13" t="s">
        <v>2394</v>
      </c>
      <c r="I1488" s="9">
        <v>144.42126400000001</v>
      </c>
      <c r="J1488" s="9">
        <v>171.74467526999999</v>
      </c>
      <c r="K1488" s="9">
        <f t="shared" si="24"/>
        <v>27.32341126999998</v>
      </c>
    </row>
    <row r="1489" spans="2:11" x14ac:dyDescent="0.2">
      <c r="B1489" s="47"/>
      <c r="C1489" s="8"/>
      <c r="D1489" s="8"/>
      <c r="E1489" s="8"/>
      <c r="F1489" s="11"/>
      <c r="G1489" s="12">
        <v>340</v>
      </c>
      <c r="H1489" s="13" t="s">
        <v>2395</v>
      </c>
      <c r="I1489" s="9">
        <v>135.01906600000001</v>
      </c>
      <c r="J1489" s="9">
        <v>195.97360214999998</v>
      </c>
      <c r="K1489" s="9">
        <f t="shared" si="24"/>
        <v>60.954536149999967</v>
      </c>
    </row>
    <row r="1490" spans="2:11" x14ac:dyDescent="0.2">
      <c r="B1490" s="47"/>
      <c r="C1490" s="8"/>
      <c r="D1490" s="8"/>
      <c r="E1490" s="8"/>
      <c r="F1490" s="11"/>
      <c r="G1490" s="12">
        <v>350</v>
      </c>
      <c r="H1490" s="13" t="s">
        <v>2396</v>
      </c>
      <c r="I1490" s="9">
        <v>220.67695399999999</v>
      </c>
      <c r="J1490" s="9">
        <v>287.90006656999998</v>
      </c>
      <c r="K1490" s="9">
        <f t="shared" si="24"/>
        <v>67.223112569999984</v>
      </c>
    </row>
    <row r="1491" spans="2:11" x14ac:dyDescent="0.2">
      <c r="B1491" s="47"/>
      <c r="C1491" s="8"/>
      <c r="D1491" s="8"/>
      <c r="E1491" s="8"/>
      <c r="F1491" s="11"/>
      <c r="G1491" s="12">
        <v>400</v>
      </c>
      <c r="H1491" s="13" t="s">
        <v>2397</v>
      </c>
      <c r="I1491" s="9">
        <v>260.29439100000002</v>
      </c>
      <c r="J1491" s="9">
        <v>150.59496025999999</v>
      </c>
      <c r="K1491" s="9">
        <f t="shared" si="24"/>
        <v>-109.69943074000003</v>
      </c>
    </row>
    <row r="1492" spans="2:11" x14ac:dyDescent="0.2">
      <c r="B1492" s="47"/>
      <c r="C1492" s="8"/>
      <c r="D1492" s="8"/>
      <c r="E1492" s="8"/>
      <c r="F1492" s="11"/>
      <c r="G1492" s="12">
        <v>410</v>
      </c>
      <c r="H1492" s="13" t="s">
        <v>2398</v>
      </c>
      <c r="I1492" s="9">
        <v>2989.1821650000002</v>
      </c>
      <c r="J1492" s="9">
        <v>2725.6956017299995</v>
      </c>
      <c r="K1492" s="9">
        <f t="shared" si="24"/>
        <v>-263.48656327000072</v>
      </c>
    </row>
    <row r="1493" spans="2:11" x14ac:dyDescent="0.2">
      <c r="B1493" s="47"/>
      <c r="C1493" s="8"/>
      <c r="D1493" s="8"/>
      <c r="E1493" s="8"/>
      <c r="F1493" s="11"/>
      <c r="G1493" s="12">
        <v>420</v>
      </c>
      <c r="H1493" s="13" t="s">
        <v>2399</v>
      </c>
      <c r="I1493" s="9">
        <v>95.722550999999996</v>
      </c>
      <c r="J1493" s="9">
        <v>223.41432516</v>
      </c>
      <c r="K1493" s="9">
        <f t="shared" si="24"/>
        <v>127.69177416000001</v>
      </c>
    </row>
    <row r="1494" spans="2:11" ht="14.25" x14ac:dyDescent="0.2">
      <c r="B1494" s="47"/>
      <c r="C1494" s="8"/>
      <c r="D1494" s="8"/>
      <c r="E1494" s="8"/>
      <c r="F1494" s="49" t="s">
        <v>42</v>
      </c>
      <c r="G1494" s="50"/>
      <c r="H1494" s="51"/>
      <c r="I1494" s="52">
        <v>7128.8391620000002</v>
      </c>
      <c r="J1494" s="52">
        <v>8253.1335429900028</v>
      </c>
      <c r="K1494" s="52">
        <f t="shared" si="24"/>
        <v>1124.2943809900025</v>
      </c>
    </row>
    <row r="1495" spans="2:11" x14ac:dyDescent="0.2">
      <c r="B1495" s="47"/>
      <c r="C1495" s="8"/>
      <c r="D1495" s="8"/>
      <c r="E1495" s="8"/>
      <c r="F1495" s="11"/>
      <c r="G1495" s="12" t="s">
        <v>45</v>
      </c>
      <c r="H1495" s="13" t="s">
        <v>427</v>
      </c>
      <c r="I1495" s="9">
        <v>3668.5824229999998</v>
      </c>
      <c r="J1495" s="9">
        <v>4468.5044412300012</v>
      </c>
      <c r="K1495" s="9">
        <f t="shared" si="24"/>
        <v>799.92201823000141</v>
      </c>
    </row>
    <row r="1496" spans="2:11" x14ac:dyDescent="0.2">
      <c r="B1496" s="47"/>
      <c r="C1496" s="8"/>
      <c r="D1496" s="8"/>
      <c r="E1496" s="8"/>
      <c r="F1496" s="11"/>
      <c r="G1496" s="12" t="s">
        <v>96</v>
      </c>
      <c r="H1496" s="13" t="s">
        <v>428</v>
      </c>
      <c r="I1496" s="9">
        <v>3260.8343709999999</v>
      </c>
      <c r="J1496" s="9">
        <v>3570.2907474600011</v>
      </c>
      <c r="K1496" s="9">
        <f t="shared" si="24"/>
        <v>309.45637646000114</v>
      </c>
    </row>
    <row r="1497" spans="2:11" x14ac:dyDescent="0.2">
      <c r="B1497" s="47"/>
      <c r="C1497" s="8"/>
      <c r="D1497" s="8"/>
      <c r="E1497" s="8"/>
      <c r="F1497" s="11"/>
      <c r="G1497" s="12" t="s">
        <v>47</v>
      </c>
      <c r="H1497" s="13" t="s">
        <v>429</v>
      </c>
      <c r="I1497" s="9">
        <v>85.691237999999998</v>
      </c>
      <c r="J1497" s="9">
        <v>98.128457300000008</v>
      </c>
      <c r="K1497" s="9">
        <f t="shared" si="24"/>
        <v>12.43721930000001</v>
      </c>
    </row>
    <row r="1498" spans="2:11" x14ac:dyDescent="0.2">
      <c r="B1498" s="47"/>
      <c r="C1498" s="8"/>
      <c r="D1498" s="8"/>
      <c r="E1498" s="8"/>
      <c r="F1498" s="11"/>
      <c r="G1498" s="12" t="s">
        <v>53</v>
      </c>
      <c r="H1498" s="13" t="s">
        <v>430</v>
      </c>
      <c r="I1498" s="9">
        <v>75.937347000000003</v>
      </c>
      <c r="J1498" s="9">
        <v>67.959954070000023</v>
      </c>
      <c r="K1498" s="9">
        <f t="shared" si="24"/>
        <v>-7.9773929299999793</v>
      </c>
    </row>
    <row r="1499" spans="2:11" x14ac:dyDescent="0.2">
      <c r="B1499" s="47"/>
      <c r="C1499" s="8"/>
      <c r="D1499" s="8"/>
      <c r="E1499" s="8"/>
      <c r="F1499" s="11"/>
      <c r="G1499" s="12" t="s">
        <v>88</v>
      </c>
      <c r="H1499" s="13" t="s">
        <v>431</v>
      </c>
      <c r="I1499" s="9">
        <v>37.793782999999998</v>
      </c>
      <c r="J1499" s="9">
        <v>48.249942929999989</v>
      </c>
      <c r="K1499" s="9">
        <f t="shared" si="24"/>
        <v>10.456159929999991</v>
      </c>
    </row>
    <row r="1500" spans="2:11" ht="14.25" x14ac:dyDescent="0.2">
      <c r="B1500" s="47"/>
      <c r="C1500" s="8"/>
      <c r="D1500" s="8"/>
      <c r="E1500" s="8"/>
      <c r="F1500" s="49" t="s">
        <v>77</v>
      </c>
      <c r="G1500" s="50"/>
      <c r="H1500" s="51"/>
      <c r="I1500" s="52">
        <v>781.968343</v>
      </c>
      <c r="J1500" s="52">
        <v>851.04408582999997</v>
      </c>
      <c r="K1500" s="52">
        <f t="shared" si="24"/>
        <v>69.075742829999967</v>
      </c>
    </row>
    <row r="1501" spans="2:11" x14ac:dyDescent="0.2">
      <c r="B1501" s="47"/>
      <c r="C1501" s="8"/>
      <c r="D1501" s="8"/>
      <c r="E1501" s="8"/>
      <c r="F1501" s="11"/>
      <c r="G1501" s="12" t="s">
        <v>432</v>
      </c>
      <c r="H1501" s="13" t="s">
        <v>433</v>
      </c>
      <c r="I1501" s="9">
        <v>30.368580000000001</v>
      </c>
      <c r="J1501" s="9">
        <v>37.881815669999995</v>
      </c>
      <c r="K1501" s="9">
        <f t="shared" si="24"/>
        <v>7.5132356699999931</v>
      </c>
    </row>
    <row r="1502" spans="2:11" ht="25.5" x14ac:dyDescent="0.2">
      <c r="B1502" s="47"/>
      <c r="C1502" s="8"/>
      <c r="D1502" s="8"/>
      <c r="E1502" s="8"/>
      <c r="F1502" s="11"/>
      <c r="G1502" s="12" t="s">
        <v>434</v>
      </c>
      <c r="H1502" s="13" t="s">
        <v>435</v>
      </c>
      <c r="I1502" s="9">
        <v>99.958841000000007</v>
      </c>
      <c r="J1502" s="9">
        <v>101.80692282</v>
      </c>
      <c r="K1502" s="9">
        <f t="shared" si="24"/>
        <v>1.8480818199999902</v>
      </c>
    </row>
    <row r="1503" spans="2:11" x14ac:dyDescent="0.2">
      <c r="B1503" s="47"/>
      <c r="C1503" s="8"/>
      <c r="D1503" s="8"/>
      <c r="E1503" s="8"/>
      <c r="F1503" s="11"/>
      <c r="G1503" s="12" t="s">
        <v>436</v>
      </c>
      <c r="H1503" s="13" t="s">
        <v>437</v>
      </c>
      <c r="I1503" s="9">
        <v>32.936736000000003</v>
      </c>
      <c r="J1503" s="9">
        <v>48.966735999999997</v>
      </c>
      <c r="K1503" s="9">
        <f t="shared" si="24"/>
        <v>16.029999999999994</v>
      </c>
    </row>
    <row r="1504" spans="2:11" x14ac:dyDescent="0.2">
      <c r="B1504" s="47"/>
      <c r="C1504" s="8"/>
      <c r="D1504" s="8"/>
      <c r="E1504" s="8"/>
      <c r="F1504" s="11"/>
      <c r="G1504" s="12" t="s">
        <v>438</v>
      </c>
      <c r="H1504" s="13" t="s">
        <v>439</v>
      </c>
      <c r="I1504" s="9">
        <v>39.388807</v>
      </c>
      <c r="J1504" s="9">
        <v>42.372454179999998</v>
      </c>
      <c r="K1504" s="9">
        <f t="shared" si="24"/>
        <v>2.9836471799999984</v>
      </c>
    </row>
    <row r="1505" spans="2:11" x14ac:dyDescent="0.2">
      <c r="B1505" s="47"/>
      <c r="C1505" s="8"/>
      <c r="D1505" s="8"/>
      <c r="E1505" s="8"/>
      <c r="F1505" s="11"/>
      <c r="G1505" s="12" t="s">
        <v>440</v>
      </c>
      <c r="H1505" s="13" t="s">
        <v>441</v>
      </c>
      <c r="I1505" s="9">
        <v>47.216656</v>
      </c>
      <c r="J1505" s="9">
        <v>49.001271619999997</v>
      </c>
      <c r="K1505" s="9">
        <f t="shared" si="24"/>
        <v>1.7846156199999967</v>
      </c>
    </row>
    <row r="1506" spans="2:11" x14ac:dyDescent="0.2">
      <c r="B1506" s="47"/>
      <c r="C1506" s="8"/>
      <c r="D1506" s="8"/>
      <c r="E1506" s="8"/>
      <c r="F1506" s="11"/>
      <c r="G1506" s="12" t="s">
        <v>442</v>
      </c>
      <c r="H1506" s="13" t="s">
        <v>443</v>
      </c>
      <c r="I1506" s="9">
        <v>85.103491000000005</v>
      </c>
      <c r="J1506" s="9">
        <v>84.307750530000007</v>
      </c>
      <c r="K1506" s="9">
        <f t="shared" si="24"/>
        <v>-0.79574046999999837</v>
      </c>
    </row>
    <row r="1507" spans="2:11" x14ac:dyDescent="0.2">
      <c r="B1507" s="47"/>
      <c r="C1507" s="8"/>
      <c r="D1507" s="8"/>
      <c r="E1507" s="8"/>
      <c r="F1507" s="11"/>
      <c r="G1507" s="12" t="s">
        <v>444</v>
      </c>
      <c r="H1507" s="13" t="s">
        <v>445</v>
      </c>
      <c r="I1507" s="9">
        <v>274.27232199999997</v>
      </c>
      <c r="J1507" s="9">
        <v>282.91661271999999</v>
      </c>
      <c r="K1507" s="9">
        <f t="shared" si="24"/>
        <v>8.644290720000015</v>
      </c>
    </row>
    <row r="1508" spans="2:11" x14ac:dyDescent="0.2">
      <c r="B1508" s="47"/>
      <c r="C1508" s="8"/>
      <c r="D1508" s="8"/>
      <c r="E1508" s="8"/>
      <c r="F1508" s="11"/>
      <c r="G1508" s="12" t="s">
        <v>446</v>
      </c>
      <c r="H1508" s="13" t="s">
        <v>447</v>
      </c>
      <c r="I1508" s="9">
        <v>172.72291000000001</v>
      </c>
      <c r="J1508" s="9">
        <v>203.79052228999996</v>
      </c>
      <c r="K1508" s="9">
        <f t="shared" si="24"/>
        <v>31.067612289999943</v>
      </c>
    </row>
    <row r="1509" spans="2:11" ht="14.25" x14ac:dyDescent="0.2">
      <c r="B1509" s="47"/>
      <c r="C1509" s="48" t="s">
        <v>448</v>
      </c>
      <c r="D1509" s="48"/>
      <c r="E1509" s="48"/>
      <c r="F1509" s="49"/>
      <c r="G1509" s="50"/>
      <c r="H1509" s="51"/>
      <c r="I1509" s="52">
        <v>1597197.3482379999</v>
      </c>
      <c r="J1509" s="52">
        <v>1718810.8849609389</v>
      </c>
      <c r="K1509" s="52">
        <f t="shared" si="24"/>
        <v>121613.536722939</v>
      </c>
    </row>
    <row r="1510" spans="2:11" ht="14.25" x14ac:dyDescent="0.2">
      <c r="B1510" s="47"/>
      <c r="C1510" s="8"/>
      <c r="D1510" s="53">
        <v>19</v>
      </c>
      <c r="E1510" s="54" t="s">
        <v>449</v>
      </c>
      <c r="F1510" s="55"/>
      <c r="G1510" s="56"/>
      <c r="H1510" s="57"/>
      <c r="I1510" s="58">
        <v>699664.13680900005</v>
      </c>
      <c r="J1510" s="58">
        <v>711941.6964744099</v>
      </c>
      <c r="K1510" s="58">
        <f t="shared" si="24"/>
        <v>12277.559665409848</v>
      </c>
    </row>
    <row r="1511" spans="2:11" ht="14.25" x14ac:dyDescent="0.2">
      <c r="B1511" s="47"/>
      <c r="C1511" s="8"/>
      <c r="D1511" s="8"/>
      <c r="E1511" s="8"/>
      <c r="F1511" s="49" t="s">
        <v>2</v>
      </c>
      <c r="G1511" s="50"/>
      <c r="H1511" s="51"/>
      <c r="I1511" s="52">
        <v>105552.183145</v>
      </c>
      <c r="J1511" s="52">
        <v>98650.833031440023</v>
      </c>
      <c r="K1511" s="52">
        <f t="shared" si="24"/>
        <v>-6901.3501135599799</v>
      </c>
    </row>
    <row r="1512" spans="2:11" x14ac:dyDescent="0.2">
      <c r="B1512" s="47"/>
      <c r="C1512" s="8"/>
      <c r="D1512" s="8"/>
      <c r="E1512" s="8"/>
      <c r="F1512" s="11"/>
      <c r="G1512" s="12">
        <v>411</v>
      </c>
      <c r="H1512" s="13" t="s">
        <v>1666</v>
      </c>
      <c r="I1512" s="9">
        <v>22468.845009000001</v>
      </c>
      <c r="J1512" s="9">
        <v>22370.177277160001</v>
      </c>
      <c r="K1512" s="9">
        <f t="shared" si="24"/>
        <v>-98.66773183999976</v>
      </c>
    </row>
    <row r="1513" spans="2:11" x14ac:dyDescent="0.2">
      <c r="B1513" s="47"/>
      <c r="C1513" s="8"/>
      <c r="D1513" s="8"/>
      <c r="E1513" s="8"/>
      <c r="F1513" s="11"/>
      <c r="G1513" s="12">
        <v>416</v>
      </c>
      <c r="H1513" s="13" t="s">
        <v>1669</v>
      </c>
      <c r="I1513" s="9">
        <v>83083.338136000006</v>
      </c>
      <c r="J1513" s="9">
        <v>76280.655754280015</v>
      </c>
      <c r="K1513" s="9">
        <f t="shared" si="24"/>
        <v>-6802.6823817199911</v>
      </c>
    </row>
    <row r="1514" spans="2:11" ht="14.25" x14ac:dyDescent="0.2">
      <c r="B1514" s="47"/>
      <c r="C1514" s="8"/>
      <c r="D1514" s="8"/>
      <c r="E1514" s="8"/>
      <c r="F1514" s="49" t="s">
        <v>77</v>
      </c>
      <c r="G1514" s="50"/>
      <c r="H1514" s="51"/>
      <c r="I1514" s="52">
        <v>594111.95366400003</v>
      </c>
      <c r="J1514" s="52">
        <v>613290.86344296997</v>
      </c>
      <c r="K1514" s="52">
        <f t="shared" si="24"/>
        <v>19178.909778969944</v>
      </c>
    </row>
    <row r="1515" spans="2:11" ht="25.5" x14ac:dyDescent="0.2">
      <c r="B1515" s="47"/>
      <c r="C1515" s="8"/>
      <c r="D1515" s="8"/>
      <c r="E1515" s="8"/>
      <c r="F1515" s="11"/>
      <c r="G1515" s="12" t="s">
        <v>450</v>
      </c>
      <c r="H1515" s="13" t="s">
        <v>451</v>
      </c>
      <c r="I1515" s="9">
        <v>228540.14939599999</v>
      </c>
      <c r="J1515" s="9">
        <v>236510.669823</v>
      </c>
      <c r="K1515" s="9">
        <f t="shared" si="24"/>
        <v>7970.5204270000104</v>
      </c>
    </row>
    <row r="1516" spans="2:11" x14ac:dyDescent="0.2">
      <c r="B1516" s="47"/>
      <c r="C1516" s="8"/>
      <c r="D1516" s="8"/>
      <c r="E1516" s="8"/>
      <c r="F1516" s="11"/>
      <c r="G1516" s="12" t="s">
        <v>452</v>
      </c>
      <c r="H1516" s="13" t="s">
        <v>453</v>
      </c>
      <c r="I1516" s="9">
        <v>360339.25964200002</v>
      </c>
      <c r="J1516" s="9">
        <v>371147.32409896998</v>
      </c>
      <c r="K1516" s="9">
        <f t="shared" si="24"/>
        <v>10808.064456969965</v>
      </c>
    </row>
    <row r="1517" spans="2:11" x14ac:dyDescent="0.2">
      <c r="B1517" s="47"/>
      <c r="C1517" s="8"/>
      <c r="D1517" s="8"/>
      <c r="E1517" s="8"/>
      <c r="F1517" s="11"/>
      <c r="G1517" s="12" t="s">
        <v>454</v>
      </c>
      <c r="H1517" s="13" t="s">
        <v>455</v>
      </c>
      <c r="I1517" s="9">
        <v>5232.5446259999999</v>
      </c>
      <c r="J1517" s="9">
        <v>5632.8695209999996</v>
      </c>
      <c r="K1517" s="9">
        <f t="shared" si="24"/>
        <v>400.32489499999974</v>
      </c>
    </row>
    <row r="1518" spans="2:11" ht="14.25" x14ac:dyDescent="0.2">
      <c r="B1518" s="47"/>
      <c r="C1518" s="8"/>
      <c r="D1518" s="53">
        <v>23</v>
      </c>
      <c r="E1518" s="54" t="s">
        <v>456</v>
      </c>
      <c r="F1518" s="55"/>
      <c r="G1518" s="56"/>
      <c r="H1518" s="57"/>
      <c r="I1518" s="58">
        <v>156463.239818</v>
      </c>
      <c r="J1518" s="58">
        <v>272793.54893270013</v>
      </c>
      <c r="K1518" s="58">
        <f t="shared" si="24"/>
        <v>116330.30911470013</v>
      </c>
    </row>
    <row r="1519" spans="2:11" ht="14.25" x14ac:dyDescent="0.2">
      <c r="B1519" s="47"/>
      <c r="C1519" s="8"/>
      <c r="D1519" s="8"/>
      <c r="E1519" s="8"/>
      <c r="F1519" s="49" t="s">
        <v>2</v>
      </c>
      <c r="G1519" s="50"/>
      <c r="H1519" s="51"/>
      <c r="I1519" s="52">
        <v>156463.239818</v>
      </c>
      <c r="J1519" s="52">
        <v>272793.54893270013</v>
      </c>
      <c r="K1519" s="52">
        <f t="shared" si="24"/>
        <v>116330.30911470013</v>
      </c>
    </row>
    <row r="1520" spans="2:11" x14ac:dyDescent="0.2">
      <c r="B1520" s="47"/>
      <c r="C1520" s="8"/>
      <c r="D1520" s="8"/>
      <c r="E1520" s="8"/>
      <c r="F1520" s="11"/>
      <c r="G1520" s="12">
        <v>411</v>
      </c>
      <c r="H1520" s="13" t="s">
        <v>1666</v>
      </c>
      <c r="I1520" s="9">
        <v>156463.239818</v>
      </c>
      <c r="J1520" s="9">
        <v>272793.54893270013</v>
      </c>
      <c r="K1520" s="9">
        <f t="shared" si="24"/>
        <v>116330.30911470013</v>
      </c>
    </row>
    <row r="1521" spans="2:11" ht="14.25" x14ac:dyDescent="0.2">
      <c r="B1521" s="47"/>
      <c r="C1521" s="8"/>
      <c r="D1521" s="53">
        <v>25</v>
      </c>
      <c r="E1521" s="54" t="s">
        <v>457</v>
      </c>
      <c r="F1521" s="55"/>
      <c r="G1521" s="56"/>
      <c r="H1521" s="57"/>
      <c r="I1521" s="58">
        <v>52728.283062000002</v>
      </c>
      <c r="J1521" s="58">
        <v>37448.291897379975</v>
      </c>
      <c r="K1521" s="58">
        <f t="shared" si="24"/>
        <v>-15279.991164620027</v>
      </c>
    </row>
    <row r="1522" spans="2:11" ht="14.25" x14ac:dyDescent="0.2">
      <c r="B1522" s="47"/>
      <c r="C1522" s="8"/>
      <c r="D1522" s="8"/>
      <c r="E1522" s="8"/>
      <c r="F1522" s="49" t="s">
        <v>2</v>
      </c>
      <c r="G1522" s="50"/>
      <c r="H1522" s="51"/>
      <c r="I1522" s="52">
        <v>9988.2125629999991</v>
      </c>
      <c r="J1522" s="52">
        <v>9.6869599999999997E-3</v>
      </c>
      <c r="K1522" s="52">
        <f t="shared" si="24"/>
        <v>-9988.202876039999</v>
      </c>
    </row>
    <row r="1523" spans="2:11" x14ac:dyDescent="0.2">
      <c r="B1523" s="47"/>
      <c r="C1523" s="8"/>
      <c r="D1523" s="8"/>
      <c r="E1523" s="8"/>
      <c r="F1523" s="11"/>
      <c r="G1523" s="12">
        <v>700</v>
      </c>
      <c r="H1523" s="13" t="s">
        <v>1465</v>
      </c>
      <c r="I1523" s="9">
        <v>9988.2125629999991</v>
      </c>
      <c r="J1523" s="9">
        <v>9.6869599999999997E-3</v>
      </c>
      <c r="K1523" s="9">
        <f t="shared" si="24"/>
        <v>-9988.202876039999</v>
      </c>
    </row>
    <row r="1524" spans="2:11" ht="14.25" x14ac:dyDescent="0.2">
      <c r="B1524" s="47"/>
      <c r="C1524" s="8"/>
      <c r="D1524" s="8"/>
      <c r="E1524" s="8"/>
      <c r="F1524" s="49" t="s">
        <v>42</v>
      </c>
      <c r="G1524" s="50"/>
      <c r="H1524" s="51"/>
      <c r="I1524" s="52">
        <v>42740.070499000001</v>
      </c>
      <c r="J1524" s="52">
        <v>37448.282210419973</v>
      </c>
      <c r="K1524" s="52">
        <f t="shared" si="24"/>
        <v>-5291.7882885800282</v>
      </c>
    </row>
    <row r="1525" spans="2:11" x14ac:dyDescent="0.2">
      <c r="B1525" s="47"/>
      <c r="C1525" s="8"/>
      <c r="D1525" s="8"/>
      <c r="E1525" s="8"/>
      <c r="F1525" s="11"/>
      <c r="G1525" s="12" t="s">
        <v>85</v>
      </c>
      <c r="H1525" s="13" t="s">
        <v>458</v>
      </c>
      <c r="I1525" s="9">
        <v>42740.070499000001</v>
      </c>
      <c r="J1525" s="9">
        <v>37448.282210419973</v>
      </c>
      <c r="K1525" s="9">
        <f t="shared" ref="K1525:K1563" si="25">+J1525-I1525</f>
        <v>-5291.7882885800282</v>
      </c>
    </row>
    <row r="1526" spans="2:11" ht="14.25" x14ac:dyDescent="0.2">
      <c r="B1526" s="47"/>
      <c r="C1526" s="8"/>
      <c r="D1526" s="53">
        <v>33</v>
      </c>
      <c r="E1526" s="54" t="s">
        <v>459</v>
      </c>
      <c r="F1526" s="55"/>
      <c r="G1526" s="56"/>
      <c r="H1526" s="57"/>
      <c r="I1526" s="58">
        <v>688341.68854899995</v>
      </c>
      <c r="J1526" s="58">
        <v>696627.34765644895</v>
      </c>
      <c r="K1526" s="58">
        <f t="shared" si="25"/>
        <v>8285.6591074489988</v>
      </c>
    </row>
    <row r="1527" spans="2:11" ht="14.25" x14ac:dyDescent="0.2">
      <c r="B1527" s="47"/>
      <c r="C1527" s="8"/>
      <c r="D1527" s="8"/>
      <c r="E1527" s="8"/>
      <c r="F1527" s="49" t="s">
        <v>2</v>
      </c>
      <c r="G1527" s="50"/>
      <c r="H1527" s="51"/>
      <c r="I1527" s="52">
        <v>688341.68854899995</v>
      </c>
      <c r="J1527" s="52">
        <v>696627.34765644895</v>
      </c>
      <c r="K1527" s="52">
        <f t="shared" si="25"/>
        <v>8285.6591074489988</v>
      </c>
    </row>
    <row r="1528" spans="2:11" x14ac:dyDescent="0.2">
      <c r="B1528" s="47"/>
      <c r="C1528" s="8"/>
      <c r="D1528" s="8"/>
      <c r="E1528" s="8"/>
      <c r="F1528" s="11"/>
      <c r="G1528" s="12">
        <v>416</v>
      </c>
      <c r="H1528" s="13" t="s">
        <v>1669</v>
      </c>
      <c r="I1528" s="9">
        <v>688341.68854899995</v>
      </c>
      <c r="J1528" s="9">
        <v>696627.34765644895</v>
      </c>
      <c r="K1528" s="9">
        <f t="shared" si="25"/>
        <v>8285.6591074489988</v>
      </c>
    </row>
    <row r="1529" spans="2:11" ht="14.25" x14ac:dyDescent="0.2">
      <c r="B1529" s="47"/>
      <c r="C1529" s="48" t="s">
        <v>460</v>
      </c>
      <c r="D1529" s="48"/>
      <c r="E1529" s="48"/>
      <c r="F1529" s="49"/>
      <c r="G1529" s="50"/>
      <c r="H1529" s="51"/>
      <c r="I1529" s="52">
        <v>961916.84376700001</v>
      </c>
      <c r="J1529" s="52">
        <v>981077.72524426994</v>
      </c>
      <c r="K1529" s="52">
        <f t="shared" si="25"/>
        <v>19160.881477269926</v>
      </c>
    </row>
    <row r="1530" spans="2:11" ht="14.25" x14ac:dyDescent="0.2">
      <c r="B1530" s="47"/>
      <c r="C1530" s="8"/>
      <c r="D1530" s="53">
        <v>50</v>
      </c>
      <c r="E1530" s="54" t="s">
        <v>453</v>
      </c>
      <c r="F1530" s="55"/>
      <c r="G1530" s="56"/>
      <c r="H1530" s="57"/>
      <c r="I1530" s="58">
        <v>679284.28192400001</v>
      </c>
      <c r="J1530" s="58">
        <v>692859.77243126987</v>
      </c>
      <c r="K1530" s="58">
        <f t="shared" si="25"/>
        <v>13575.49050726986</v>
      </c>
    </row>
    <row r="1531" spans="2:11" ht="14.25" x14ac:dyDescent="0.2">
      <c r="B1531" s="47"/>
      <c r="C1531" s="8"/>
      <c r="D1531" s="8"/>
      <c r="E1531" s="8"/>
      <c r="F1531" s="49" t="s">
        <v>460</v>
      </c>
      <c r="G1531" s="50"/>
      <c r="H1531" s="51"/>
      <c r="I1531" s="52">
        <v>679284.28192400001</v>
      </c>
      <c r="J1531" s="52">
        <v>692859.77243126987</v>
      </c>
      <c r="K1531" s="52">
        <f t="shared" si="25"/>
        <v>13575.49050726986</v>
      </c>
    </row>
    <row r="1532" spans="2:11" x14ac:dyDescent="0.2">
      <c r="B1532" s="47"/>
      <c r="C1532" s="8"/>
      <c r="D1532" s="8"/>
      <c r="E1532" s="8"/>
      <c r="F1532" s="11"/>
      <c r="G1532" s="12" t="s">
        <v>452</v>
      </c>
      <c r="H1532" s="13" t="s">
        <v>453</v>
      </c>
      <c r="I1532" s="9">
        <v>679284.28192400001</v>
      </c>
      <c r="J1532" s="9">
        <v>692859.77243126987</v>
      </c>
      <c r="K1532" s="9">
        <f t="shared" si="25"/>
        <v>13575.49050726986</v>
      </c>
    </row>
    <row r="1533" spans="2:11" ht="14.25" x14ac:dyDescent="0.2">
      <c r="B1533" s="47"/>
      <c r="C1533" s="8"/>
      <c r="D1533" s="53">
        <v>51</v>
      </c>
      <c r="E1533" s="54" t="s">
        <v>451</v>
      </c>
      <c r="F1533" s="55"/>
      <c r="G1533" s="56"/>
      <c r="H1533" s="57"/>
      <c r="I1533" s="58">
        <v>282632.561843</v>
      </c>
      <c r="J1533" s="58">
        <v>288217.95281300001</v>
      </c>
      <c r="K1533" s="58">
        <f t="shared" si="25"/>
        <v>5585.3909700000077</v>
      </c>
    </row>
    <row r="1534" spans="2:11" ht="14.25" x14ac:dyDescent="0.2">
      <c r="B1534" s="47"/>
      <c r="C1534" s="8"/>
      <c r="D1534" s="8"/>
      <c r="E1534" s="8"/>
      <c r="F1534" s="49" t="s">
        <v>460</v>
      </c>
      <c r="G1534" s="50"/>
      <c r="H1534" s="51"/>
      <c r="I1534" s="52">
        <v>282632.561843</v>
      </c>
      <c r="J1534" s="52">
        <v>288217.95281300001</v>
      </c>
      <c r="K1534" s="52">
        <f t="shared" si="25"/>
        <v>5585.3909700000077</v>
      </c>
    </row>
    <row r="1535" spans="2:11" ht="25.5" x14ac:dyDescent="0.2">
      <c r="B1535" s="47"/>
      <c r="C1535" s="8"/>
      <c r="D1535" s="8"/>
      <c r="E1535" s="8"/>
      <c r="F1535" s="11"/>
      <c r="G1535" s="12" t="s">
        <v>450</v>
      </c>
      <c r="H1535" s="13" t="s">
        <v>451</v>
      </c>
      <c r="I1535" s="9">
        <v>282632.561843</v>
      </c>
      <c r="J1535" s="9">
        <v>288217.95281300001</v>
      </c>
      <c r="K1535" s="9">
        <f t="shared" si="25"/>
        <v>5585.3909700000077</v>
      </c>
    </row>
    <row r="1536" spans="2:11" ht="14.25" x14ac:dyDescent="0.2">
      <c r="B1536" s="47"/>
      <c r="C1536" s="48" t="s">
        <v>461</v>
      </c>
      <c r="D1536" s="48"/>
      <c r="E1536" s="48"/>
      <c r="F1536" s="49"/>
      <c r="G1536" s="50"/>
      <c r="H1536" s="51"/>
      <c r="I1536" s="52">
        <v>779534.94640000002</v>
      </c>
      <c r="J1536" s="52">
        <v>766208.85279799998</v>
      </c>
      <c r="K1536" s="52">
        <f t="shared" si="25"/>
        <v>-13326.093602000037</v>
      </c>
    </row>
    <row r="1537" spans="2:11" ht="14.25" x14ac:dyDescent="0.2">
      <c r="B1537" s="47"/>
      <c r="C1537" s="8"/>
      <c r="D1537" s="53">
        <v>52</v>
      </c>
      <c r="E1537" s="54" t="s">
        <v>462</v>
      </c>
      <c r="F1537" s="55"/>
      <c r="G1537" s="56"/>
      <c r="H1537" s="57"/>
      <c r="I1537" s="58">
        <v>391946</v>
      </c>
      <c r="J1537" s="58">
        <v>378619.90639800002</v>
      </c>
      <c r="K1537" s="58">
        <f t="shared" si="25"/>
        <v>-13326.093601999979</v>
      </c>
    </row>
    <row r="1538" spans="2:11" ht="14.25" x14ac:dyDescent="0.2">
      <c r="B1538" s="47"/>
      <c r="C1538" s="8"/>
      <c r="D1538" s="8"/>
      <c r="E1538" s="8"/>
      <c r="F1538" s="49" t="s">
        <v>461</v>
      </c>
      <c r="G1538" s="50"/>
      <c r="H1538" s="51"/>
      <c r="I1538" s="52">
        <v>391946</v>
      </c>
      <c r="J1538" s="52">
        <v>378619.90639800002</v>
      </c>
      <c r="K1538" s="52">
        <f t="shared" si="25"/>
        <v>-13326.093601999979</v>
      </c>
    </row>
    <row r="1539" spans="2:11" x14ac:dyDescent="0.2">
      <c r="B1539" s="47"/>
      <c r="C1539" s="8"/>
      <c r="D1539" s="8"/>
      <c r="E1539" s="8"/>
      <c r="F1539" s="11"/>
      <c r="G1539" s="12" t="s">
        <v>463</v>
      </c>
      <c r="H1539" s="13" t="s">
        <v>464</v>
      </c>
      <c r="I1539" s="9">
        <v>391946</v>
      </c>
      <c r="J1539" s="9">
        <v>378619.90639800002</v>
      </c>
      <c r="K1539" s="9">
        <f t="shared" si="25"/>
        <v>-13326.093601999979</v>
      </c>
    </row>
    <row r="1540" spans="2:11" ht="14.25" x14ac:dyDescent="0.2">
      <c r="B1540" s="47"/>
      <c r="C1540" s="8"/>
      <c r="D1540" s="53">
        <v>53</v>
      </c>
      <c r="E1540" s="54" t="s">
        <v>465</v>
      </c>
      <c r="F1540" s="55"/>
      <c r="G1540" s="56"/>
      <c r="H1540" s="57"/>
      <c r="I1540" s="58">
        <v>387588.94640000002</v>
      </c>
      <c r="J1540" s="58">
        <v>387588.94640000002</v>
      </c>
      <c r="K1540" s="58">
        <f t="shared" si="25"/>
        <v>0</v>
      </c>
    </row>
    <row r="1541" spans="2:11" ht="14.25" x14ac:dyDescent="0.2">
      <c r="B1541" s="47"/>
      <c r="C1541" s="8"/>
      <c r="D1541" s="8"/>
      <c r="E1541" s="8"/>
      <c r="F1541" s="49" t="s">
        <v>461</v>
      </c>
      <c r="G1541" s="50"/>
      <c r="H1541" s="51"/>
      <c r="I1541" s="52">
        <v>387588.94640000002</v>
      </c>
      <c r="J1541" s="52">
        <v>387588.94640000002</v>
      </c>
      <c r="K1541" s="52">
        <f t="shared" si="25"/>
        <v>0</v>
      </c>
    </row>
    <row r="1542" spans="2:11" x14ac:dyDescent="0.2">
      <c r="B1542" s="47"/>
      <c r="C1542" s="8"/>
      <c r="D1542" s="8"/>
      <c r="E1542" s="8"/>
      <c r="F1542" s="11"/>
      <c r="G1542" s="12" t="s">
        <v>466</v>
      </c>
      <c r="H1542" s="13" t="s">
        <v>467</v>
      </c>
      <c r="I1542" s="9">
        <v>387588.94640000002</v>
      </c>
      <c r="J1542" s="9">
        <v>387588.94640000002</v>
      </c>
      <c r="K1542" s="9">
        <f t="shared" si="25"/>
        <v>0</v>
      </c>
    </row>
    <row r="1543" spans="2:11" s="1" customFormat="1" ht="20.100000000000001" customHeight="1" x14ac:dyDescent="0.25">
      <c r="B1543" s="31" t="s">
        <v>2439</v>
      </c>
      <c r="C1543" s="31"/>
      <c r="D1543" s="31"/>
      <c r="E1543" s="31"/>
      <c r="F1543" s="31"/>
      <c r="G1543" s="31"/>
      <c r="H1543" s="31"/>
      <c r="I1543" s="59">
        <v>1476502.5425430001</v>
      </c>
      <c r="J1543" s="59">
        <v>1515339.683683</v>
      </c>
      <c r="K1543" s="59">
        <f t="shared" si="25"/>
        <v>38837.141139999963</v>
      </c>
    </row>
    <row r="1544" spans="2:11" ht="14.25" x14ac:dyDescent="0.2">
      <c r="B1544" s="47"/>
      <c r="C1544" s="48" t="s">
        <v>468</v>
      </c>
      <c r="D1544" s="48"/>
      <c r="E1544" s="48"/>
      <c r="F1544" s="49"/>
      <c r="G1544" s="50"/>
      <c r="H1544" s="51"/>
      <c r="I1544" s="52">
        <v>1340317.441075</v>
      </c>
      <c r="J1544" s="52">
        <v>1367399.3289890001</v>
      </c>
      <c r="K1544" s="52">
        <f t="shared" si="25"/>
        <v>27081.887914000079</v>
      </c>
    </row>
    <row r="1545" spans="2:11" ht="14.25" x14ac:dyDescent="0.2">
      <c r="B1545" s="47"/>
      <c r="C1545" s="8"/>
      <c r="D1545" s="53">
        <v>24</v>
      </c>
      <c r="E1545" s="54" t="s">
        <v>469</v>
      </c>
      <c r="F1545" s="55"/>
      <c r="G1545" s="56"/>
      <c r="H1545" s="57"/>
      <c r="I1545" s="58">
        <v>473126.225003</v>
      </c>
      <c r="J1545" s="58">
        <v>473126.225003</v>
      </c>
      <c r="K1545" s="58">
        <f t="shared" si="25"/>
        <v>0</v>
      </c>
    </row>
    <row r="1546" spans="2:11" ht="14.25" x14ac:dyDescent="0.2">
      <c r="B1546" s="47"/>
      <c r="C1546" s="8"/>
      <c r="D1546" s="8"/>
      <c r="E1546" s="8"/>
      <c r="F1546" s="49" t="s">
        <v>2</v>
      </c>
      <c r="G1546" s="50"/>
      <c r="H1546" s="51"/>
      <c r="I1546" s="52">
        <v>473126.225003</v>
      </c>
      <c r="J1546" s="52">
        <v>473126.225003</v>
      </c>
      <c r="K1546" s="52">
        <f t="shared" si="25"/>
        <v>0</v>
      </c>
    </row>
    <row r="1547" spans="2:11" x14ac:dyDescent="0.2">
      <c r="B1547" s="47"/>
      <c r="C1547" s="8"/>
      <c r="D1547" s="8"/>
      <c r="E1547" s="8"/>
      <c r="F1547" s="11"/>
      <c r="G1547" s="12">
        <v>210</v>
      </c>
      <c r="H1547" s="13" t="s">
        <v>1652</v>
      </c>
      <c r="I1547" s="9">
        <v>473126.225003</v>
      </c>
      <c r="J1547" s="9">
        <v>473126.225003</v>
      </c>
      <c r="K1547" s="9">
        <f t="shared" si="25"/>
        <v>0</v>
      </c>
    </row>
    <row r="1548" spans="2:11" ht="14.25" x14ac:dyDescent="0.2">
      <c r="B1548" s="47"/>
      <c r="C1548" s="8"/>
      <c r="D1548" s="53">
        <v>28</v>
      </c>
      <c r="E1548" s="54" t="s">
        <v>470</v>
      </c>
      <c r="F1548" s="55"/>
      <c r="G1548" s="56"/>
      <c r="H1548" s="57"/>
      <c r="I1548" s="58">
        <v>811931.61517200002</v>
      </c>
      <c r="J1548" s="58">
        <v>839013.50308599998</v>
      </c>
      <c r="K1548" s="58">
        <f t="shared" si="25"/>
        <v>27081.887913999963</v>
      </c>
    </row>
    <row r="1549" spans="2:11" ht="14.25" x14ac:dyDescent="0.2">
      <c r="B1549" s="47"/>
      <c r="C1549" s="8"/>
      <c r="D1549" s="8"/>
      <c r="E1549" s="8"/>
      <c r="F1549" s="49" t="s">
        <v>2</v>
      </c>
      <c r="G1549" s="50"/>
      <c r="H1549" s="51"/>
      <c r="I1549" s="52">
        <v>811931.61517200002</v>
      </c>
      <c r="J1549" s="52">
        <v>839013.50308599998</v>
      </c>
      <c r="K1549" s="52">
        <f t="shared" si="25"/>
        <v>27081.887913999963</v>
      </c>
    </row>
    <row r="1550" spans="2:11" x14ac:dyDescent="0.2">
      <c r="B1550" s="47"/>
      <c r="C1550" s="8"/>
      <c r="D1550" s="8"/>
      <c r="E1550" s="8"/>
      <c r="F1550" s="11"/>
      <c r="G1550" s="12">
        <v>114</v>
      </c>
      <c r="H1550" s="13" t="s">
        <v>1662</v>
      </c>
      <c r="I1550" s="9">
        <v>811931.61517200002</v>
      </c>
      <c r="J1550" s="9">
        <v>839013.50308599998</v>
      </c>
      <c r="K1550" s="9">
        <f t="shared" si="25"/>
        <v>27081.887913999963</v>
      </c>
    </row>
    <row r="1551" spans="2:11" ht="14.25" x14ac:dyDescent="0.2">
      <c r="B1551" s="47"/>
      <c r="C1551" s="8"/>
      <c r="D1551" s="53">
        <v>30</v>
      </c>
      <c r="E1551" s="54" t="s">
        <v>471</v>
      </c>
      <c r="F1551" s="55"/>
      <c r="G1551" s="56"/>
      <c r="H1551" s="57"/>
      <c r="I1551" s="58">
        <v>17091.099999999999</v>
      </c>
      <c r="J1551" s="58">
        <v>17091.099999999999</v>
      </c>
      <c r="K1551" s="58">
        <f t="shared" si="25"/>
        <v>0</v>
      </c>
    </row>
    <row r="1552" spans="2:11" ht="14.25" x14ac:dyDescent="0.2">
      <c r="B1552" s="47"/>
      <c r="C1552" s="8"/>
      <c r="D1552" s="8"/>
      <c r="E1552" s="8"/>
      <c r="F1552" s="49" t="s">
        <v>2</v>
      </c>
      <c r="G1552" s="50"/>
      <c r="H1552" s="51"/>
      <c r="I1552" s="52">
        <v>17091.099999999999</v>
      </c>
      <c r="J1552" s="52">
        <v>17091.099999999999</v>
      </c>
      <c r="K1552" s="52">
        <f t="shared" si="25"/>
        <v>0</v>
      </c>
    </row>
    <row r="1553" spans="1:11" x14ac:dyDescent="0.2">
      <c r="B1553" s="47"/>
      <c r="C1553" s="8"/>
      <c r="D1553" s="8"/>
      <c r="E1553" s="8"/>
      <c r="F1553" s="11"/>
      <c r="G1553" s="12">
        <v>411</v>
      </c>
      <c r="H1553" s="13" t="s">
        <v>1666</v>
      </c>
      <c r="I1553" s="9">
        <v>17091.099999999999</v>
      </c>
      <c r="J1553" s="9">
        <v>17091.099999999999</v>
      </c>
      <c r="K1553" s="9">
        <f t="shared" si="25"/>
        <v>0</v>
      </c>
    </row>
    <row r="1554" spans="1:11" ht="14.25" x14ac:dyDescent="0.2">
      <c r="B1554" s="47"/>
      <c r="C1554" s="8"/>
      <c r="D1554" s="53">
        <v>34</v>
      </c>
      <c r="E1554" s="54" t="s">
        <v>472</v>
      </c>
      <c r="F1554" s="55"/>
      <c r="G1554" s="56"/>
      <c r="H1554" s="57"/>
      <c r="I1554" s="58">
        <v>38168.500899999999</v>
      </c>
      <c r="J1554" s="58">
        <v>38168.500899999999</v>
      </c>
      <c r="K1554" s="58">
        <f t="shared" si="25"/>
        <v>0</v>
      </c>
    </row>
    <row r="1555" spans="1:11" ht="14.25" x14ac:dyDescent="0.2">
      <c r="B1555" s="47"/>
      <c r="C1555" s="8"/>
      <c r="D1555" s="8"/>
      <c r="E1555" s="8"/>
      <c r="F1555" s="49" t="s">
        <v>2</v>
      </c>
      <c r="G1555" s="50"/>
      <c r="H1555" s="51"/>
      <c r="I1555" s="52">
        <v>38168.500899999999</v>
      </c>
      <c r="J1555" s="52">
        <v>38168.500899999999</v>
      </c>
      <c r="K1555" s="52">
        <f t="shared" si="25"/>
        <v>0</v>
      </c>
    </row>
    <row r="1556" spans="1:11" x14ac:dyDescent="0.2">
      <c r="B1556" s="47"/>
      <c r="C1556" s="8"/>
      <c r="D1556" s="8"/>
      <c r="E1556" s="8"/>
      <c r="F1556" s="11"/>
      <c r="G1556" s="12">
        <v>210</v>
      </c>
      <c r="H1556" s="13" t="s">
        <v>1652</v>
      </c>
      <c r="I1556" s="9">
        <v>38168.500899999999</v>
      </c>
      <c r="J1556" s="9">
        <v>38168.500899999999</v>
      </c>
      <c r="K1556" s="9">
        <f t="shared" si="25"/>
        <v>0</v>
      </c>
    </row>
    <row r="1557" spans="1:11" ht="14.25" x14ac:dyDescent="0.2">
      <c r="B1557" s="47"/>
      <c r="C1557" s="48" t="s">
        <v>461</v>
      </c>
      <c r="D1557" s="48"/>
      <c r="E1557" s="48"/>
      <c r="F1557" s="49"/>
      <c r="G1557" s="50"/>
      <c r="H1557" s="51"/>
      <c r="I1557" s="52">
        <v>136185.10146800001</v>
      </c>
      <c r="J1557" s="52">
        <v>147940.35469400001</v>
      </c>
      <c r="K1557" s="52">
        <f t="shared" si="25"/>
        <v>11755.253226000001</v>
      </c>
    </row>
    <row r="1558" spans="1:11" ht="14.25" x14ac:dyDescent="0.2">
      <c r="B1558" s="47"/>
      <c r="C1558" s="8"/>
      <c r="D1558" s="53">
        <v>52</v>
      </c>
      <c r="E1558" s="54" t="s">
        <v>462</v>
      </c>
      <c r="F1558" s="55"/>
      <c r="G1558" s="56"/>
      <c r="H1558" s="57"/>
      <c r="I1558" s="58">
        <v>110810.101404</v>
      </c>
      <c r="J1558" s="58">
        <v>122565.35463</v>
      </c>
      <c r="K1558" s="58">
        <f t="shared" si="25"/>
        <v>11755.253226000001</v>
      </c>
    </row>
    <row r="1559" spans="1:11" ht="14.25" x14ac:dyDescent="0.2">
      <c r="B1559" s="47"/>
      <c r="C1559" s="8"/>
      <c r="D1559" s="8"/>
      <c r="E1559" s="8"/>
      <c r="F1559" s="49" t="s">
        <v>461</v>
      </c>
      <c r="G1559" s="50"/>
      <c r="H1559" s="51"/>
      <c r="I1559" s="52">
        <v>110810.101404</v>
      </c>
      <c r="J1559" s="52">
        <v>122565.35463</v>
      </c>
      <c r="K1559" s="52">
        <f t="shared" si="25"/>
        <v>11755.253226000001</v>
      </c>
    </row>
    <row r="1560" spans="1:11" x14ac:dyDescent="0.2">
      <c r="B1560" s="47"/>
      <c r="C1560" s="8"/>
      <c r="D1560" s="8"/>
      <c r="E1560" s="8"/>
      <c r="F1560" s="11"/>
      <c r="G1560" s="12" t="s">
        <v>463</v>
      </c>
      <c r="H1560" s="13" t="s">
        <v>464</v>
      </c>
      <c r="I1560" s="9">
        <v>110810.101404</v>
      </c>
      <c r="J1560" s="9">
        <v>122565.35463</v>
      </c>
      <c r="K1560" s="9">
        <f t="shared" si="25"/>
        <v>11755.253226000001</v>
      </c>
    </row>
    <row r="1561" spans="1:11" ht="14.25" x14ac:dyDescent="0.2">
      <c r="B1561" s="47"/>
      <c r="C1561" s="8"/>
      <c r="D1561" s="53">
        <v>53</v>
      </c>
      <c r="E1561" s="54" t="s">
        <v>465</v>
      </c>
      <c r="F1561" s="55"/>
      <c r="G1561" s="56"/>
      <c r="H1561" s="57"/>
      <c r="I1561" s="58">
        <v>25375.000064</v>
      </c>
      <c r="J1561" s="58">
        <v>25375.000064</v>
      </c>
      <c r="K1561" s="58">
        <f t="shared" si="25"/>
        <v>0</v>
      </c>
    </row>
    <row r="1562" spans="1:11" ht="14.25" x14ac:dyDescent="0.2">
      <c r="B1562" s="47"/>
      <c r="C1562" s="8"/>
      <c r="D1562" s="8"/>
      <c r="E1562" s="8"/>
      <c r="F1562" s="49" t="s">
        <v>461</v>
      </c>
      <c r="G1562" s="50"/>
      <c r="H1562" s="51"/>
      <c r="I1562" s="52">
        <v>25375.000064</v>
      </c>
      <c r="J1562" s="52">
        <v>25375.000064</v>
      </c>
      <c r="K1562" s="52">
        <f t="shared" si="25"/>
        <v>0</v>
      </c>
    </row>
    <row r="1563" spans="1:11" x14ac:dyDescent="0.2">
      <c r="B1563" s="47"/>
      <c r="C1563" s="8"/>
      <c r="D1563" s="8"/>
      <c r="E1563" s="8"/>
      <c r="F1563" s="11"/>
      <c r="G1563" s="12" t="s">
        <v>466</v>
      </c>
      <c r="H1563" s="13" t="s">
        <v>467</v>
      </c>
      <c r="I1563" s="9">
        <v>25375.000064</v>
      </c>
      <c r="J1563" s="9">
        <v>25375.000064</v>
      </c>
      <c r="K1563" s="9">
        <f t="shared" si="25"/>
        <v>0</v>
      </c>
    </row>
    <row r="1564" spans="1:11" ht="14.25" x14ac:dyDescent="0.2">
      <c r="B1564" s="79" t="s">
        <v>11</v>
      </c>
      <c r="C1564" s="79"/>
      <c r="D1564" s="79"/>
      <c r="E1564" s="79"/>
      <c r="F1564" s="79"/>
      <c r="G1564" s="79"/>
      <c r="H1564" s="79"/>
      <c r="I1564" s="80">
        <v>688112.918481</v>
      </c>
      <c r="J1564" s="80">
        <v>728162.23994145007</v>
      </c>
      <c r="K1564" s="80">
        <f>+J1564-I1564</f>
        <v>40049.321460450068</v>
      </c>
    </row>
    <row r="1565" spans="1:11" ht="14.25" x14ac:dyDescent="0.2">
      <c r="B1565" s="81"/>
      <c r="C1565" s="81"/>
      <c r="D1565" s="81"/>
      <c r="E1565" s="81"/>
      <c r="F1565" s="79" t="s">
        <v>12</v>
      </c>
      <c r="G1565" s="79"/>
      <c r="H1565" s="79"/>
      <c r="I1565" s="80">
        <v>49054.509443000003</v>
      </c>
      <c r="J1565" s="80">
        <v>39098.946019480049</v>
      </c>
      <c r="K1565" s="80">
        <f>+J1565-I1565</f>
        <v>-9955.5634235199541</v>
      </c>
    </row>
    <row r="1566" spans="1:11" ht="14.25" x14ac:dyDescent="0.2">
      <c r="B1566" s="81"/>
      <c r="C1566" s="81"/>
      <c r="D1566" s="81"/>
      <c r="E1566" s="81"/>
      <c r="F1566" s="79" t="s">
        <v>13</v>
      </c>
      <c r="G1566" s="79"/>
      <c r="H1566" s="79"/>
      <c r="I1566" s="80">
        <v>639058.40903800004</v>
      </c>
      <c r="J1566" s="80">
        <v>689063.29392196995</v>
      </c>
      <c r="K1566" s="80">
        <f>+J1566-I1566</f>
        <v>50004.884883969906</v>
      </c>
    </row>
    <row r="1567" spans="1:11" ht="7.5" customHeight="1" thickBot="1" x14ac:dyDescent="0.25">
      <c r="A1567" s="5"/>
      <c r="B1567" s="2"/>
      <c r="C1567" s="2"/>
      <c r="D1567" s="2"/>
      <c r="E1567" s="2"/>
      <c r="F1567" s="3"/>
      <c r="G1567" s="3"/>
      <c r="H1567" s="3"/>
      <c r="I1567" s="3"/>
      <c r="J1567" s="3"/>
      <c r="K1567" s="4"/>
    </row>
    <row r="1568" spans="1:11" x14ac:dyDescent="0.2">
      <c r="A1568" s="5"/>
      <c r="B1568" s="1" t="s">
        <v>14</v>
      </c>
    </row>
    <row r="1569" spans="1:11" x14ac:dyDescent="0.2">
      <c r="A1569" s="5"/>
      <c r="B1569" s="1" t="s">
        <v>15</v>
      </c>
    </row>
    <row r="1570" spans="1:11" x14ac:dyDescent="0.2">
      <c r="A1570" s="5"/>
      <c r="I1570" s="10"/>
      <c r="J1570" s="10"/>
      <c r="K1570" s="10"/>
    </row>
    <row r="1571" spans="1:11" x14ac:dyDescent="0.2">
      <c r="I1571" s="10"/>
      <c r="J1571" s="10"/>
      <c r="K1571" s="10"/>
    </row>
    <row r="1572" spans="1:11" x14ac:dyDescent="0.2">
      <c r="I1572" s="10"/>
      <c r="J1572" s="10"/>
      <c r="K1572" s="10"/>
    </row>
  </sheetData>
  <mergeCells count="7">
    <mergeCell ref="A6:K6"/>
    <mergeCell ref="I7:K7"/>
    <mergeCell ref="A2:K2"/>
    <mergeCell ref="I1:K1"/>
    <mergeCell ref="A1:H1"/>
    <mergeCell ref="A4:K4"/>
    <mergeCell ref="A5:K5"/>
  </mergeCells>
  <pageMargins left="0.39370078740157483" right="0.39370078740157483" top="0.39370078740157483" bottom="0.39370078740157483" header="0.31496062992125984" footer="0.31496062992125984"/>
  <pageSetup scale="75" fitToHeight="0" orientation="portrait" r:id="rId1"/>
  <ignoredErrors>
    <ignoredError sqref="I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2"/>
  <sheetViews>
    <sheetView showGridLines="0" workbookViewId="0">
      <selection activeCell="K10" sqref="K10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7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5"/>
  </cols>
  <sheetData>
    <row r="1" spans="1:17" customFormat="1" ht="45.75" customHeight="1" x14ac:dyDescent="0.25">
      <c r="A1" s="84" t="s">
        <v>2479</v>
      </c>
      <c r="B1" s="84"/>
      <c r="C1" s="84"/>
      <c r="D1" s="84"/>
      <c r="E1" s="84"/>
      <c r="F1" s="84"/>
      <c r="G1" s="84"/>
      <c r="H1" s="84"/>
      <c r="I1" s="84"/>
      <c r="J1" s="84"/>
      <c r="K1" s="83" t="s">
        <v>2427</v>
      </c>
      <c r="L1" s="83"/>
      <c r="M1" s="83"/>
    </row>
    <row r="2" spans="1:17" customFormat="1" ht="42" customHeight="1" thickBot="1" x14ac:dyDescent="0.45">
      <c r="A2" s="60" t="s">
        <v>2480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5"/>
      <c r="M2" s="65"/>
    </row>
    <row r="3" spans="1:17" customFormat="1" ht="5.25" customHeigh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7" s="6" customFormat="1" ht="21.75" x14ac:dyDescent="0.6">
      <c r="A4" s="85" t="s">
        <v>2428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5"/>
      <c r="O4" s="15"/>
      <c r="P4" s="15"/>
      <c r="Q4" s="15"/>
    </row>
    <row r="5" spans="1:17" s="6" customFormat="1" ht="15" customHeight="1" x14ac:dyDescent="0.6">
      <c r="A5" s="85" t="s">
        <v>2429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15"/>
      <c r="O5" s="15"/>
      <c r="P5" s="15"/>
      <c r="Q5" s="15"/>
    </row>
    <row r="6" spans="1:17" s="6" customFormat="1" ht="15" customHeight="1" x14ac:dyDescent="0.6">
      <c r="A6" s="86" t="s">
        <v>2481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15"/>
      <c r="O6" s="15"/>
      <c r="P6" s="15"/>
      <c r="Q6" s="15"/>
    </row>
    <row r="7" spans="1:17" s="6" customFormat="1" ht="21" customHeight="1" x14ac:dyDescent="0.6">
      <c r="A7" s="87"/>
      <c r="B7" s="87"/>
      <c r="C7" s="87"/>
      <c r="D7" s="87"/>
      <c r="E7" s="87"/>
      <c r="F7" s="87"/>
      <c r="G7" s="87"/>
      <c r="H7" s="87"/>
      <c r="I7" s="87"/>
      <c r="J7" s="87"/>
      <c r="K7" s="89" t="s">
        <v>2429</v>
      </c>
      <c r="L7" s="89"/>
      <c r="M7" s="89"/>
      <c r="N7" s="15"/>
      <c r="O7" s="15"/>
      <c r="P7" s="15"/>
      <c r="Q7" s="15"/>
    </row>
    <row r="8" spans="1:17" s="1" customFormat="1" ht="16.5" x14ac:dyDescent="0.25">
      <c r="A8" s="87"/>
      <c r="B8" s="87"/>
      <c r="C8" s="87"/>
      <c r="D8" s="87" t="s">
        <v>25</v>
      </c>
      <c r="E8" s="87"/>
      <c r="F8" s="87"/>
      <c r="G8" s="87"/>
      <c r="H8" s="87"/>
      <c r="I8" s="87"/>
      <c r="J8" s="87"/>
      <c r="K8" s="87" t="s">
        <v>26</v>
      </c>
      <c r="L8" s="87" t="s">
        <v>2482</v>
      </c>
      <c r="M8" s="87" t="s">
        <v>3</v>
      </c>
      <c r="N8" s="17"/>
      <c r="O8" s="17"/>
      <c r="P8" s="17"/>
      <c r="Q8" s="17"/>
    </row>
    <row r="9" spans="1:17" s="1" customFormat="1" ht="15.75" customHeight="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 t="s">
        <v>5</v>
      </c>
      <c r="L9" s="88" t="s">
        <v>6</v>
      </c>
      <c r="M9" s="88" t="s">
        <v>7</v>
      </c>
      <c r="N9" s="20"/>
      <c r="O9" s="17"/>
      <c r="P9" s="17"/>
      <c r="Q9" s="17"/>
    </row>
    <row r="10" spans="1:17" s="1" customFormat="1" ht="5.0999999999999996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0"/>
      <c r="O10" s="17"/>
      <c r="P10" s="17"/>
      <c r="Q10" s="17"/>
    </row>
    <row r="11" spans="1:17" s="1" customFormat="1" ht="5.0999999999999996" customHeight="1" thickBot="1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20"/>
      <c r="O11" s="17"/>
      <c r="P11" s="17"/>
      <c r="Q11" s="17"/>
    </row>
    <row r="12" spans="1:17" s="1" customFormat="1" ht="5.0999999999999996" customHeight="1" thickBo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20"/>
      <c r="O12" s="17"/>
      <c r="P12" s="17"/>
      <c r="Q12" s="17"/>
    </row>
    <row r="13" spans="1:17" s="1" customFormat="1" ht="4.5" customHeight="1" x14ac:dyDescent="0.25">
      <c r="A13" s="16"/>
      <c r="B13" s="16"/>
      <c r="C13" s="16"/>
      <c r="D13" s="18"/>
      <c r="E13" s="19"/>
      <c r="F13" s="19"/>
      <c r="G13" s="19"/>
      <c r="H13" s="19"/>
      <c r="I13" s="19"/>
      <c r="J13" s="19"/>
      <c r="K13" s="29"/>
      <c r="L13" s="29"/>
      <c r="M13" s="29"/>
      <c r="N13" s="20"/>
      <c r="O13" s="17"/>
      <c r="P13" s="17"/>
      <c r="Q13" s="17"/>
    </row>
    <row r="14" spans="1:17" s="1" customFormat="1" ht="20.100000000000001" customHeight="1" x14ac:dyDescent="0.25">
      <c r="A14" s="66" t="s">
        <v>8</v>
      </c>
      <c r="B14" s="66"/>
      <c r="C14" s="66"/>
      <c r="D14" s="66"/>
      <c r="E14" s="66"/>
      <c r="F14" s="66"/>
      <c r="G14" s="66"/>
      <c r="H14" s="66"/>
      <c r="I14" s="67"/>
      <c r="J14" s="68"/>
      <c r="K14" s="67">
        <f>+K15+K948</f>
        <v>5279667</v>
      </c>
      <c r="L14" s="67">
        <f>+L15+L948</f>
        <v>5578290.3615831919</v>
      </c>
      <c r="M14" s="67">
        <f>L14-K14</f>
        <v>298623.3615831919</v>
      </c>
      <c r="N14" s="24"/>
      <c r="O14" s="24"/>
      <c r="P14" s="24"/>
      <c r="Q14" s="24"/>
    </row>
    <row r="15" spans="1:17" s="1" customFormat="1" ht="20.100000000000001" customHeight="1" x14ac:dyDescent="0.25">
      <c r="A15" s="32"/>
      <c r="B15" s="31" t="s">
        <v>9</v>
      </c>
      <c r="C15" s="31"/>
      <c r="D15" s="31"/>
      <c r="E15" s="31"/>
      <c r="F15" s="31"/>
      <c r="G15" s="31"/>
      <c r="H15" s="31"/>
      <c r="I15" s="31"/>
      <c r="J15" s="31"/>
      <c r="K15" s="59">
        <f>+K16+K843+K894-K1000</f>
        <v>3803164.4574570004</v>
      </c>
      <c r="L15" s="59">
        <f>+L16+L843+L894-L1000</f>
        <v>4062950.6779001914</v>
      </c>
      <c r="M15" s="59">
        <f>L15-K15</f>
        <v>259786.22044319101</v>
      </c>
      <c r="N15" s="24"/>
      <c r="O15" s="24"/>
      <c r="P15" s="24"/>
      <c r="Q15" s="24"/>
    </row>
    <row r="16" spans="1:17" s="1" customFormat="1" ht="15" x14ac:dyDescent="0.25">
      <c r="A16" s="32"/>
      <c r="B16" s="32"/>
      <c r="C16" s="69" t="s">
        <v>10</v>
      </c>
      <c r="D16" s="69"/>
      <c r="E16" s="69"/>
      <c r="F16" s="69"/>
      <c r="G16" s="69"/>
      <c r="H16" s="69"/>
      <c r="I16" s="70"/>
      <c r="J16" s="71"/>
      <c r="K16" s="70">
        <f>+K17+K109+K121+K129+K718</f>
        <v>2749825.585771</v>
      </c>
      <c r="L16" s="70">
        <f>+L17+L109+L121+L129+L718</f>
        <v>3043826.3397993706</v>
      </c>
      <c r="M16" s="70">
        <f t="shared" ref="M16" si="0">L16-K16</f>
        <v>294000.7540283706</v>
      </c>
      <c r="N16" s="32"/>
      <c r="O16" s="24"/>
      <c r="P16" s="32"/>
      <c r="Q16" s="32"/>
    </row>
    <row r="17" spans="1:17" ht="15" x14ac:dyDescent="0.3">
      <c r="A17" s="33"/>
      <c r="B17" s="32"/>
      <c r="C17" s="32"/>
      <c r="D17" s="34" t="s">
        <v>0</v>
      </c>
      <c r="E17" s="35"/>
      <c r="F17" s="34"/>
      <c r="G17" s="34"/>
      <c r="H17" s="34"/>
      <c r="I17" s="34"/>
      <c r="J17" s="36"/>
      <c r="K17" s="37">
        <v>118131.65082900001</v>
      </c>
      <c r="L17" s="37">
        <v>118510.83895588001</v>
      </c>
      <c r="M17" s="37">
        <f t="shared" ref="M17:M70" si="1">L17-K17</f>
        <v>379.18812688000617</v>
      </c>
      <c r="N17" s="33"/>
      <c r="O17" s="33"/>
      <c r="P17" s="33"/>
      <c r="Q17" s="33"/>
    </row>
    <row r="18" spans="1:17" ht="15" x14ac:dyDescent="0.3">
      <c r="A18" s="33"/>
      <c r="B18" s="32"/>
      <c r="C18" s="32"/>
      <c r="D18" s="22"/>
      <c r="E18" s="39">
        <v>1</v>
      </c>
      <c r="F18" s="40" t="s">
        <v>1</v>
      </c>
      <c r="G18" s="41"/>
      <c r="H18" s="42"/>
      <c r="I18" s="43"/>
      <c r="J18" s="44"/>
      <c r="K18" s="44">
        <v>15574.572274</v>
      </c>
      <c r="L18" s="44">
        <v>15978.289932</v>
      </c>
      <c r="M18" s="44">
        <f t="shared" si="1"/>
        <v>403.71765799999957</v>
      </c>
      <c r="N18" s="33"/>
      <c r="O18" s="33"/>
      <c r="P18" s="33"/>
      <c r="Q18" s="33"/>
    </row>
    <row r="19" spans="1:17" ht="15" x14ac:dyDescent="0.3">
      <c r="A19" s="33"/>
      <c r="B19" s="32"/>
      <c r="C19" s="32"/>
      <c r="D19" s="22"/>
      <c r="E19" s="38"/>
      <c r="F19" s="22"/>
      <c r="G19" s="22" t="s">
        <v>16</v>
      </c>
      <c r="H19" s="22"/>
      <c r="I19" s="22"/>
      <c r="J19" s="23"/>
      <c r="K19" s="24">
        <v>15574.572274</v>
      </c>
      <c r="L19" s="24">
        <v>15978.289932</v>
      </c>
      <c r="M19" s="24">
        <f t="shared" si="1"/>
        <v>403.71765799999957</v>
      </c>
      <c r="N19" s="33"/>
      <c r="O19" s="33"/>
      <c r="P19" s="33"/>
      <c r="Q19" s="33"/>
    </row>
    <row r="20" spans="1:17" ht="15" x14ac:dyDescent="0.3">
      <c r="A20" s="33"/>
      <c r="B20" s="32"/>
      <c r="C20" s="32"/>
      <c r="D20" s="22"/>
      <c r="E20" s="38"/>
      <c r="F20" s="22"/>
      <c r="G20" s="22"/>
      <c r="H20" s="40" t="s">
        <v>17</v>
      </c>
      <c r="I20" s="40"/>
      <c r="J20" s="45"/>
      <c r="K20" s="46">
        <v>15574.572274</v>
      </c>
      <c r="L20" s="46">
        <v>15978.289932</v>
      </c>
      <c r="M20" s="46">
        <f t="shared" si="1"/>
        <v>403.71765799999957</v>
      </c>
      <c r="N20" s="33"/>
      <c r="O20" s="33"/>
      <c r="P20" s="33"/>
      <c r="Q20" s="33"/>
    </row>
    <row r="21" spans="1:17" ht="15" x14ac:dyDescent="0.3">
      <c r="A21" s="33"/>
      <c r="B21" s="32"/>
      <c r="C21" s="32"/>
      <c r="D21" s="22"/>
      <c r="E21" s="38"/>
      <c r="F21" s="22"/>
      <c r="G21" s="22"/>
      <c r="H21" s="22"/>
      <c r="I21" s="22" t="s">
        <v>18</v>
      </c>
      <c r="J21" s="23" t="s">
        <v>19</v>
      </c>
      <c r="K21" s="24">
        <v>26.074845</v>
      </c>
      <c r="L21" s="24">
        <v>26.074845</v>
      </c>
      <c r="M21" s="24">
        <f t="shared" si="1"/>
        <v>0</v>
      </c>
      <c r="N21" s="33"/>
      <c r="O21" s="33"/>
      <c r="P21" s="33"/>
      <c r="Q21" s="33"/>
    </row>
    <row r="22" spans="1:17" ht="15" x14ac:dyDescent="0.3">
      <c r="A22" s="33"/>
      <c r="B22" s="32"/>
      <c r="C22" s="32"/>
      <c r="D22" s="22"/>
      <c r="E22" s="38"/>
      <c r="F22" s="22"/>
      <c r="G22" s="22"/>
      <c r="H22" s="22"/>
      <c r="I22" s="22" t="s">
        <v>20</v>
      </c>
      <c r="J22" s="23" t="s">
        <v>27</v>
      </c>
      <c r="K22" s="24">
        <v>241</v>
      </c>
      <c r="L22" s="24">
        <v>241</v>
      </c>
      <c r="M22" s="24">
        <f t="shared" si="1"/>
        <v>0</v>
      </c>
      <c r="N22" s="33"/>
      <c r="O22" s="33"/>
      <c r="P22" s="33"/>
      <c r="Q22" s="33"/>
    </row>
    <row r="23" spans="1:17" ht="15" x14ac:dyDescent="0.3">
      <c r="A23" s="33"/>
      <c r="B23" s="32"/>
      <c r="C23" s="32"/>
      <c r="D23" s="22"/>
      <c r="E23" s="38"/>
      <c r="F23" s="22"/>
      <c r="G23" s="22"/>
      <c r="H23" s="22"/>
      <c r="I23" s="22" t="s">
        <v>21</v>
      </c>
      <c r="J23" s="23" t="s">
        <v>22</v>
      </c>
      <c r="K23" s="24">
        <v>13077.380465</v>
      </c>
      <c r="L23" s="24">
        <v>13077.380465</v>
      </c>
      <c r="M23" s="24">
        <f t="shared" si="1"/>
        <v>0</v>
      </c>
      <c r="N23" s="33"/>
      <c r="O23" s="33"/>
      <c r="P23" s="33"/>
      <c r="Q23" s="33"/>
    </row>
    <row r="24" spans="1:17" ht="30" x14ac:dyDescent="0.3">
      <c r="A24" s="33"/>
      <c r="B24" s="32"/>
      <c r="C24" s="32"/>
      <c r="D24" s="22"/>
      <c r="E24" s="38"/>
      <c r="F24" s="22"/>
      <c r="G24" s="22"/>
      <c r="H24" s="22"/>
      <c r="I24" s="22" t="s">
        <v>23</v>
      </c>
      <c r="J24" s="23" t="s">
        <v>24</v>
      </c>
      <c r="K24" s="24">
        <v>2230.1169639999998</v>
      </c>
      <c r="L24" s="24">
        <v>2633.8346219999999</v>
      </c>
      <c r="M24" s="24">
        <f t="shared" si="1"/>
        <v>403.71765800000003</v>
      </c>
      <c r="N24" s="33"/>
      <c r="O24" s="33"/>
      <c r="P24" s="33"/>
      <c r="Q24" s="33"/>
    </row>
    <row r="25" spans="1:17" ht="15" x14ac:dyDescent="0.3">
      <c r="A25" s="33"/>
      <c r="B25" s="32"/>
      <c r="C25" s="32"/>
      <c r="D25" s="22"/>
      <c r="E25" s="39">
        <v>3</v>
      </c>
      <c r="F25" s="40" t="s">
        <v>28</v>
      </c>
      <c r="G25" s="41"/>
      <c r="H25" s="42"/>
      <c r="I25" s="43"/>
      <c r="J25" s="44"/>
      <c r="K25" s="44">
        <v>71366.389337000001</v>
      </c>
      <c r="L25" s="44">
        <v>71262.349911859987</v>
      </c>
      <c r="M25" s="44">
        <f t="shared" si="1"/>
        <v>-104.03942514001392</v>
      </c>
      <c r="N25" s="33"/>
      <c r="O25" s="33"/>
      <c r="P25" s="33"/>
      <c r="Q25" s="33"/>
    </row>
    <row r="26" spans="1:17" ht="15" x14ac:dyDescent="0.3">
      <c r="A26" s="33"/>
      <c r="B26" s="32"/>
      <c r="C26" s="32"/>
      <c r="D26" s="22"/>
      <c r="E26" s="38"/>
      <c r="F26" s="22"/>
      <c r="G26" s="22" t="s">
        <v>16</v>
      </c>
      <c r="H26" s="22"/>
      <c r="I26" s="22"/>
      <c r="J26" s="23"/>
      <c r="K26" s="24">
        <v>71366.389337000001</v>
      </c>
      <c r="L26" s="24">
        <v>71262.349911859987</v>
      </c>
      <c r="M26" s="24">
        <f t="shared" si="1"/>
        <v>-104.03942514001392</v>
      </c>
      <c r="N26" s="33"/>
      <c r="O26" s="33"/>
      <c r="P26" s="33"/>
      <c r="Q26" s="33"/>
    </row>
    <row r="27" spans="1:17" ht="15" x14ac:dyDescent="0.3">
      <c r="A27" s="33"/>
      <c r="B27" s="32"/>
      <c r="C27" s="32"/>
      <c r="D27" s="22"/>
      <c r="E27" s="38"/>
      <c r="F27" s="22"/>
      <c r="G27" s="22"/>
      <c r="H27" s="40" t="s">
        <v>17</v>
      </c>
      <c r="I27" s="40"/>
      <c r="J27" s="45"/>
      <c r="K27" s="46">
        <v>71366.389337000001</v>
      </c>
      <c r="L27" s="46">
        <v>71262.349911859987</v>
      </c>
      <c r="M27" s="46">
        <f t="shared" si="1"/>
        <v>-104.03942514001392</v>
      </c>
      <c r="N27" s="33"/>
      <c r="O27" s="33"/>
      <c r="P27" s="33"/>
      <c r="Q27" s="33"/>
    </row>
    <row r="28" spans="1:17" ht="15" x14ac:dyDescent="0.3">
      <c r="A28" s="33"/>
      <c r="B28" s="32"/>
      <c r="C28" s="32"/>
      <c r="D28" s="22"/>
      <c r="E28" s="38"/>
      <c r="F28" s="22"/>
      <c r="G28" s="22"/>
      <c r="H28" s="22"/>
      <c r="I28" s="22" t="s">
        <v>21</v>
      </c>
      <c r="J28" s="23" t="s">
        <v>473</v>
      </c>
      <c r="K28" s="24">
        <v>71366.389337000001</v>
      </c>
      <c r="L28" s="24">
        <v>71262.349911859987</v>
      </c>
      <c r="M28" s="24">
        <f t="shared" si="1"/>
        <v>-104.03942514001392</v>
      </c>
      <c r="N28" s="33"/>
      <c r="O28" s="33"/>
      <c r="P28" s="33"/>
      <c r="Q28" s="33"/>
    </row>
    <row r="29" spans="1:17" ht="15" x14ac:dyDescent="0.3">
      <c r="A29" s="33"/>
      <c r="B29" s="32"/>
      <c r="C29" s="32"/>
      <c r="D29" s="22"/>
      <c r="E29" s="39">
        <v>22</v>
      </c>
      <c r="F29" s="40" t="s">
        <v>29</v>
      </c>
      <c r="G29" s="41"/>
      <c r="H29" s="42"/>
      <c r="I29" s="43"/>
      <c r="J29" s="44"/>
      <c r="K29" s="44">
        <v>24215.327986</v>
      </c>
      <c r="L29" s="44">
        <v>24023.090252000002</v>
      </c>
      <c r="M29" s="44">
        <f t="shared" si="1"/>
        <v>-192.23773399999845</v>
      </c>
      <c r="N29" s="33"/>
      <c r="O29" s="33"/>
      <c r="P29" s="33"/>
      <c r="Q29" s="33"/>
    </row>
    <row r="30" spans="1:17" ht="15" x14ac:dyDescent="0.3">
      <c r="A30" s="33"/>
      <c r="B30" s="32"/>
      <c r="C30" s="32"/>
      <c r="D30" s="22"/>
      <c r="E30" s="38"/>
      <c r="F30" s="22"/>
      <c r="G30" s="22" t="s">
        <v>16</v>
      </c>
      <c r="H30" s="22"/>
      <c r="I30" s="22"/>
      <c r="J30" s="23"/>
      <c r="K30" s="24">
        <v>24215.327986</v>
      </c>
      <c r="L30" s="24">
        <v>24023.090252000002</v>
      </c>
      <c r="M30" s="24">
        <f t="shared" si="1"/>
        <v>-192.23773399999845</v>
      </c>
      <c r="N30" s="33"/>
      <c r="O30" s="33"/>
      <c r="P30" s="33"/>
      <c r="Q30" s="33"/>
    </row>
    <row r="31" spans="1:17" ht="15" x14ac:dyDescent="0.3">
      <c r="A31" s="33"/>
      <c r="B31" s="32"/>
      <c r="C31" s="32"/>
      <c r="D31" s="22"/>
      <c r="E31" s="38"/>
      <c r="F31" s="22"/>
      <c r="G31" s="22"/>
      <c r="H31" s="40" t="s">
        <v>17</v>
      </c>
      <c r="I31" s="40"/>
      <c r="J31" s="45"/>
      <c r="K31" s="46">
        <v>21541.081683</v>
      </c>
      <c r="L31" s="46">
        <v>21348.570724000001</v>
      </c>
      <c r="M31" s="46">
        <f t="shared" si="1"/>
        <v>-192.51095899999927</v>
      </c>
      <c r="N31" s="33"/>
      <c r="O31" s="33"/>
      <c r="P31" s="33"/>
      <c r="Q31" s="33"/>
    </row>
    <row r="32" spans="1:17" ht="15" x14ac:dyDescent="0.3">
      <c r="A32" s="33"/>
      <c r="B32" s="32"/>
      <c r="C32" s="32"/>
      <c r="D32" s="22"/>
      <c r="E32" s="38"/>
      <c r="F32" s="22"/>
      <c r="G32" s="22"/>
      <c r="H32" s="22"/>
      <c r="I32" s="22" t="s">
        <v>474</v>
      </c>
      <c r="J32" s="23" t="s">
        <v>475</v>
      </c>
      <c r="K32" s="24">
        <v>48.016734999999997</v>
      </c>
      <c r="L32" s="24">
        <v>48.016734999999997</v>
      </c>
      <c r="M32" s="24">
        <f t="shared" si="1"/>
        <v>0</v>
      </c>
      <c r="N32" s="33"/>
      <c r="O32" s="33"/>
      <c r="P32" s="33"/>
      <c r="Q32" s="33"/>
    </row>
    <row r="33" spans="1:17" ht="15" x14ac:dyDescent="0.3">
      <c r="A33" s="33"/>
      <c r="B33" s="32"/>
      <c r="C33" s="32"/>
      <c r="D33" s="22"/>
      <c r="E33" s="38"/>
      <c r="F33" s="22"/>
      <c r="G33" s="22"/>
      <c r="H33" s="22"/>
      <c r="I33" s="22" t="s">
        <v>23</v>
      </c>
      <c r="J33" s="23" t="s">
        <v>476</v>
      </c>
      <c r="K33" s="24">
        <v>2303.0889320000001</v>
      </c>
      <c r="L33" s="24">
        <v>2301.5779729999999</v>
      </c>
      <c r="M33" s="24">
        <f t="shared" si="1"/>
        <v>-1.5109590000001845</v>
      </c>
      <c r="N33" s="33"/>
      <c r="O33" s="33"/>
      <c r="P33" s="33"/>
      <c r="Q33" s="33"/>
    </row>
    <row r="34" spans="1:17" ht="15" x14ac:dyDescent="0.3">
      <c r="A34" s="33"/>
      <c r="B34" s="32"/>
      <c r="C34" s="32"/>
      <c r="D34" s="22"/>
      <c r="E34" s="38"/>
      <c r="F34" s="22"/>
      <c r="G34" s="22"/>
      <c r="H34" s="22"/>
      <c r="I34" s="22" t="s">
        <v>477</v>
      </c>
      <c r="J34" s="23" t="s">
        <v>478</v>
      </c>
      <c r="K34" s="24">
        <v>3606.5270930000001</v>
      </c>
      <c r="L34" s="24">
        <v>3606.5270930000001</v>
      </c>
      <c r="M34" s="24">
        <f t="shared" si="1"/>
        <v>0</v>
      </c>
      <c r="N34" s="33"/>
      <c r="O34" s="33"/>
      <c r="P34" s="33"/>
      <c r="Q34" s="33"/>
    </row>
    <row r="35" spans="1:17" ht="15" x14ac:dyDescent="0.3">
      <c r="A35" s="33"/>
      <c r="B35" s="32"/>
      <c r="C35" s="32"/>
      <c r="D35" s="22"/>
      <c r="E35" s="38"/>
      <c r="F35" s="22"/>
      <c r="G35" s="22"/>
      <c r="H35" s="22"/>
      <c r="I35" s="22" t="s">
        <v>479</v>
      </c>
      <c r="J35" s="22" t="s">
        <v>480</v>
      </c>
      <c r="K35" s="24">
        <v>3746.2076299999999</v>
      </c>
      <c r="L35" s="24">
        <v>3705.2076299999999</v>
      </c>
      <c r="M35" s="24">
        <f t="shared" si="1"/>
        <v>-41</v>
      </c>
      <c r="N35" s="33"/>
      <c r="O35" s="33"/>
      <c r="P35" s="33"/>
      <c r="Q35" s="33"/>
    </row>
    <row r="36" spans="1:17" ht="15" x14ac:dyDescent="0.3">
      <c r="A36" s="33"/>
      <c r="B36" s="32"/>
      <c r="C36" s="32"/>
      <c r="D36" s="22"/>
      <c r="E36" s="38"/>
      <c r="F36" s="22"/>
      <c r="G36" s="22"/>
      <c r="H36" s="22"/>
      <c r="I36" s="22" t="s">
        <v>481</v>
      </c>
      <c r="J36" s="23" t="s">
        <v>482</v>
      </c>
      <c r="K36" s="24">
        <v>2183.7521919999999</v>
      </c>
      <c r="L36" s="24">
        <v>2183.7521919999999</v>
      </c>
      <c r="M36" s="24">
        <f t="shared" si="1"/>
        <v>0</v>
      </c>
      <c r="N36" s="33"/>
      <c r="O36" s="33"/>
      <c r="P36" s="33"/>
      <c r="Q36" s="33"/>
    </row>
    <row r="37" spans="1:17" ht="30" x14ac:dyDescent="0.3">
      <c r="A37" s="33"/>
      <c r="B37" s="32"/>
      <c r="C37" s="32"/>
      <c r="D37" s="22"/>
      <c r="E37" s="38"/>
      <c r="F37" s="22"/>
      <c r="G37" s="22"/>
      <c r="H37" s="22"/>
      <c r="I37" s="22" t="s">
        <v>483</v>
      </c>
      <c r="J37" s="23" t="s">
        <v>484</v>
      </c>
      <c r="K37" s="24">
        <v>7777.3909450000001</v>
      </c>
      <c r="L37" s="24">
        <v>7627.3909450000001</v>
      </c>
      <c r="M37" s="24">
        <f t="shared" si="1"/>
        <v>-150</v>
      </c>
      <c r="N37" s="33"/>
      <c r="O37" s="33"/>
      <c r="P37" s="33"/>
      <c r="Q37" s="33"/>
    </row>
    <row r="38" spans="1:17" ht="15" x14ac:dyDescent="0.3">
      <c r="A38" s="33"/>
      <c r="B38" s="32"/>
      <c r="C38" s="32"/>
      <c r="D38" s="22"/>
      <c r="E38" s="38"/>
      <c r="F38" s="22"/>
      <c r="G38" s="22"/>
      <c r="H38" s="22"/>
      <c r="I38" s="22" t="s">
        <v>485</v>
      </c>
      <c r="J38" s="23" t="s">
        <v>486</v>
      </c>
      <c r="K38" s="24">
        <v>307.98674199999999</v>
      </c>
      <c r="L38" s="24">
        <v>307.98674199999999</v>
      </c>
      <c r="M38" s="24">
        <f t="shared" si="1"/>
        <v>0</v>
      </c>
      <c r="N38" s="33"/>
      <c r="O38" s="33"/>
      <c r="P38" s="33"/>
      <c r="Q38" s="33"/>
    </row>
    <row r="39" spans="1:17" ht="15" x14ac:dyDescent="0.3">
      <c r="A39" s="33"/>
      <c r="B39" s="32"/>
      <c r="C39" s="32"/>
      <c r="D39" s="22"/>
      <c r="E39" s="38"/>
      <c r="F39" s="22"/>
      <c r="G39" s="22"/>
      <c r="H39" s="22"/>
      <c r="I39" s="22" t="s">
        <v>487</v>
      </c>
      <c r="J39" s="23" t="s">
        <v>488</v>
      </c>
      <c r="K39" s="24">
        <v>1568.111414</v>
      </c>
      <c r="L39" s="24">
        <v>1568.111414</v>
      </c>
      <c r="M39" s="24">
        <f t="shared" si="1"/>
        <v>0</v>
      </c>
      <c r="N39" s="33"/>
      <c r="O39" s="33"/>
      <c r="P39" s="33"/>
      <c r="Q39" s="33"/>
    </row>
    <row r="40" spans="1:17" ht="15" x14ac:dyDescent="0.3">
      <c r="A40" s="33"/>
      <c r="B40" s="32"/>
      <c r="C40" s="32"/>
      <c r="D40" s="22"/>
      <c r="E40" s="38"/>
      <c r="F40" s="22"/>
      <c r="G40" s="22"/>
      <c r="H40" s="40" t="s">
        <v>489</v>
      </c>
      <c r="I40" s="40"/>
      <c r="J40" s="45"/>
      <c r="K40" s="46">
        <v>2674.2463029999999</v>
      </c>
      <c r="L40" s="46">
        <v>2674.5195279999998</v>
      </c>
      <c r="M40" s="46">
        <f t="shared" si="1"/>
        <v>0.27322499999991123</v>
      </c>
      <c r="N40" s="33"/>
      <c r="O40" s="33"/>
      <c r="P40" s="33"/>
      <c r="Q40" s="33"/>
    </row>
    <row r="41" spans="1:17" ht="15" x14ac:dyDescent="0.3">
      <c r="A41" s="33"/>
      <c r="B41" s="32"/>
      <c r="C41" s="32"/>
      <c r="D41" s="22"/>
      <c r="E41" s="38"/>
      <c r="F41" s="22"/>
      <c r="G41" s="22"/>
      <c r="H41" s="22"/>
      <c r="I41" s="22" t="s">
        <v>490</v>
      </c>
      <c r="J41" s="23" t="s">
        <v>491</v>
      </c>
      <c r="K41" s="24">
        <v>2346.564515</v>
      </c>
      <c r="L41" s="24">
        <v>2346.8377399999999</v>
      </c>
      <c r="M41" s="24">
        <f t="shared" si="1"/>
        <v>0.27322499999991123</v>
      </c>
      <c r="N41" s="33"/>
      <c r="O41" s="33"/>
      <c r="P41" s="33"/>
      <c r="Q41" s="33"/>
    </row>
    <row r="42" spans="1:17" ht="15" x14ac:dyDescent="0.3">
      <c r="A42" s="33"/>
      <c r="B42" s="32"/>
      <c r="C42" s="32"/>
      <c r="D42" s="22"/>
      <c r="E42" s="38"/>
      <c r="F42" s="22"/>
      <c r="G42" s="22"/>
      <c r="H42" s="22"/>
      <c r="I42" s="22" t="s">
        <v>492</v>
      </c>
      <c r="J42" s="23" t="s">
        <v>493</v>
      </c>
      <c r="K42" s="24">
        <v>159.48546099999999</v>
      </c>
      <c r="L42" s="24">
        <v>159.48546099999999</v>
      </c>
      <c r="M42" s="24">
        <f t="shared" si="1"/>
        <v>0</v>
      </c>
      <c r="N42" s="33"/>
      <c r="O42" s="33"/>
      <c r="P42" s="33"/>
      <c r="Q42" s="33"/>
    </row>
    <row r="43" spans="1:17" ht="15" x14ac:dyDescent="0.3">
      <c r="A43" s="33"/>
      <c r="B43" s="32"/>
      <c r="C43" s="32"/>
      <c r="D43" s="22"/>
      <c r="E43" s="38"/>
      <c r="F43" s="22"/>
      <c r="G43" s="22"/>
      <c r="H43" s="22"/>
      <c r="I43" s="22" t="s">
        <v>494</v>
      </c>
      <c r="J43" s="23" t="s">
        <v>495</v>
      </c>
      <c r="K43" s="24">
        <v>168.196327</v>
      </c>
      <c r="L43" s="24">
        <v>168.196327</v>
      </c>
      <c r="M43" s="24">
        <f t="shared" si="1"/>
        <v>0</v>
      </c>
      <c r="N43" s="33"/>
      <c r="O43" s="33"/>
      <c r="P43" s="33"/>
      <c r="Q43" s="33"/>
    </row>
    <row r="44" spans="1:17" ht="15" x14ac:dyDescent="0.3">
      <c r="A44" s="33"/>
      <c r="B44" s="32"/>
      <c r="C44" s="32"/>
      <c r="D44" s="22"/>
      <c r="E44" s="39">
        <v>35</v>
      </c>
      <c r="F44" s="40" t="s">
        <v>30</v>
      </c>
      <c r="G44" s="41"/>
      <c r="H44" s="42"/>
      <c r="I44" s="43"/>
      <c r="J44" s="44"/>
      <c r="K44" s="44">
        <v>2033.0042289999999</v>
      </c>
      <c r="L44" s="44">
        <v>2020.2745496499999</v>
      </c>
      <c r="M44" s="44">
        <f t="shared" si="1"/>
        <v>-12.729679349999969</v>
      </c>
      <c r="N44" s="33"/>
      <c r="O44" s="33"/>
      <c r="P44" s="33"/>
      <c r="Q44" s="33"/>
    </row>
    <row r="45" spans="1:17" ht="15" x14ac:dyDescent="0.3">
      <c r="A45" s="33"/>
      <c r="B45" s="32"/>
      <c r="C45" s="32"/>
      <c r="D45" s="22"/>
      <c r="E45" s="38"/>
      <c r="F45" s="22"/>
      <c r="G45" s="22" t="s">
        <v>16</v>
      </c>
      <c r="H45" s="22"/>
      <c r="I45" s="22"/>
      <c r="J45" s="23"/>
      <c r="K45" s="24">
        <v>2033.0042289999999</v>
      </c>
      <c r="L45" s="24">
        <v>2020.2745496499999</v>
      </c>
      <c r="M45" s="24">
        <f t="shared" si="1"/>
        <v>-12.729679349999969</v>
      </c>
      <c r="N45" s="33"/>
      <c r="O45" s="33"/>
      <c r="P45" s="33"/>
      <c r="Q45" s="33"/>
    </row>
    <row r="46" spans="1:17" ht="15" x14ac:dyDescent="0.3">
      <c r="A46" s="33"/>
      <c r="B46" s="32"/>
      <c r="C46" s="32"/>
      <c r="D46" s="22"/>
      <c r="E46" s="38"/>
      <c r="F46" s="22"/>
      <c r="G46" s="22"/>
      <c r="H46" s="40" t="s">
        <v>17</v>
      </c>
      <c r="I46" s="40"/>
      <c r="J46" s="45"/>
      <c r="K46" s="46">
        <v>1668.877191</v>
      </c>
      <c r="L46" s="46">
        <v>1663.7480768</v>
      </c>
      <c r="M46" s="46">
        <f t="shared" si="1"/>
        <v>-5.1291142000000036</v>
      </c>
      <c r="N46" s="33"/>
      <c r="O46" s="33"/>
      <c r="P46" s="33"/>
      <c r="Q46" s="33"/>
    </row>
    <row r="47" spans="1:17" ht="30" x14ac:dyDescent="0.3">
      <c r="A47" s="33"/>
      <c r="B47" s="32"/>
      <c r="C47" s="32"/>
      <c r="D47" s="22"/>
      <c r="E47" s="38"/>
      <c r="F47" s="22"/>
      <c r="G47" s="22"/>
      <c r="H47" s="22"/>
      <c r="I47" s="22" t="s">
        <v>496</v>
      </c>
      <c r="J47" s="23" t="s">
        <v>497</v>
      </c>
      <c r="K47" s="24">
        <v>19.513332999999999</v>
      </c>
      <c r="L47" s="24">
        <v>19.513332999999999</v>
      </c>
      <c r="M47" s="24">
        <f t="shared" si="1"/>
        <v>0</v>
      </c>
      <c r="N47" s="33"/>
      <c r="O47" s="33"/>
      <c r="P47" s="33"/>
      <c r="Q47" s="33"/>
    </row>
    <row r="48" spans="1:17" ht="35.25" customHeight="1" x14ac:dyDescent="0.3">
      <c r="A48" s="33"/>
      <c r="B48" s="32"/>
      <c r="C48" s="32"/>
      <c r="D48" s="22"/>
      <c r="E48" s="38"/>
      <c r="F48" s="22"/>
      <c r="G48" s="22"/>
      <c r="H48" s="22"/>
      <c r="I48" s="22" t="s">
        <v>498</v>
      </c>
      <c r="J48" s="23" t="s">
        <v>2409</v>
      </c>
      <c r="K48" s="24">
        <v>851.40208099999995</v>
      </c>
      <c r="L48" s="24">
        <v>849.14478434</v>
      </c>
      <c r="M48" s="24">
        <f t="shared" si="1"/>
        <v>-2.2572966599999518</v>
      </c>
      <c r="N48" s="33"/>
      <c r="O48" s="33"/>
      <c r="P48" s="33"/>
      <c r="Q48" s="33"/>
    </row>
    <row r="49" spans="1:17" ht="15" x14ac:dyDescent="0.3">
      <c r="A49" s="33"/>
      <c r="B49" s="32"/>
      <c r="C49" s="32"/>
      <c r="D49" s="22"/>
      <c r="E49" s="38"/>
      <c r="F49" s="22"/>
      <c r="G49" s="22"/>
      <c r="H49" s="22"/>
      <c r="I49" s="22" t="s">
        <v>499</v>
      </c>
      <c r="J49" s="23" t="s">
        <v>500</v>
      </c>
      <c r="K49" s="24">
        <v>108.904095</v>
      </c>
      <c r="L49" s="24">
        <v>108.82611148999999</v>
      </c>
      <c r="M49" s="24">
        <f t="shared" si="1"/>
        <v>-7.7983510000009915E-2</v>
      </c>
      <c r="N49" s="33"/>
      <c r="O49" s="33"/>
      <c r="P49" s="33"/>
      <c r="Q49" s="33"/>
    </row>
    <row r="50" spans="1:17" ht="30" x14ac:dyDescent="0.3">
      <c r="A50" s="33"/>
      <c r="B50" s="32"/>
      <c r="C50" s="32"/>
      <c r="D50" s="22"/>
      <c r="E50" s="38"/>
      <c r="F50" s="22"/>
      <c r="G50" s="22"/>
      <c r="H50" s="22"/>
      <c r="I50" s="22" t="s">
        <v>501</v>
      </c>
      <c r="J50" s="23" t="s">
        <v>502</v>
      </c>
      <c r="K50" s="24">
        <v>27.760200000000001</v>
      </c>
      <c r="L50" s="24">
        <v>27.742445</v>
      </c>
      <c r="M50" s="24">
        <f t="shared" si="1"/>
        <v>-1.7755000000001075E-2</v>
      </c>
      <c r="N50" s="33"/>
      <c r="O50" s="33"/>
      <c r="P50" s="33"/>
      <c r="Q50" s="33"/>
    </row>
    <row r="51" spans="1:17" ht="30" x14ac:dyDescent="0.3">
      <c r="A51" s="33"/>
      <c r="B51" s="32"/>
      <c r="C51" s="32"/>
      <c r="D51" s="22"/>
      <c r="E51" s="38"/>
      <c r="F51" s="22"/>
      <c r="G51" s="22"/>
      <c r="H51" s="22"/>
      <c r="I51" s="22" t="s">
        <v>503</v>
      </c>
      <c r="J51" s="23" t="s">
        <v>504</v>
      </c>
      <c r="K51" s="24">
        <v>33.100977</v>
      </c>
      <c r="L51" s="24">
        <v>33.058982</v>
      </c>
      <c r="M51" s="24">
        <f t="shared" si="1"/>
        <v>-4.1995000000000005E-2</v>
      </c>
      <c r="N51" s="33"/>
      <c r="O51" s="33"/>
      <c r="P51" s="33"/>
      <c r="Q51" s="33"/>
    </row>
    <row r="52" spans="1:17" ht="45" x14ac:dyDescent="0.3">
      <c r="A52" s="33"/>
      <c r="B52" s="32"/>
      <c r="C52" s="32"/>
      <c r="D52" s="22"/>
      <c r="E52" s="38"/>
      <c r="F52" s="22"/>
      <c r="G52" s="22"/>
      <c r="H52" s="22"/>
      <c r="I52" s="22" t="s">
        <v>505</v>
      </c>
      <c r="J52" s="23" t="s">
        <v>506</v>
      </c>
      <c r="K52" s="24">
        <v>41.950847000000003</v>
      </c>
      <c r="L52" s="24">
        <v>41.891928219999997</v>
      </c>
      <c r="M52" s="24">
        <f t="shared" si="1"/>
        <v>-5.8918780000006166E-2</v>
      </c>
      <c r="N52" s="33"/>
      <c r="O52" s="33"/>
      <c r="P52" s="33"/>
      <c r="Q52" s="33"/>
    </row>
    <row r="53" spans="1:17" ht="15" x14ac:dyDescent="0.3">
      <c r="A53" s="33"/>
      <c r="B53" s="32"/>
      <c r="C53" s="32"/>
      <c r="D53" s="22"/>
      <c r="E53" s="38"/>
      <c r="F53" s="22"/>
      <c r="G53" s="22"/>
      <c r="H53" s="22"/>
      <c r="I53" s="22" t="s">
        <v>507</v>
      </c>
      <c r="J53" s="23" t="s">
        <v>508</v>
      </c>
      <c r="K53" s="24">
        <v>13.69328</v>
      </c>
      <c r="L53" s="24">
        <v>13.37246107</v>
      </c>
      <c r="M53" s="24">
        <f t="shared" si="1"/>
        <v>-0.32081892999999972</v>
      </c>
      <c r="N53" s="33"/>
      <c r="O53" s="33"/>
      <c r="P53" s="33"/>
      <c r="Q53" s="33"/>
    </row>
    <row r="54" spans="1:17" ht="15" x14ac:dyDescent="0.3">
      <c r="A54" s="33"/>
      <c r="B54" s="32"/>
      <c r="C54" s="32"/>
      <c r="D54" s="22"/>
      <c r="E54" s="38"/>
      <c r="F54" s="22"/>
      <c r="G54" s="22"/>
      <c r="H54" s="22"/>
      <c r="I54" s="22" t="s">
        <v>509</v>
      </c>
      <c r="J54" s="23" t="s">
        <v>510</v>
      </c>
      <c r="K54" s="24">
        <v>8.6892019999999999</v>
      </c>
      <c r="L54" s="24">
        <v>8.6601009999999992</v>
      </c>
      <c r="M54" s="24">
        <f t="shared" si="1"/>
        <v>-2.910100000000071E-2</v>
      </c>
      <c r="N54" s="33"/>
      <c r="O54" s="33"/>
      <c r="P54" s="33"/>
      <c r="Q54" s="33"/>
    </row>
    <row r="55" spans="1:17" ht="45" x14ac:dyDescent="0.3">
      <c r="A55" s="33"/>
      <c r="B55" s="32"/>
      <c r="C55" s="32"/>
      <c r="D55" s="22"/>
      <c r="E55" s="38"/>
      <c r="F55" s="22"/>
      <c r="G55" s="22"/>
      <c r="H55" s="22"/>
      <c r="I55" s="22" t="s">
        <v>511</v>
      </c>
      <c r="J55" s="23" t="s">
        <v>512</v>
      </c>
      <c r="K55" s="24">
        <v>35.825414000000002</v>
      </c>
      <c r="L55" s="24">
        <v>35.800395000000002</v>
      </c>
      <c r="M55" s="24">
        <f t="shared" si="1"/>
        <v>-2.5019000000000347E-2</v>
      </c>
      <c r="N55" s="33"/>
      <c r="O55" s="33"/>
      <c r="P55" s="33"/>
      <c r="Q55" s="33"/>
    </row>
    <row r="56" spans="1:17" ht="30" x14ac:dyDescent="0.3">
      <c r="A56" s="33"/>
      <c r="B56" s="32"/>
      <c r="C56" s="32"/>
      <c r="D56" s="22"/>
      <c r="E56" s="38"/>
      <c r="F56" s="22"/>
      <c r="G56" s="22"/>
      <c r="H56" s="22"/>
      <c r="I56" s="22" t="s">
        <v>513</v>
      </c>
      <c r="J56" s="23" t="s">
        <v>514</v>
      </c>
      <c r="K56" s="24">
        <v>20.509914999999999</v>
      </c>
      <c r="L56" s="24">
        <v>20.482339199999998</v>
      </c>
      <c r="M56" s="24">
        <f t="shared" si="1"/>
        <v>-2.7575800000001038E-2</v>
      </c>
      <c r="N56" s="33"/>
      <c r="O56" s="33"/>
      <c r="P56" s="33"/>
      <c r="Q56" s="33"/>
    </row>
    <row r="57" spans="1:17" ht="45" x14ac:dyDescent="0.3">
      <c r="A57" s="33"/>
      <c r="B57" s="32"/>
      <c r="C57" s="32"/>
      <c r="D57" s="22"/>
      <c r="E57" s="38"/>
      <c r="F57" s="22"/>
      <c r="G57" s="22"/>
      <c r="H57" s="22"/>
      <c r="I57" s="22" t="s">
        <v>515</v>
      </c>
      <c r="J57" s="23" t="s">
        <v>2440</v>
      </c>
      <c r="K57" s="24">
        <v>123.681287</v>
      </c>
      <c r="L57" s="24">
        <v>123.56107147</v>
      </c>
      <c r="M57" s="24">
        <f t="shared" si="1"/>
        <v>-0.12021552999999585</v>
      </c>
      <c r="N57" s="33"/>
      <c r="O57" s="33"/>
      <c r="P57" s="33"/>
      <c r="Q57" s="33"/>
    </row>
    <row r="58" spans="1:17" ht="45" x14ac:dyDescent="0.3">
      <c r="A58" s="33"/>
      <c r="B58" s="32"/>
      <c r="C58" s="32"/>
      <c r="D58" s="22"/>
      <c r="E58" s="38"/>
      <c r="F58" s="22"/>
      <c r="G58" s="22"/>
      <c r="H58" s="22"/>
      <c r="I58" s="22" t="s">
        <v>516</v>
      </c>
      <c r="J58" s="23" t="s">
        <v>517</v>
      </c>
      <c r="K58" s="24">
        <v>66.615633000000003</v>
      </c>
      <c r="L58" s="24">
        <v>66.51631596</v>
      </c>
      <c r="M58" s="24">
        <f t="shared" si="1"/>
        <v>-9.9317040000002521E-2</v>
      </c>
      <c r="N58" s="33"/>
      <c r="O58" s="33"/>
      <c r="P58" s="33"/>
      <c r="Q58" s="33"/>
    </row>
    <row r="59" spans="1:17" ht="15" x14ac:dyDescent="0.3">
      <c r="A59" s="33"/>
      <c r="B59" s="32"/>
      <c r="C59" s="32"/>
      <c r="D59" s="22"/>
      <c r="E59" s="38"/>
      <c r="F59" s="22"/>
      <c r="G59" s="22"/>
      <c r="H59" s="22"/>
      <c r="I59" s="22" t="s">
        <v>518</v>
      </c>
      <c r="J59" s="23" t="s">
        <v>519</v>
      </c>
      <c r="K59" s="24">
        <v>81.10257</v>
      </c>
      <c r="L59" s="24">
        <v>81.014841509999997</v>
      </c>
      <c r="M59" s="24">
        <f t="shared" si="1"/>
        <v>-8.772849000000349E-2</v>
      </c>
      <c r="N59" s="33"/>
      <c r="O59" s="33"/>
      <c r="P59" s="33"/>
      <c r="Q59" s="33"/>
    </row>
    <row r="60" spans="1:17" ht="45" x14ac:dyDescent="0.3">
      <c r="A60" s="33"/>
      <c r="B60" s="32"/>
      <c r="C60" s="32"/>
      <c r="D60" s="22"/>
      <c r="E60" s="38"/>
      <c r="F60" s="22"/>
      <c r="G60" s="22"/>
      <c r="H60" s="22"/>
      <c r="I60" s="22" t="s">
        <v>520</v>
      </c>
      <c r="J60" s="23" t="s">
        <v>521</v>
      </c>
      <c r="K60" s="24">
        <v>80.206232999999997</v>
      </c>
      <c r="L60" s="24">
        <v>79.704496850000012</v>
      </c>
      <c r="M60" s="24">
        <f t="shared" si="1"/>
        <v>-0.50173614999998506</v>
      </c>
      <c r="N60" s="33"/>
      <c r="O60" s="33"/>
      <c r="P60" s="33"/>
      <c r="Q60" s="33"/>
    </row>
    <row r="61" spans="1:17" ht="45" x14ac:dyDescent="0.3">
      <c r="A61" s="33"/>
      <c r="B61" s="32"/>
      <c r="C61" s="32"/>
      <c r="D61" s="22"/>
      <c r="E61" s="38"/>
      <c r="F61" s="22"/>
      <c r="G61" s="22"/>
      <c r="H61" s="22"/>
      <c r="I61" s="22" t="s">
        <v>522</v>
      </c>
      <c r="J61" s="23" t="s">
        <v>523</v>
      </c>
      <c r="K61" s="24">
        <v>25.217039</v>
      </c>
      <c r="L61" s="24">
        <v>24.409849550000001</v>
      </c>
      <c r="M61" s="24">
        <f t="shared" si="1"/>
        <v>-0.8071894499999992</v>
      </c>
      <c r="N61" s="33"/>
      <c r="O61" s="33"/>
      <c r="P61" s="33"/>
      <c r="Q61" s="33"/>
    </row>
    <row r="62" spans="1:17" ht="60" x14ac:dyDescent="0.3">
      <c r="A62" s="33"/>
      <c r="B62" s="32"/>
      <c r="C62" s="32"/>
      <c r="D62" s="22"/>
      <c r="E62" s="38"/>
      <c r="F62" s="22"/>
      <c r="G62" s="22"/>
      <c r="H62" s="22"/>
      <c r="I62" s="22" t="s">
        <v>524</v>
      </c>
      <c r="J62" s="23" t="s">
        <v>525</v>
      </c>
      <c r="K62" s="24">
        <v>22.179020999999999</v>
      </c>
      <c r="L62" s="24">
        <v>22.170285</v>
      </c>
      <c r="M62" s="24">
        <f t="shared" si="1"/>
        <v>-8.7359999999989668E-3</v>
      </c>
      <c r="N62" s="33"/>
      <c r="O62" s="33"/>
      <c r="P62" s="33"/>
      <c r="Q62" s="33"/>
    </row>
    <row r="63" spans="1:17" ht="45" x14ac:dyDescent="0.3">
      <c r="A63" s="33"/>
      <c r="B63" s="32"/>
      <c r="C63" s="32"/>
      <c r="D63" s="22"/>
      <c r="E63" s="38"/>
      <c r="F63" s="22"/>
      <c r="G63" s="22"/>
      <c r="H63" s="22"/>
      <c r="I63" s="22" t="s">
        <v>526</v>
      </c>
      <c r="J63" s="23" t="s">
        <v>527</v>
      </c>
      <c r="K63" s="24">
        <v>15.384304</v>
      </c>
      <c r="L63" s="24">
        <v>14.864075</v>
      </c>
      <c r="M63" s="24">
        <f t="shared" si="1"/>
        <v>-0.5202290000000005</v>
      </c>
      <c r="N63" s="33"/>
      <c r="O63" s="33"/>
      <c r="P63" s="33"/>
      <c r="Q63" s="33"/>
    </row>
    <row r="64" spans="1:17" ht="30" x14ac:dyDescent="0.3">
      <c r="A64" s="33"/>
      <c r="B64" s="32"/>
      <c r="C64" s="32"/>
      <c r="D64" s="22"/>
      <c r="E64" s="38"/>
      <c r="F64" s="22"/>
      <c r="G64" s="22"/>
      <c r="H64" s="22"/>
      <c r="I64" s="22" t="s">
        <v>528</v>
      </c>
      <c r="J64" s="23" t="s">
        <v>529</v>
      </c>
      <c r="K64" s="24">
        <v>14.080119</v>
      </c>
      <c r="L64" s="24">
        <v>14.067415</v>
      </c>
      <c r="M64" s="24">
        <f t="shared" si="1"/>
        <v>-1.2703999999999382E-2</v>
      </c>
      <c r="N64" s="33"/>
      <c r="O64" s="33"/>
      <c r="P64" s="33"/>
      <c r="Q64" s="33"/>
    </row>
    <row r="65" spans="1:17" ht="30" x14ac:dyDescent="0.3">
      <c r="A65" s="33"/>
      <c r="B65" s="32"/>
      <c r="C65" s="32"/>
      <c r="D65" s="22"/>
      <c r="E65" s="38"/>
      <c r="F65" s="22"/>
      <c r="G65" s="22"/>
      <c r="H65" s="22"/>
      <c r="I65" s="22" t="s">
        <v>530</v>
      </c>
      <c r="J65" s="23" t="s">
        <v>531</v>
      </c>
      <c r="K65" s="24">
        <v>15.071619999999999</v>
      </c>
      <c r="L65" s="24">
        <v>15.022712</v>
      </c>
      <c r="M65" s="24">
        <f t="shared" si="1"/>
        <v>-4.8907999999999063E-2</v>
      </c>
      <c r="N65" s="33"/>
      <c r="O65" s="33"/>
      <c r="P65" s="33"/>
      <c r="Q65" s="33"/>
    </row>
    <row r="66" spans="1:17" ht="30" x14ac:dyDescent="0.3">
      <c r="A66" s="33"/>
      <c r="B66" s="32"/>
      <c r="C66" s="32"/>
      <c r="D66" s="22"/>
      <c r="E66" s="38"/>
      <c r="F66" s="22"/>
      <c r="G66" s="22"/>
      <c r="H66" s="22"/>
      <c r="I66" s="22" t="s">
        <v>532</v>
      </c>
      <c r="J66" s="23" t="s">
        <v>533</v>
      </c>
      <c r="K66" s="24">
        <v>19.923971999999999</v>
      </c>
      <c r="L66" s="24">
        <v>19.904449670000002</v>
      </c>
      <c r="M66" s="24">
        <f t="shared" si="1"/>
        <v>-1.9522329999997368E-2</v>
      </c>
      <c r="N66" s="33"/>
      <c r="O66" s="33"/>
      <c r="P66" s="33"/>
      <c r="Q66" s="33"/>
    </row>
    <row r="67" spans="1:17" ht="60" x14ac:dyDescent="0.3">
      <c r="A67" s="33"/>
      <c r="B67" s="32"/>
      <c r="C67" s="32"/>
      <c r="D67" s="22"/>
      <c r="E67" s="38"/>
      <c r="F67" s="22"/>
      <c r="G67" s="22"/>
      <c r="H67" s="22"/>
      <c r="I67" s="22" t="s">
        <v>534</v>
      </c>
      <c r="J67" s="23" t="s">
        <v>535</v>
      </c>
      <c r="K67" s="24">
        <v>8.5720690000000008</v>
      </c>
      <c r="L67" s="24">
        <v>8.5631330000000005</v>
      </c>
      <c r="M67" s="24">
        <f t="shared" si="1"/>
        <v>-8.9360000000002771E-3</v>
      </c>
      <c r="N67" s="33"/>
      <c r="O67" s="33"/>
      <c r="P67" s="33"/>
      <c r="Q67" s="33"/>
    </row>
    <row r="68" spans="1:17" ht="15" x14ac:dyDescent="0.3">
      <c r="A68" s="33"/>
      <c r="B68" s="32"/>
      <c r="C68" s="32"/>
      <c r="D68" s="22"/>
      <c r="E68" s="38"/>
      <c r="F68" s="22"/>
      <c r="G68" s="22"/>
      <c r="H68" s="22"/>
      <c r="I68" s="22" t="s">
        <v>536</v>
      </c>
      <c r="J68" s="23" t="s">
        <v>537</v>
      </c>
      <c r="K68" s="24">
        <v>35.493980000000001</v>
      </c>
      <c r="L68" s="24">
        <v>35.456551470000001</v>
      </c>
      <c r="M68" s="24">
        <f t="shared" si="1"/>
        <v>-3.7428529999999682E-2</v>
      </c>
      <c r="N68" s="33"/>
      <c r="O68" s="33"/>
      <c r="P68" s="33"/>
      <c r="Q68" s="33"/>
    </row>
    <row r="69" spans="1:17" ht="15" x14ac:dyDescent="0.3">
      <c r="A69" s="33"/>
      <c r="B69" s="32"/>
      <c r="C69" s="32"/>
      <c r="D69" s="22"/>
      <c r="E69" s="38"/>
      <c r="F69" s="22"/>
      <c r="G69" s="22"/>
      <c r="H69" s="40" t="s">
        <v>489</v>
      </c>
      <c r="I69" s="40"/>
      <c r="J69" s="45"/>
      <c r="K69" s="46">
        <v>364.12703800000003</v>
      </c>
      <c r="L69" s="46">
        <v>356.52647285</v>
      </c>
      <c r="M69" s="46">
        <f t="shared" si="1"/>
        <v>-7.6005651500000226</v>
      </c>
      <c r="N69" s="33"/>
      <c r="O69" s="33"/>
      <c r="P69" s="33"/>
      <c r="Q69" s="33"/>
    </row>
    <row r="70" spans="1:17" ht="15" x14ac:dyDescent="0.3">
      <c r="A70" s="33"/>
      <c r="B70" s="32"/>
      <c r="C70" s="32"/>
      <c r="D70" s="22"/>
      <c r="E70" s="38"/>
      <c r="F70" s="22"/>
      <c r="G70" s="22"/>
      <c r="H70" s="22"/>
      <c r="I70" s="22" t="s">
        <v>490</v>
      </c>
      <c r="J70" s="23" t="s">
        <v>538</v>
      </c>
      <c r="K70" s="24">
        <v>319.35846199999997</v>
      </c>
      <c r="L70" s="24">
        <v>312.28790461</v>
      </c>
      <c r="M70" s="24">
        <f t="shared" si="1"/>
        <v>-7.0705573899999763</v>
      </c>
      <c r="N70" s="33"/>
      <c r="O70" s="33"/>
      <c r="P70" s="33"/>
      <c r="Q70" s="33"/>
    </row>
    <row r="71" spans="1:17" ht="15" x14ac:dyDescent="0.3">
      <c r="A71" s="33"/>
      <c r="B71" s="32"/>
      <c r="C71" s="32"/>
      <c r="D71" s="22"/>
      <c r="E71" s="38"/>
      <c r="F71" s="22"/>
      <c r="G71" s="22"/>
      <c r="H71" s="22"/>
      <c r="I71" s="22" t="s">
        <v>494</v>
      </c>
      <c r="J71" s="23" t="s">
        <v>539</v>
      </c>
      <c r="K71" s="24">
        <v>44.768576000000003</v>
      </c>
      <c r="L71" s="24">
        <v>44.238568239999992</v>
      </c>
      <c r="M71" s="24">
        <f t="shared" ref="M71:M134" si="2">L71-K71</f>
        <v>-0.53000776000001082</v>
      </c>
      <c r="N71" s="33"/>
      <c r="O71" s="33"/>
      <c r="P71" s="33"/>
      <c r="Q71" s="33"/>
    </row>
    <row r="72" spans="1:17" ht="15" x14ac:dyDescent="0.3">
      <c r="A72" s="33"/>
      <c r="B72" s="32"/>
      <c r="C72" s="32"/>
      <c r="D72" s="22"/>
      <c r="E72" s="39">
        <v>41</v>
      </c>
      <c r="F72" s="40" t="s">
        <v>31</v>
      </c>
      <c r="G72" s="41"/>
      <c r="H72" s="42"/>
      <c r="I72" s="43"/>
      <c r="J72" s="44"/>
      <c r="K72" s="44">
        <v>618.14997800000003</v>
      </c>
      <c r="L72" s="44">
        <v>642.90266799999984</v>
      </c>
      <c r="M72" s="44">
        <f t="shared" si="2"/>
        <v>24.752689999999802</v>
      </c>
      <c r="N72" s="33"/>
      <c r="O72" s="33"/>
      <c r="P72" s="33"/>
      <c r="Q72" s="33"/>
    </row>
    <row r="73" spans="1:17" ht="15" x14ac:dyDescent="0.3">
      <c r="A73" s="33"/>
      <c r="B73" s="32"/>
      <c r="C73" s="32"/>
      <c r="D73" s="22"/>
      <c r="E73" s="38"/>
      <c r="F73" s="22"/>
      <c r="G73" s="22" t="s">
        <v>16</v>
      </c>
      <c r="H73" s="22"/>
      <c r="I73" s="22"/>
      <c r="J73" s="23"/>
      <c r="K73" s="24">
        <v>618.14997800000003</v>
      </c>
      <c r="L73" s="24">
        <v>642.90266799999984</v>
      </c>
      <c r="M73" s="24">
        <f t="shared" si="2"/>
        <v>24.752689999999802</v>
      </c>
      <c r="N73" s="33"/>
      <c r="O73" s="33"/>
      <c r="P73" s="33"/>
      <c r="Q73" s="33"/>
    </row>
    <row r="74" spans="1:17" ht="15" x14ac:dyDescent="0.3">
      <c r="A74" s="33"/>
      <c r="B74" s="32"/>
      <c r="C74" s="32"/>
      <c r="D74" s="22"/>
      <c r="E74" s="38"/>
      <c r="F74" s="22"/>
      <c r="G74" s="22"/>
      <c r="H74" s="40" t="s">
        <v>17</v>
      </c>
      <c r="I74" s="40"/>
      <c r="J74" s="45"/>
      <c r="K74" s="46">
        <v>508.37600800000001</v>
      </c>
      <c r="L74" s="46">
        <v>522.37708501999998</v>
      </c>
      <c r="M74" s="46">
        <f t="shared" si="2"/>
        <v>14.001077019999968</v>
      </c>
      <c r="N74" s="33"/>
      <c r="O74" s="33"/>
      <c r="P74" s="33"/>
      <c r="Q74" s="33"/>
    </row>
    <row r="75" spans="1:17" ht="30" x14ac:dyDescent="0.3">
      <c r="A75" s="33"/>
      <c r="B75" s="32"/>
      <c r="C75" s="32"/>
      <c r="D75" s="22"/>
      <c r="E75" s="38"/>
      <c r="F75" s="22"/>
      <c r="G75" s="22"/>
      <c r="H75" s="22"/>
      <c r="I75" s="22" t="s">
        <v>540</v>
      </c>
      <c r="J75" s="23" t="s">
        <v>541</v>
      </c>
      <c r="K75" s="24">
        <v>508.37600800000001</v>
      </c>
      <c r="L75" s="24">
        <v>522.37708501999998</v>
      </c>
      <c r="M75" s="24">
        <f t="shared" si="2"/>
        <v>14.001077019999968</v>
      </c>
      <c r="N75" s="33"/>
      <c r="O75" s="33"/>
      <c r="P75" s="33"/>
      <c r="Q75" s="33"/>
    </row>
    <row r="76" spans="1:17" ht="15" x14ac:dyDescent="0.3">
      <c r="A76" s="33"/>
      <c r="B76" s="32"/>
      <c r="C76" s="32"/>
      <c r="D76" s="22"/>
      <c r="E76" s="38"/>
      <c r="F76" s="22"/>
      <c r="G76" s="22"/>
      <c r="H76" s="40" t="s">
        <v>489</v>
      </c>
      <c r="I76" s="40"/>
      <c r="J76" s="45"/>
      <c r="K76" s="46">
        <v>109.77397000000001</v>
      </c>
      <c r="L76" s="46">
        <v>120.52558298</v>
      </c>
      <c r="M76" s="46">
        <f t="shared" si="2"/>
        <v>10.75161297999999</v>
      </c>
      <c r="N76" s="33"/>
      <c r="O76" s="33"/>
      <c r="P76" s="33"/>
      <c r="Q76" s="33"/>
    </row>
    <row r="77" spans="1:17" ht="15" x14ac:dyDescent="0.3">
      <c r="A77" s="33"/>
      <c r="B77" s="32"/>
      <c r="C77" s="32"/>
      <c r="D77" s="22"/>
      <c r="E77" s="38"/>
      <c r="F77" s="22"/>
      <c r="G77" s="22"/>
      <c r="H77" s="22"/>
      <c r="I77" s="22" t="s">
        <v>490</v>
      </c>
      <c r="J77" s="23" t="s">
        <v>538</v>
      </c>
      <c r="K77" s="24">
        <v>97.248637000000002</v>
      </c>
      <c r="L77" s="24">
        <v>107.91770792999999</v>
      </c>
      <c r="M77" s="24">
        <f t="shared" si="2"/>
        <v>10.66907092999999</v>
      </c>
      <c r="N77" s="33"/>
      <c r="O77" s="33"/>
      <c r="P77" s="33"/>
      <c r="Q77" s="33"/>
    </row>
    <row r="78" spans="1:17" ht="15" x14ac:dyDescent="0.3">
      <c r="A78" s="33"/>
      <c r="B78" s="32"/>
      <c r="C78" s="32"/>
      <c r="D78" s="22"/>
      <c r="E78" s="38"/>
      <c r="F78" s="22"/>
      <c r="G78" s="22"/>
      <c r="H78" s="22"/>
      <c r="I78" s="22" t="s">
        <v>494</v>
      </c>
      <c r="J78" s="23" t="s">
        <v>542</v>
      </c>
      <c r="K78" s="24">
        <v>12.525333</v>
      </c>
      <c r="L78" s="24">
        <v>12.607875050000001</v>
      </c>
      <c r="M78" s="24">
        <f t="shared" si="2"/>
        <v>8.25420500000007E-2</v>
      </c>
      <c r="N78" s="33"/>
      <c r="O78" s="33"/>
      <c r="P78" s="33"/>
      <c r="Q78" s="33"/>
    </row>
    <row r="79" spans="1:17" ht="15" x14ac:dyDescent="0.3">
      <c r="A79" s="33"/>
      <c r="B79" s="32"/>
      <c r="C79" s="32"/>
      <c r="D79" s="22"/>
      <c r="E79" s="39">
        <v>42</v>
      </c>
      <c r="F79" s="40" t="s">
        <v>32</v>
      </c>
      <c r="G79" s="41"/>
      <c r="H79" s="42"/>
      <c r="I79" s="43"/>
      <c r="J79" s="44"/>
      <c r="K79" s="44">
        <v>1227.7283849999999</v>
      </c>
      <c r="L79" s="44">
        <v>1227.7283849999999</v>
      </c>
      <c r="M79" s="44">
        <f t="shared" si="2"/>
        <v>0</v>
      </c>
      <c r="N79" s="33"/>
      <c r="O79" s="33"/>
      <c r="P79" s="33"/>
      <c r="Q79" s="33"/>
    </row>
    <row r="80" spans="1:17" ht="15" x14ac:dyDescent="0.3">
      <c r="A80" s="33"/>
      <c r="B80" s="32"/>
      <c r="C80" s="32"/>
      <c r="D80" s="22"/>
      <c r="E80" s="38"/>
      <c r="F80" s="22"/>
      <c r="G80" s="22" t="s">
        <v>16</v>
      </c>
      <c r="H80" s="22"/>
      <c r="I80" s="22"/>
      <c r="J80" s="23"/>
      <c r="K80" s="24">
        <v>1227.7283849999999</v>
      </c>
      <c r="L80" s="24">
        <v>1227.7283849999999</v>
      </c>
      <c r="M80" s="24">
        <f t="shared" si="2"/>
        <v>0</v>
      </c>
      <c r="N80" s="33"/>
      <c r="O80" s="33"/>
      <c r="P80" s="33"/>
      <c r="Q80" s="33"/>
    </row>
    <row r="81" spans="1:17" ht="15" x14ac:dyDescent="0.3">
      <c r="A81" s="33"/>
      <c r="B81" s="32"/>
      <c r="C81" s="32"/>
      <c r="D81" s="22"/>
      <c r="E81" s="38"/>
      <c r="F81" s="22"/>
      <c r="G81" s="22"/>
      <c r="H81" s="40" t="s">
        <v>17</v>
      </c>
      <c r="I81" s="40"/>
      <c r="J81" s="45"/>
      <c r="K81" s="46">
        <v>880.06971099999998</v>
      </c>
      <c r="L81" s="46">
        <v>880.06971099999998</v>
      </c>
      <c r="M81" s="46">
        <f t="shared" si="2"/>
        <v>0</v>
      </c>
      <c r="N81" s="33"/>
      <c r="O81" s="33"/>
      <c r="P81" s="33"/>
      <c r="Q81" s="33"/>
    </row>
    <row r="82" spans="1:17" ht="15" x14ac:dyDescent="0.3">
      <c r="A82" s="33"/>
      <c r="B82" s="32"/>
      <c r="C82" s="32"/>
      <c r="D82" s="22"/>
      <c r="E82" s="38"/>
      <c r="F82" s="22"/>
      <c r="G82" s="22"/>
      <c r="H82" s="22"/>
      <c r="I82" s="22" t="s">
        <v>474</v>
      </c>
      <c r="J82" s="23" t="s">
        <v>543</v>
      </c>
      <c r="K82" s="24">
        <v>83.418513000000004</v>
      </c>
      <c r="L82" s="24">
        <v>83.418513000000004</v>
      </c>
      <c r="M82" s="24">
        <f t="shared" si="2"/>
        <v>0</v>
      </c>
      <c r="N82" s="33"/>
      <c r="O82" s="33"/>
      <c r="P82" s="33"/>
      <c r="Q82" s="33"/>
    </row>
    <row r="83" spans="1:17" ht="15" x14ac:dyDescent="0.3">
      <c r="A83" s="33"/>
      <c r="B83" s="32"/>
      <c r="C83" s="32"/>
      <c r="D83" s="22"/>
      <c r="E83" s="38"/>
      <c r="F83" s="22"/>
      <c r="G83" s="22"/>
      <c r="H83" s="22"/>
      <c r="I83" s="22" t="s">
        <v>544</v>
      </c>
      <c r="J83" s="23" t="s">
        <v>545</v>
      </c>
      <c r="K83" s="24">
        <v>115.430086</v>
      </c>
      <c r="L83" s="24">
        <v>115.430086</v>
      </c>
      <c r="M83" s="24">
        <f t="shared" si="2"/>
        <v>0</v>
      </c>
      <c r="N83" s="33"/>
      <c r="O83" s="33"/>
      <c r="P83" s="33"/>
      <c r="Q83" s="33"/>
    </row>
    <row r="84" spans="1:17" ht="15" x14ac:dyDescent="0.3">
      <c r="A84" s="33"/>
      <c r="B84" s="32"/>
      <c r="C84" s="32"/>
      <c r="D84" s="22"/>
      <c r="E84" s="38"/>
      <c r="F84" s="22"/>
      <c r="G84" s="22"/>
      <c r="H84" s="22"/>
      <c r="I84" s="22" t="s">
        <v>546</v>
      </c>
      <c r="J84" s="23" t="s">
        <v>547</v>
      </c>
      <c r="K84" s="24">
        <v>397.67524900000001</v>
      </c>
      <c r="L84" s="24">
        <v>397.67524900000001</v>
      </c>
      <c r="M84" s="24">
        <f t="shared" si="2"/>
        <v>0</v>
      </c>
      <c r="N84" s="33"/>
      <c r="O84" s="33"/>
      <c r="P84" s="33"/>
      <c r="Q84" s="33"/>
    </row>
    <row r="85" spans="1:17" ht="15" x14ac:dyDescent="0.3">
      <c r="A85" s="33"/>
      <c r="B85" s="32"/>
      <c r="C85" s="32"/>
      <c r="D85" s="22"/>
      <c r="E85" s="38"/>
      <c r="F85" s="22"/>
      <c r="G85" s="22"/>
      <c r="H85" s="22"/>
      <c r="I85" s="22" t="s">
        <v>548</v>
      </c>
      <c r="J85" s="23" t="s">
        <v>549</v>
      </c>
      <c r="K85" s="24">
        <v>92.939980000000006</v>
      </c>
      <c r="L85" s="24">
        <v>92.939980000000006</v>
      </c>
      <c r="M85" s="24">
        <f t="shared" si="2"/>
        <v>0</v>
      </c>
      <c r="N85" s="33"/>
      <c r="O85" s="33"/>
      <c r="P85" s="33"/>
      <c r="Q85" s="33"/>
    </row>
    <row r="86" spans="1:17" ht="15" x14ac:dyDescent="0.3">
      <c r="A86" s="33"/>
      <c r="B86" s="32"/>
      <c r="C86" s="32"/>
      <c r="D86" s="22"/>
      <c r="E86" s="38"/>
      <c r="F86" s="22"/>
      <c r="G86" s="22"/>
      <c r="H86" s="22"/>
      <c r="I86" s="22" t="s">
        <v>550</v>
      </c>
      <c r="J86" s="23" t="s">
        <v>551</v>
      </c>
      <c r="K86" s="24">
        <v>190.60588300000001</v>
      </c>
      <c r="L86" s="24">
        <v>190.60588300000001</v>
      </c>
      <c r="M86" s="24">
        <f t="shared" si="2"/>
        <v>0</v>
      </c>
      <c r="N86" s="33"/>
      <c r="O86" s="33"/>
      <c r="P86" s="33"/>
      <c r="Q86" s="33"/>
    </row>
    <row r="87" spans="1:17" ht="15" x14ac:dyDescent="0.3">
      <c r="A87" s="33"/>
      <c r="B87" s="32"/>
      <c r="C87" s="32"/>
      <c r="D87" s="22"/>
      <c r="E87" s="38"/>
      <c r="F87" s="22"/>
      <c r="G87" s="22"/>
      <c r="H87" s="40" t="s">
        <v>489</v>
      </c>
      <c r="I87" s="40"/>
      <c r="J87" s="45"/>
      <c r="K87" s="46">
        <v>347.65867400000002</v>
      </c>
      <c r="L87" s="46">
        <v>347.65867400000002</v>
      </c>
      <c r="M87" s="46">
        <f t="shared" si="2"/>
        <v>0</v>
      </c>
      <c r="N87" s="33"/>
      <c r="O87" s="33"/>
      <c r="P87" s="33"/>
      <c r="Q87" s="33"/>
    </row>
    <row r="88" spans="1:17" ht="15" x14ac:dyDescent="0.3">
      <c r="A88" s="33"/>
      <c r="B88" s="32"/>
      <c r="C88" s="32"/>
      <c r="D88" s="22"/>
      <c r="E88" s="38"/>
      <c r="F88" s="22"/>
      <c r="G88" s="22"/>
      <c r="H88" s="22"/>
      <c r="I88" s="22" t="s">
        <v>490</v>
      </c>
      <c r="J88" s="23" t="s">
        <v>538</v>
      </c>
      <c r="K88" s="24">
        <v>305.814483</v>
      </c>
      <c r="L88" s="24">
        <v>305.814483</v>
      </c>
      <c r="M88" s="24">
        <f t="shared" si="2"/>
        <v>0</v>
      </c>
      <c r="N88" s="33"/>
      <c r="O88" s="33"/>
      <c r="P88" s="33"/>
      <c r="Q88" s="33"/>
    </row>
    <row r="89" spans="1:17" ht="15" x14ac:dyDescent="0.3">
      <c r="A89" s="33"/>
      <c r="B89" s="32"/>
      <c r="C89" s="32"/>
      <c r="D89" s="22"/>
      <c r="E89" s="38"/>
      <c r="F89" s="22"/>
      <c r="G89" s="22"/>
      <c r="H89" s="22"/>
      <c r="I89" s="22" t="s">
        <v>494</v>
      </c>
      <c r="J89" s="23" t="s">
        <v>542</v>
      </c>
      <c r="K89" s="24">
        <v>41.844191000000002</v>
      </c>
      <c r="L89" s="24">
        <v>41.844191000000002</v>
      </c>
      <c r="M89" s="24">
        <f t="shared" si="2"/>
        <v>0</v>
      </c>
      <c r="N89" s="33"/>
      <c r="O89" s="33"/>
      <c r="P89" s="33"/>
      <c r="Q89" s="33"/>
    </row>
    <row r="90" spans="1:17" ht="15" x14ac:dyDescent="0.3">
      <c r="A90" s="33"/>
      <c r="B90" s="32"/>
      <c r="C90" s="32"/>
      <c r="D90" s="22"/>
      <c r="E90" s="39">
        <v>43</v>
      </c>
      <c r="F90" s="40" t="s">
        <v>33</v>
      </c>
      <c r="G90" s="41"/>
      <c r="H90" s="42"/>
      <c r="I90" s="43"/>
      <c r="J90" s="44"/>
      <c r="K90" s="44">
        <v>1998</v>
      </c>
      <c r="L90" s="44">
        <v>2302.72461737</v>
      </c>
      <c r="M90" s="44">
        <f t="shared" si="2"/>
        <v>304.72461737000003</v>
      </c>
      <c r="N90" s="33"/>
      <c r="O90" s="33"/>
      <c r="P90" s="33"/>
      <c r="Q90" s="33"/>
    </row>
    <row r="91" spans="1:17" ht="15" x14ac:dyDescent="0.3">
      <c r="A91" s="33"/>
      <c r="B91" s="32"/>
      <c r="C91" s="32"/>
      <c r="D91" s="22"/>
      <c r="E91" s="38"/>
      <c r="F91" s="22"/>
      <c r="G91" s="22" t="s">
        <v>16</v>
      </c>
      <c r="H91" s="22"/>
      <c r="I91" s="22"/>
      <c r="J91" s="23"/>
      <c r="K91" s="24">
        <v>1998</v>
      </c>
      <c r="L91" s="24">
        <v>2302.72461737</v>
      </c>
      <c r="M91" s="24">
        <f t="shared" si="2"/>
        <v>304.72461737000003</v>
      </c>
      <c r="N91" s="33"/>
      <c r="O91" s="33"/>
      <c r="P91" s="33"/>
      <c r="Q91" s="33"/>
    </row>
    <row r="92" spans="1:17" ht="15" x14ac:dyDescent="0.3">
      <c r="A92" s="33"/>
      <c r="B92" s="32"/>
      <c r="C92" s="32"/>
      <c r="D92" s="22"/>
      <c r="E92" s="38"/>
      <c r="F92" s="22"/>
      <c r="G92" s="22"/>
      <c r="H92" s="40" t="s">
        <v>17</v>
      </c>
      <c r="I92" s="40"/>
      <c r="J92" s="45"/>
      <c r="K92" s="46">
        <v>1631.4139909999999</v>
      </c>
      <c r="L92" s="46">
        <v>1893.7834810699999</v>
      </c>
      <c r="M92" s="46">
        <f t="shared" si="2"/>
        <v>262.36949006999998</v>
      </c>
      <c r="N92" s="33"/>
      <c r="O92" s="33"/>
      <c r="P92" s="33"/>
      <c r="Q92" s="33"/>
    </row>
    <row r="93" spans="1:17" ht="30" x14ac:dyDescent="0.3">
      <c r="A93" s="33"/>
      <c r="B93" s="32"/>
      <c r="C93" s="32"/>
      <c r="D93" s="22"/>
      <c r="E93" s="38"/>
      <c r="F93" s="22"/>
      <c r="G93" s="22"/>
      <c r="H93" s="22"/>
      <c r="I93" s="22" t="s">
        <v>552</v>
      </c>
      <c r="J93" s="23" t="s">
        <v>553</v>
      </c>
      <c r="K93" s="24">
        <v>1546.7433559999999</v>
      </c>
      <c r="L93" s="24">
        <v>1794.90419501</v>
      </c>
      <c r="M93" s="24">
        <f t="shared" si="2"/>
        <v>248.16083901000002</v>
      </c>
      <c r="N93" s="33"/>
      <c r="O93" s="33"/>
      <c r="P93" s="33"/>
      <c r="Q93" s="33"/>
    </row>
    <row r="94" spans="1:17" ht="15" x14ac:dyDescent="0.3">
      <c r="A94" s="33"/>
      <c r="B94" s="32"/>
      <c r="C94" s="32"/>
      <c r="D94" s="22"/>
      <c r="E94" s="38"/>
      <c r="F94" s="22"/>
      <c r="G94" s="22"/>
      <c r="H94" s="22"/>
      <c r="I94" s="22" t="s">
        <v>554</v>
      </c>
      <c r="J94" s="23" t="s">
        <v>555</v>
      </c>
      <c r="K94" s="24">
        <v>84.670635000000004</v>
      </c>
      <c r="L94" s="24">
        <v>98.879286059999998</v>
      </c>
      <c r="M94" s="24">
        <f t="shared" si="2"/>
        <v>14.208651059999994</v>
      </c>
      <c r="N94" s="33"/>
      <c r="O94" s="33"/>
      <c r="P94" s="33"/>
      <c r="Q94" s="33"/>
    </row>
    <row r="95" spans="1:17" ht="15" x14ac:dyDescent="0.3">
      <c r="A95" s="33"/>
      <c r="B95" s="32"/>
      <c r="C95" s="32"/>
      <c r="D95" s="22"/>
      <c r="E95" s="38"/>
      <c r="F95" s="22"/>
      <c r="G95" s="22"/>
      <c r="H95" s="40" t="s">
        <v>489</v>
      </c>
      <c r="I95" s="40"/>
      <c r="J95" s="45"/>
      <c r="K95" s="46">
        <v>366.58600899999999</v>
      </c>
      <c r="L95" s="46">
        <v>408.94113630000004</v>
      </c>
      <c r="M95" s="46">
        <f t="shared" si="2"/>
        <v>42.355127300000049</v>
      </c>
      <c r="N95" s="33"/>
      <c r="O95" s="33"/>
      <c r="P95" s="33"/>
      <c r="Q95" s="33"/>
    </row>
    <row r="96" spans="1:17" ht="15" x14ac:dyDescent="0.3">
      <c r="A96" s="33"/>
      <c r="B96" s="32"/>
      <c r="C96" s="32"/>
      <c r="D96" s="22"/>
      <c r="E96" s="38"/>
      <c r="F96" s="22"/>
      <c r="G96" s="22"/>
      <c r="H96" s="22"/>
      <c r="I96" s="22" t="s">
        <v>490</v>
      </c>
      <c r="J96" s="23" t="s">
        <v>538</v>
      </c>
      <c r="K96" s="24">
        <v>319.01801799999998</v>
      </c>
      <c r="L96" s="24">
        <v>353.62628475000002</v>
      </c>
      <c r="M96" s="24">
        <f t="shared" si="2"/>
        <v>34.608266750000041</v>
      </c>
      <c r="N96" s="33"/>
      <c r="O96" s="33"/>
      <c r="P96" s="33"/>
      <c r="Q96" s="33"/>
    </row>
    <row r="97" spans="1:17" ht="15" x14ac:dyDescent="0.3">
      <c r="A97" s="33"/>
      <c r="B97" s="32"/>
      <c r="C97" s="32"/>
      <c r="D97" s="22"/>
      <c r="E97" s="38"/>
      <c r="F97" s="22"/>
      <c r="G97" s="22"/>
      <c r="H97" s="22"/>
      <c r="I97" s="22" t="s">
        <v>494</v>
      </c>
      <c r="J97" s="23" t="s">
        <v>542</v>
      </c>
      <c r="K97" s="24">
        <v>47.567990999999999</v>
      </c>
      <c r="L97" s="24">
        <v>55.31485155</v>
      </c>
      <c r="M97" s="24">
        <f t="shared" si="2"/>
        <v>7.746860550000001</v>
      </c>
      <c r="N97" s="33"/>
      <c r="O97" s="33"/>
      <c r="P97" s="33"/>
      <c r="Q97" s="33"/>
    </row>
    <row r="98" spans="1:17" ht="15" x14ac:dyDescent="0.3">
      <c r="A98" s="33"/>
      <c r="B98" s="32"/>
      <c r="C98" s="32"/>
      <c r="D98" s="22"/>
      <c r="E98" s="39">
        <v>44</v>
      </c>
      <c r="F98" s="40" t="s">
        <v>34</v>
      </c>
      <c r="G98" s="41"/>
      <c r="H98" s="42"/>
      <c r="I98" s="43"/>
      <c r="J98" s="44"/>
      <c r="K98" s="44">
        <v>1098.47864</v>
      </c>
      <c r="L98" s="44">
        <v>1053.47864</v>
      </c>
      <c r="M98" s="44">
        <f t="shared" si="2"/>
        <v>-45</v>
      </c>
      <c r="N98" s="33"/>
      <c r="O98" s="33"/>
      <c r="P98" s="33"/>
      <c r="Q98" s="33"/>
    </row>
    <row r="99" spans="1:17" ht="15" x14ac:dyDescent="0.3">
      <c r="A99" s="33"/>
      <c r="B99" s="32"/>
      <c r="C99" s="32"/>
      <c r="D99" s="22"/>
      <c r="E99" s="38"/>
      <c r="F99" s="22"/>
      <c r="G99" s="22" t="s">
        <v>16</v>
      </c>
      <c r="H99" s="22"/>
      <c r="I99" s="22"/>
      <c r="J99" s="23"/>
      <c r="K99" s="24">
        <v>1098.47864</v>
      </c>
      <c r="L99" s="24">
        <v>1053.47864</v>
      </c>
      <c r="M99" s="24">
        <f t="shared" si="2"/>
        <v>-45</v>
      </c>
      <c r="N99" s="33"/>
      <c r="O99" s="33"/>
      <c r="P99" s="33"/>
      <c r="Q99" s="33"/>
    </row>
    <row r="100" spans="1:17" ht="15" x14ac:dyDescent="0.3">
      <c r="A100" s="33"/>
      <c r="B100" s="32"/>
      <c r="C100" s="32"/>
      <c r="D100" s="22"/>
      <c r="E100" s="38"/>
      <c r="F100" s="22"/>
      <c r="G100" s="22"/>
      <c r="H100" s="40" t="s">
        <v>17</v>
      </c>
      <c r="I100" s="40"/>
      <c r="J100" s="45"/>
      <c r="K100" s="46">
        <v>957.365726</v>
      </c>
      <c r="L100" s="46">
        <v>913.34451500000011</v>
      </c>
      <c r="M100" s="46">
        <f t="shared" si="2"/>
        <v>-44.02121099999988</v>
      </c>
      <c r="N100" s="33"/>
      <c r="O100" s="33"/>
      <c r="P100" s="33"/>
      <c r="Q100" s="33"/>
    </row>
    <row r="101" spans="1:17" ht="30" x14ac:dyDescent="0.3">
      <c r="A101" s="33"/>
      <c r="B101" s="32"/>
      <c r="C101" s="32"/>
      <c r="D101" s="22"/>
      <c r="E101" s="38"/>
      <c r="F101" s="22"/>
      <c r="G101" s="22"/>
      <c r="H101" s="22"/>
      <c r="I101" s="22" t="s">
        <v>496</v>
      </c>
      <c r="J101" s="23" t="s">
        <v>556</v>
      </c>
      <c r="K101" s="24">
        <v>437.37374999999997</v>
      </c>
      <c r="L101" s="24">
        <v>405.63062039000005</v>
      </c>
      <c r="M101" s="24">
        <f t="shared" si="2"/>
        <v>-31.743129609999926</v>
      </c>
      <c r="N101" s="33"/>
      <c r="O101" s="33"/>
      <c r="P101" s="33"/>
      <c r="Q101" s="33"/>
    </row>
    <row r="102" spans="1:17" ht="30" x14ac:dyDescent="0.3">
      <c r="A102" s="33"/>
      <c r="B102" s="32"/>
      <c r="C102" s="32"/>
      <c r="D102" s="22"/>
      <c r="E102" s="38"/>
      <c r="F102" s="22"/>
      <c r="G102" s="22"/>
      <c r="H102" s="22"/>
      <c r="I102" s="22" t="s">
        <v>498</v>
      </c>
      <c r="J102" s="23" t="s">
        <v>557</v>
      </c>
      <c r="K102" s="24">
        <v>207.20201</v>
      </c>
      <c r="L102" s="24">
        <v>197.37695851000001</v>
      </c>
      <c r="M102" s="24">
        <f t="shared" si="2"/>
        <v>-9.8250514899999928</v>
      </c>
      <c r="N102" s="33"/>
      <c r="O102" s="33"/>
      <c r="P102" s="33"/>
      <c r="Q102" s="33"/>
    </row>
    <row r="103" spans="1:17" ht="30" x14ac:dyDescent="0.3">
      <c r="A103" s="33"/>
      <c r="B103" s="32"/>
      <c r="C103" s="32"/>
      <c r="D103" s="22"/>
      <c r="E103" s="38"/>
      <c r="F103" s="22"/>
      <c r="G103" s="22"/>
      <c r="H103" s="22"/>
      <c r="I103" s="22" t="s">
        <v>499</v>
      </c>
      <c r="J103" s="23" t="s">
        <v>558</v>
      </c>
      <c r="K103" s="24">
        <v>171.43616900000001</v>
      </c>
      <c r="L103" s="24">
        <v>170.19360209999999</v>
      </c>
      <c r="M103" s="24">
        <f t="shared" si="2"/>
        <v>-1.2425669000000141</v>
      </c>
      <c r="N103" s="33"/>
      <c r="O103" s="33"/>
      <c r="P103" s="33"/>
      <c r="Q103" s="33"/>
    </row>
    <row r="104" spans="1:17" ht="30" x14ac:dyDescent="0.3">
      <c r="A104" s="33"/>
      <c r="B104" s="32"/>
      <c r="C104" s="32"/>
      <c r="D104" s="22"/>
      <c r="E104" s="38"/>
      <c r="F104" s="22"/>
      <c r="G104" s="22"/>
      <c r="H104" s="22"/>
      <c r="I104" s="22" t="s">
        <v>559</v>
      </c>
      <c r="J104" s="23" t="s">
        <v>560</v>
      </c>
      <c r="K104" s="24">
        <v>71.353797</v>
      </c>
      <c r="L104" s="24">
        <v>70.143333999999996</v>
      </c>
      <c r="M104" s="24">
        <f t="shared" si="2"/>
        <v>-1.2104630000000043</v>
      </c>
      <c r="N104" s="33"/>
      <c r="O104" s="33"/>
      <c r="P104" s="33"/>
      <c r="Q104" s="33"/>
    </row>
    <row r="105" spans="1:17" ht="15" x14ac:dyDescent="0.3">
      <c r="A105" s="33"/>
      <c r="B105" s="32"/>
      <c r="C105" s="32"/>
      <c r="D105" s="22"/>
      <c r="E105" s="38"/>
      <c r="F105" s="22"/>
      <c r="G105" s="22"/>
      <c r="H105" s="22"/>
      <c r="I105" s="22" t="s">
        <v>561</v>
      </c>
      <c r="J105" s="23" t="s">
        <v>562</v>
      </c>
      <c r="K105" s="24">
        <v>70</v>
      </c>
      <c r="L105" s="24">
        <v>70</v>
      </c>
      <c r="M105" s="24">
        <f t="shared" si="2"/>
        <v>0</v>
      </c>
      <c r="N105" s="33"/>
      <c r="O105" s="33"/>
      <c r="P105" s="33"/>
      <c r="Q105" s="33"/>
    </row>
    <row r="106" spans="1:17" ht="15" x14ac:dyDescent="0.3">
      <c r="A106" s="33"/>
      <c r="B106" s="32"/>
      <c r="C106" s="32"/>
      <c r="D106" s="22"/>
      <c r="E106" s="38"/>
      <c r="F106" s="22"/>
      <c r="G106" s="22"/>
      <c r="H106" s="40" t="s">
        <v>489</v>
      </c>
      <c r="I106" s="40"/>
      <c r="J106" s="45"/>
      <c r="K106" s="46">
        <v>141.11291399999999</v>
      </c>
      <c r="L106" s="46">
        <v>140.13412500000001</v>
      </c>
      <c r="M106" s="46">
        <f t="shared" si="2"/>
        <v>-0.9787889999999777</v>
      </c>
      <c r="N106" s="33"/>
      <c r="O106" s="33"/>
      <c r="P106" s="33"/>
      <c r="Q106" s="33"/>
    </row>
    <row r="107" spans="1:17" ht="15" x14ac:dyDescent="0.3">
      <c r="A107" s="33"/>
      <c r="B107" s="32"/>
      <c r="C107" s="32"/>
      <c r="D107" s="22"/>
      <c r="E107" s="38"/>
      <c r="F107" s="22"/>
      <c r="G107" s="22"/>
      <c r="H107" s="22"/>
      <c r="I107" s="22" t="s">
        <v>490</v>
      </c>
      <c r="J107" s="23" t="s">
        <v>538</v>
      </c>
      <c r="K107" s="24">
        <v>119.29132</v>
      </c>
      <c r="L107" s="24">
        <v>118.667799</v>
      </c>
      <c r="M107" s="24">
        <f t="shared" si="2"/>
        <v>-0.62352099999999666</v>
      </c>
      <c r="N107" s="33"/>
      <c r="O107" s="33"/>
      <c r="P107" s="33"/>
      <c r="Q107" s="33"/>
    </row>
    <row r="108" spans="1:17" ht="15" x14ac:dyDescent="0.3">
      <c r="A108" s="33"/>
      <c r="B108" s="32"/>
      <c r="C108" s="32"/>
      <c r="D108" s="22"/>
      <c r="E108" s="38"/>
      <c r="F108" s="22"/>
      <c r="G108" s="22"/>
      <c r="H108" s="22"/>
      <c r="I108" s="22" t="s">
        <v>494</v>
      </c>
      <c r="J108" s="23" t="s">
        <v>542</v>
      </c>
      <c r="K108" s="24">
        <v>21.821594000000001</v>
      </c>
      <c r="L108" s="24">
        <v>21.466325999999999</v>
      </c>
      <c r="M108" s="24">
        <f t="shared" si="2"/>
        <v>-0.35526800000000236</v>
      </c>
      <c r="N108" s="33"/>
      <c r="O108" s="33"/>
      <c r="P108" s="33"/>
      <c r="Q108" s="33"/>
    </row>
    <row r="109" spans="1:17" ht="15" x14ac:dyDescent="0.3">
      <c r="A109" s="33"/>
      <c r="B109" s="32"/>
      <c r="C109" s="32"/>
      <c r="D109" s="34" t="s">
        <v>35</v>
      </c>
      <c r="E109" s="35"/>
      <c r="F109" s="34"/>
      <c r="G109" s="34"/>
      <c r="H109" s="34"/>
      <c r="I109" s="34"/>
      <c r="J109" s="36"/>
      <c r="K109" s="37">
        <v>7788.876174</v>
      </c>
      <c r="L109" s="37">
        <v>7707.7195730000003</v>
      </c>
      <c r="M109" s="37">
        <f t="shared" si="2"/>
        <v>-81.156600999999682</v>
      </c>
      <c r="N109" s="33"/>
      <c r="O109" s="33"/>
      <c r="P109" s="33"/>
      <c r="Q109" s="33"/>
    </row>
    <row r="110" spans="1:17" ht="15" x14ac:dyDescent="0.3">
      <c r="A110" s="33"/>
      <c r="B110" s="32"/>
      <c r="C110" s="32"/>
      <c r="D110" s="22"/>
      <c r="E110" s="39">
        <v>40</v>
      </c>
      <c r="F110" s="40" t="s">
        <v>36</v>
      </c>
      <c r="G110" s="41"/>
      <c r="H110" s="42"/>
      <c r="I110" s="43"/>
      <c r="J110" s="44"/>
      <c r="K110" s="44">
        <v>7788.876174</v>
      </c>
      <c r="L110" s="44">
        <v>7707.7195730000003</v>
      </c>
      <c r="M110" s="44">
        <f t="shared" si="2"/>
        <v>-81.156600999999682</v>
      </c>
      <c r="N110" s="33"/>
      <c r="O110" s="33"/>
      <c r="P110" s="33"/>
      <c r="Q110" s="33"/>
    </row>
    <row r="111" spans="1:17" ht="15" x14ac:dyDescent="0.3">
      <c r="A111" s="33"/>
      <c r="B111" s="32"/>
      <c r="C111" s="32"/>
      <c r="D111" s="22"/>
      <c r="E111" s="38"/>
      <c r="F111" s="22"/>
      <c r="G111" s="22" t="s">
        <v>16</v>
      </c>
      <c r="H111" s="22"/>
      <c r="I111" s="22"/>
      <c r="J111" s="23"/>
      <c r="K111" s="24">
        <v>7788.876174</v>
      </c>
      <c r="L111" s="24">
        <v>7707.7195730000003</v>
      </c>
      <c r="M111" s="24">
        <f t="shared" si="2"/>
        <v>-81.156600999999682</v>
      </c>
      <c r="N111" s="33"/>
      <c r="O111" s="33"/>
      <c r="P111" s="33"/>
      <c r="Q111" s="33"/>
    </row>
    <row r="112" spans="1:17" ht="15" x14ac:dyDescent="0.3">
      <c r="A112" s="33"/>
      <c r="B112" s="32"/>
      <c r="C112" s="32"/>
      <c r="D112" s="22"/>
      <c r="E112" s="38"/>
      <c r="F112" s="22"/>
      <c r="G112" s="22"/>
      <c r="H112" s="40" t="s">
        <v>17</v>
      </c>
      <c r="I112" s="40"/>
      <c r="J112" s="45"/>
      <c r="K112" s="46">
        <v>7192.7883279999996</v>
      </c>
      <c r="L112" s="46">
        <v>7118.2329570000002</v>
      </c>
      <c r="M112" s="46">
        <f t="shared" si="2"/>
        <v>-74.555370999999468</v>
      </c>
      <c r="N112" s="33"/>
      <c r="O112" s="33"/>
      <c r="P112" s="33"/>
      <c r="Q112" s="33"/>
    </row>
    <row r="113" spans="1:17" ht="30" x14ac:dyDescent="0.3">
      <c r="A113" s="33"/>
      <c r="B113" s="32"/>
      <c r="C113" s="32"/>
      <c r="D113" s="22"/>
      <c r="E113" s="38"/>
      <c r="F113" s="22"/>
      <c r="G113" s="22"/>
      <c r="H113" s="22"/>
      <c r="I113" s="22" t="s">
        <v>474</v>
      </c>
      <c r="J113" s="23" t="s">
        <v>563</v>
      </c>
      <c r="K113" s="24">
        <v>242.834406</v>
      </c>
      <c r="L113" s="24">
        <v>241.44364200000001</v>
      </c>
      <c r="M113" s="24">
        <f t="shared" si="2"/>
        <v>-1.3907639999999901</v>
      </c>
      <c r="N113" s="33"/>
      <c r="O113" s="33"/>
      <c r="P113" s="33"/>
      <c r="Q113" s="33"/>
    </row>
    <row r="114" spans="1:17" ht="15" x14ac:dyDescent="0.3">
      <c r="A114" s="33"/>
      <c r="B114" s="32"/>
      <c r="C114" s="32"/>
      <c r="D114" s="22"/>
      <c r="E114" s="38"/>
      <c r="F114" s="22"/>
      <c r="G114" s="22"/>
      <c r="H114" s="22"/>
      <c r="I114" s="22" t="s">
        <v>564</v>
      </c>
      <c r="J114" s="23" t="s">
        <v>565</v>
      </c>
      <c r="K114" s="24">
        <v>6279.9539210000003</v>
      </c>
      <c r="L114" s="24">
        <v>6206.7893139999996</v>
      </c>
      <c r="M114" s="24">
        <f t="shared" si="2"/>
        <v>-73.164607000000615</v>
      </c>
      <c r="N114" s="33"/>
      <c r="O114" s="33"/>
      <c r="P114" s="33"/>
      <c r="Q114" s="33"/>
    </row>
    <row r="115" spans="1:17" ht="15" x14ac:dyDescent="0.3">
      <c r="A115" s="33"/>
      <c r="B115" s="32"/>
      <c r="C115" s="32"/>
      <c r="D115" s="22"/>
      <c r="E115" s="38"/>
      <c r="F115" s="22"/>
      <c r="G115" s="22"/>
      <c r="H115" s="22"/>
      <c r="I115" s="22" t="s">
        <v>544</v>
      </c>
      <c r="J115" s="23" t="s">
        <v>566</v>
      </c>
      <c r="K115" s="24">
        <v>171.391918</v>
      </c>
      <c r="L115" s="24">
        <v>171.391918</v>
      </c>
      <c r="M115" s="24">
        <f t="shared" si="2"/>
        <v>0</v>
      </c>
      <c r="N115" s="33"/>
      <c r="O115" s="33"/>
      <c r="P115" s="33"/>
      <c r="Q115" s="33"/>
    </row>
    <row r="116" spans="1:17" ht="15" x14ac:dyDescent="0.3">
      <c r="A116" s="33"/>
      <c r="B116" s="32"/>
      <c r="C116" s="32"/>
      <c r="D116" s="22"/>
      <c r="E116" s="38"/>
      <c r="F116" s="22"/>
      <c r="G116" s="22"/>
      <c r="H116" s="22"/>
      <c r="I116" s="22" t="s">
        <v>546</v>
      </c>
      <c r="J116" s="23" t="s">
        <v>567</v>
      </c>
      <c r="K116" s="24">
        <v>98.608082999999993</v>
      </c>
      <c r="L116" s="24">
        <v>98.608082999999993</v>
      </c>
      <c r="M116" s="24">
        <f t="shared" si="2"/>
        <v>0</v>
      </c>
      <c r="N116" s="33"/>
      <c r="O116" s="33"/>
      <c r="P116" s="33"/>
      <c r="Q116" s="33"/>
    </row>
    <row r="117" spans="1:17" ht="15" x14ac:dyDescent="0.3">
      <c r="A117" s="33"/>
      <c r="B117" s="32"/>
      <c r="C117" s="32"/>
      <c r="D117" s="22"/>
      <c r="E117" s="38"/>
      <c r="F117" s="22"/>
      <c r="G117" s="22"/>
      <c r="H117" s="22"/>
      <c r="I117" s="22" t="s">
        <v>548</v>
      </c>
      <c r="J117" s="23" t="s">
        <v>568</v>
      </c>
      <c r="K117" s="24">
        <v>400</v>
      </c>
      <c r="L117" s="24">
        <v>400</v>
      </c>
      <c r="M117" s="24">
        <f t="shared" si="2"/>
        <v>0</v>
      </c>
      <c r="N117" s="33"/>
      <c r="O117" s="33"/>
      <c r="P117" s="33"/>
      <c r="Q117" s="33"/>
    </row>
    <row r="118" spans="1:17" ht="15" x14ac:dyDescent="0.3">
      <c r="A118" s="33"/>
      <c r="B118" s="32"/>
      <c r="C118" s="32"/>
      <c r="D118" s="22"/>
      <c r="E118" s="38"/>
      <c r="F118" s="22"/>
      <c r="G118" s="22"/>
      <c r="H118" s="40" t="s">
        <v>489</v>
      </c>
      <c r="I118" s="40"/>
      <c r="J118" s="45"/>
      <c r="K118" s="46">
        <v>596.08784600000001</v>
      </c>
      <c r="L118" s="46">
        <v>589.48661600000003</v>
      </c>
      <c r="M118" s="46">
        <f t="shared" si="2"/>
        <v>-6.6012299999999868</v>
      </c>
      <c r="N118" s="33"/>
      <c r="O118" s="33"/>
      <c r="P118" s="33"/>
      <c r="Q118" s="33"/>
    </row>
    <row r="119" spans="1:17" ht="15" x14ac:dyDescent="0.3">
      <c r="A119" s="33"/>
      <c r="B119" s="32"/>
      <c r="C119" s="32"/>
      <c r="D119" s="22"/>
      <c r="E119" s="38"/>
      <c r="F119" s="22"/>
      <c r="G119" s="22"/>
      <c r="H119" s="22"/>
      <c r="I119" s="22" t="s">
        <v>490</v>
      </c>
      <c r="J119" s="23" t="s">
        <v>538</v>
      </c>
      <c r="K119" s="24">
        <v>528.79745800000001</v>
      </c>
      <c r="L119" s="24">
        <v>522.740587</v>
      </c>
      <c r="M119" s="24">
        <f t="shared" si="2"/>
        <v>-6.056871000000001</v>
      </c>
      <c r="N119" s="33"/>
      <c r="O119" s="33"/>
      <c r="P119" s="33"/>
      <c r="Q119" s="33"/>
    </row>
    <row r="120" spans="1:17" ht="15" x14ac:dyDescent="0.3">
      <c r="A120" s="33"/>
      <c r="B120" s="32"/>
      <c r="C120" s="32"/>
      <c r="D120" s="22"/>
      <c r="E120" s="38"/>
      <c r="F120" s="22"/>
      <c r="G120" s="22"/>
      <c r="H120" s="22"/>
      <c r="I120" s="22" t="s">
        <v>494</v>
      </c>
      <c r="J120" s="23" t="s">
        <v>542</v>
      </c>
      <c r="K120" s="24">
        <v>67.290387999999993</v>
      </c>
      <c r="L120" s="24">
        <v>66.746028999999993</v>
      </c>
      <c r="M120" s="24">
        <f t="shared" si="2"/>
        <v>-0.54435900000000004</v>
      </c>
      <c r="N120" s="33"/>
      <c r="O120" s="33"/>
      <c r="P120" s="33"/>
      <c r="Q120" s="33"/>
    </row>
    <row r="121" spans="1:17" ht="15" x14ac:dyDescent="0.3">
      <c r="A121" s="33"/>
      <c r="B121" s="32"/>
      <c r="C121" s="32"/>
      <c r="D121" s="34" t="s">
        <v>37</v>
      </c>
      <c r="E121" s="35"/>
      <c r="F121" s="34"/>
      <c r="G121" s="34"/>
      <c r="H121" s="34"/>
      <c r="I121" s="34"/>
      <c r="J121" s="36"/>
      <c r="K121" s="37">
        <v>3029.0447410000002</v>
      </c>
      <c r="L121" s="37">
        <v>3079.0447410000002</v>
      </c>
      <c r="M121" s="37">
        <f t="shared" si="2"/>
        <v>50</v>
      </c>
      <c r="N121" s="33"/>
      <c r="O121" s="33"/>
      <c r="P121" s="33"/>
      <c r="Q121" s="33"/>
    </row>
    <row r="122" spans="1:17" ht="15" x14ac:dyDescent="0.3">
      <c r="A122" s="33"/>
      <c r="B122" s="32"/>
      <c r="C122" s="32"/>
      <c r="D122" s="22"/>
      <c r="E122" s="39">
        <v>32</v>
      </c>
      <c r="F122" s="40" t="s">
        <v>38</v>
      </c>
      <c r="G122" s="41"/>
      <c r="H122" s="42"/>
      <c r="I122" s="43"/>
      <c r="J122" s="44"/>
      <c r="K122" s="44">
        <v>3029.0447410000002</v>
      </c>
      <c r="L122" s="44">
        <v>3079.0447410000002</v>
      </c>
      <c r="M122" s="44">
        <f t="shared" si="2"/>
        <v>50</v>
      </c>
      <c r="N122" s="33"/>
      <c r="O122" s="33"/>
      <c r="P122" s="33"/>
      <c r="Q122" s="33"/>
    </row>
    <row r="123" spans="1:17" ht="15" x14ac:dyDescent="0.3">
      <c r="A123" s="33"/>
      <c r="B123" s="32"/>
      <c r="C123" s="32"/>
      <c r="D123" s="22"/>
      <c r="E123" s="38"/>
      <c r="F123" s="22"/>
      <c r="G123" s="22" t="s">
        <v>16</v>
      </c>
      <c r="H123" s="22"/>
      <c r="I123" s="22"/>
      <c r="J123" s="23"/>
      <c r="K123" s="24">
        <v>3029.0447410000002</v>
      </c>
      <c r="L123" s="24">
        <v>3079.0447410000002</v>
      </c>
      <c r="M123" s="24">
        <f t="shared" si="2"/>
        <v>50</v>
      </c>
      <c r="N123" s="33"/>
      <c r="O123" s="33"/>
      <c r="P123" s="33"/>
      <c r="Q123" s="33"/>
    </row>
    <row r="124" spans="1:17" ht="15" x14ac:dyDescent="0.3">
      <c r="A124" s="33"/>
      <c r="B124" s="32"/>
      <c r="C124" s="32"/>
      <c r="D124" s="22"/>
      <c r="E124" s="38"/>
      <c r="F124" s="22"/>
      <c r="G124" s="22"/>
      <c r="H124" s="40" t="s">
        <v>17</v>
      </c>
      <c r="I124" s="40"/>
      <c r="J124" s="45"/>
      <c r="K124" s="46">
        <v>2931.8277069999999</v>
      </c>
      <c r="L124" s="46">
        <v>2981.8277069999999</v>
      </c>
      <c r="M124" s="46">
        <f t="shared" si="2"/>
        <v>50</v>
      </c>
      <c r="N124" s="33"/>
      <c r="O124" s="33"/>
      <c r="P124" s="33"/>
      <c r="Q124" s="33"/>
    </row>
    <row r="125" spans="1:17" ht="15" x14ac:dyDescent="0.3">
      <c r="A125" s="33"/>
      <c r="B125" s="32"/>
      <c r="C125" s="32"/>
      <c r="D125" s="22"/>
      <c r="E125" s="38"/>
      <c r="F125" s="22"/>
      <c r="G125" s="22"/>
      <c r="H125" s="22"/>
      <c r="I125" s="22" t="s">
        <v>496</v>
      </c>
      <c r="J125" s="23" t="s">
        <v>569</v>
      </c>
      <c r="K125" s="24">
        <v>2890.9963929999999</v>
      </c>
      <c r="L125" s="24">
        <v>2940.9963929999999</v>
      </c>
      <c r="M125" s="24">
        <f t="shared" si="2"/>
        <v>50</v>
      </c>
      <c r="N125" s="33"/>
      <c r="O125" s="33"/>
      <c r="P125" s="33"/>
      <c r="Q125" s="33"/>
    </row>
    <row r="126" spans="1:17" ht="15" x14ac:dyDescent="0.3">
      <c r="A126" s="33"/>
      <c r="B126" s="32"/>
      <c r="C126" s="32"/>
      <c r="D126" s="22"/>
      <c r="E126" s="38"/>
      <c r="F126" s="22"/>
      <c r="G126" s="22"/>
      <c r="H126" s="22"/>
      <c r="I126" s="22" t="s">
        <v>561</v>
      </c>
      <c r="J126" s="23" t="s">
        <v>562</v>
      </c>
      <c r="K126" s="24">
        <v>40.831313999999999</v>
      </c>
      <c r="L126" s="24">
        <v>40.831313999999999</v>
      </c>
      <c r="M126" s="24">
        <f t="shared" si="2"/>
        <v>0</v>
      </c>
      <c r="N126" s="33"/>
      <c r="O126" s="33"/>
      <c r="P126" s="33"/>
      <c r="Q126" s="33"/>
    </row>
    <row r="127" spans="1:17" ht="15" x14ac:dyDescent="0.3">
      <c r="A127" s="33"/>
      <c r="B127" s="32"/>
      <c r="C127" s="32"/>
      <c r="D127" s="22"/>
      <c r="E127" s="38"/>
      <c r="F127" s="22"/>
      <c r="G127" s="22"/>
      <c r="H127" s="40" t="s">
        <v>489</v>
      </c>
      <c r="I127" s="40"/>
      <c r="J127" s="45"/>
      <c r="K127" s="46">
        <v>97.217033999999998</v>
      </c>
      <c r="L127" s="46">
        <v>97.217033999999998</v>
      </c>
      <c r="M127" s="46">
        <f t="shared" si="2"/>
        <v>0</v>
      </c>
      <c r="N127" s="33"/>
      <c r="O127" s="33"/>
      <c r="P127" s="33"/>
      <c r="Q127" s="33"/>
    </row>
    <row r="128" spans="1:17" ht="15" x14ac:dyDescent="0.3">
      <c r="A128" s="33"/>
      <c r="B128" s="32"/>
      <c r="C128" s="32"/>
      <c r="D128" s="22"/>
      <c r="E128" s="38"/>
      <c r="F128" s="22"/>
      <c r="G128" s="22"/>
      <c r="H128" s="22"/>
      <c r="I128" s="22" t="s">
        <v>490</v>
      </c>
      <c r="J128" s="23" t="s">
        <v>538</v>
      </c>
      <c r="K128" s="24">
        <v>97.217033999999998</v>
      </c>
      <c r="L128" s="24">
        <v>97.217033999999998</v>
      </c>
      <c r="M128" s="24">
        <f t="shared" si="2"/>
        <v>0</v>
      </c>
      <c r="N128" s="33"/>
      <c r="O128" s="33"/>
      <c r="P128" s="33"/>
      <c r="Q128" s="33"/>
    </row>
    <row r="129" spans="1:17" ht="15" x14ac:dyDescent="0.3">
      <c r="A129" s="33"/>
      <c r="B129" s="32"/>
      <c r="C129" s="32"/>
      <c r="D129" s="34" t="s">
        <v>39</v>
      </c>
      <c r="E129" s="35"/>
      <c r="F129" s="34"/>
      <c r="G129" s="34"/>
      <c r="H129" s="34"/>
      <c r="I129" s="34"/>
      <c r="J129" s="36"/>
      <c r="K129" s="37">
        <v>1023678.665789</v>
      </c>
      <c r="L129" s="37">
        <v>1195717.8515685508</v>
      </c>
      <c r="M129" s="37">
        <f t="shared" si="2"/>
        <v>172039.18577955081</v>
      </c>
      <c r="N129" s="33"/>
      <c r="O129" s="33"/>
      <c r="P129" s="33"/>
      <c r="Q129" s="33"/>
    </row>
    <row r="130" spans="1:17" ht="15" x14ac:dyDescent="0.3">
      <c r="A130" s="33"/>
      <c r="B130" s="32"/>
      <c r="C130" s="32"/>
      <c r="D130" s="22"/>
      <c r="E130" s="39">
        <v>2</v>
      </c>
      <c r="F130" s="40" t="s">
        <v>40</v>
      </c>
      <c r="G130" s="41"/>
      <c r="H130" s="42"/>
      <c r="I130" s="43"/>
      <c r="J130" s="44"/>
      <c r="K130" s="44">
        <v>1797.4182470000001</v>
      </c>
      <c r="L130" s="44">
        <v>3942.2688277700008</v>
      </c>
      <c r="M130" s="44">
        <f t="shared" si="2"/>
        <v>2144.8505807700008</v>
      </c>
      <c r="N130" s="33"/>
      <c r="O130" s="33"/>
      <c r="P130" s="33"/>
      <c r="Q130" s="33"/>
    </row>
    <row r="131" spans="1:17" ht="15" x14ac:dyDescent="0.3">
      <c r="A131" s="33"/>
      <c r="B131" s="32"/>
      <c r="C131" s="32"/>
      <c r="D131" s="22"/>
      <c r="E131" s="38"/>
      <c r="F131" s="22"/>
      <c r="G131" s="22" t="s">
        <v>16</v>
      </c>
      <c r="H131" s="22"/>
      <c r="I131" s="22"/>
      <c r="J131" s="23"/>
      <c r="K131" s="24">
        <v>1797.4182470000001</v>
      </c>
      <c r="L131" s="24">
        <v>3942.2688277700008</v>
      </c>
      <c r="M131" s="24">
        <f t="shared" si="2"/>
        <v>2144.8505807700008</v>
      </c>
      <c r="N131" s="33"/>
      <c r="O131" s="33"/>
      <c r="P131" s="33"/>
      <c r="Q131" s="33"/>
    </row>
    <row r="132" spans="1:17" ht="15" x14ac:dyDescent="0.3">
      <c r="A132" s="33"/>
      <c r="B132" s="32"/>
      <c r="C132" s="32"/>
      <c r="D132" s="22"/>
      <c r="E132" s="38"/>
      <c r="F132" s="22"/>
      <c r="G132" s="22"/>
      <c r="H132" s="40" t="s">
        <v>17</v>
      </c>
      <c r="I132" s="40"/>
      <c r="J132" s="45"/>
      <c r="K132" s="46">
        <v>1718.2168509999999</v>
      </c>
      <c r="L132" s="46">
        <v>3854.3528706600009</v>
      </c>
      <c r="M132" s="46">
        <f t="shared" si="2"/>
        <v>2136.1360196600008</v>
      </c>
      <c r="N132" s="33"/>
      <c r="O132" s="33"/>
      <c r="P132" s="33"/>
      <c r="Q132" s="33"/>
    </row>
    <row r="133" spans="1:17" ht="30" x14ac:dyDescent="0.3">
      <c r="A133" s="33"/>
      <c r="B133" s="32"/>
      <c r="C133" s="32"/>
      <c r="D133" s="22"/>
      <c r="E133" s="38"/>
      <c r="F133" s="22"/>
      <c r="G133" s="22"/>
      <c r="H133" s="22"/>
      <c r="I133" s="22" t="s">
        <v>474</v>
      </c>
      <c r="J133" s="23" t="s">
        <v>570</v>
      </c>
      <c r="K133" s="24">
        <v>17.740389</v>
      </c>
      <c r="L133" s="24">
        <v>19.507114699999995</v>
      </c>
      <c r="M133" s="24">
        <f t="shared" si="2"/>
        <v>1.766725699999995</v>
      </c>
      <c r="N133" s="33"/>
      <c r="O133" s="33"/>
      <c r="P133" s="33"/>
      <c r="Q133" s="33"/>
    </row>
    <row r="134" spans="1:17" ht="30" x14ac:dyDescent="0.3">
      <c r="A134" s="33"/>
      <c r="B134" s="32"/>
      <c r="C134" s="32"/>
      <c r="D134" s="22"/>
      <c r="E134" s="38"/>
      <c r="F134" s="22"/>
      <c r="G134" s="22"/>
      <c r="H134" s="22"/>
      <c r="I134" s="22" t="s">
        <v>564</v>
      </c>
      <c r="J134" s="23" t="s">
        <v>571</v>
      </c>
      <c r="K134" s="24">
        <v>1001.983494</v>
      </c>
      <c r="L134" s="24">
        <v>1746.3204749700012</v>
      </c>
      <c r="M134" s="24">
        <f t="shared" si="2"/>
        <v>744.33698097000126</v>
      </c>
      <c r="N134" s="33"/>
      <c r="O134" s="33"/>
      <c r="P134" s="33"/>
      <c r="Q134" s="33"/>
    </row>
    <row r="135" spans="1:17" ht="15" x14ac:dyDescent="0.3">
      <c r="A135" s="33"/>
      <c r="B135" s="32"/>
      <c r="C135" s="32"/>
      <c r="D135" s="22"/>
      <c r="E135" s="38"/>
      <c r="F135" s="22"/>
      <c r="G135" s="22"/>
      <c r="H135" s="22"/>
      <c r="I135" s="22" t="s">
        <v>544</v>
      </c>
      <c r="J135" s="23" t="s">
        <v>572</v>
      </c>
      <c r="K135" s="24">
        <v>58.718215000000001</v>
      </c>
      <c r="L135" s="24">
        <v>56.611426629999997</v>
      </c>
      <c r="M135" s="24">
        <f t="shared" ref="M135:M198" si="3">L135-K135</f>
        <v>-2.1067883700000039</v>
      </c>
      <c r="N135" s="33"/>
      <c r="O135" s="33"/>
      <c r="P135" s="33"/>
      <c r="Q135" s="33"/>
    </row>
    <row r="136" spans="1:17" ht="30" x14ac:dyDescent="0.3">
      <c r="A136" s="33"/>
      <c r="B136" s="32"/>
      <c r="C136" s="32"/>
      <c r="D136" s="22"/>
      <c r="E136" s="38"/>
      <c r="F136" s="22"/>
      <c r="G136" s="22"/>
      <c r="H136" s="22"/>
      <c r="I136" s="22" t="s">
        <v>546</v>
      </c>
      <c r="J136" s="23" t="s">
        <v>573</v>
      </c>
      <c r="K136" s="24">
        <v>639.77475300000003</v>
      </c>
      <c r="L136" s="24">
        <v>2031.9138543599995</v>
      </c>
      <c r="M136" s="24">
        <f t="shared" si="3"/>
        <v>1392.1391013599996</v>
      </c>
      <c r="N136" s="33"/>
      <c r="O136" s="33"/>
      <c r="P136" s="33"/>
      <c r="Q136" s="33"/>
    </row>
    <row r="137" spans="1:17" ht="15" x14ac:dyDescent="0.3">
      <c r="A137" s="33"/>
      <c r="B137" s="32"/>
      <c r="C137" s="32"/>
      <c r="D137" s="22"/>
      <c r="E137" s="38"/>
      <c r="F137" s="22"/>
      <c r="G137" s="22"/>
      <c r="H137" s="40" t="s">
        <v>489</v>
      </c>
      <c r="I137" s="40"/>
      <c r="J137" s="45"/>
      <c r="K137" s="46">
        <v>79.201396000000003</v>
      </c>
      <c r="L137" s="46">
        <v>87.915957109999994</v>
      </c>
      <c r="M137" s="46">
        <f t="shared" si="3"/>
        <v>8.7145611099999911</v>
      </c>
      <c r="N137" s="33"/>
      <c r="O137" s="33"/>
      <c r="P137" s="33"/>
      <c r="Q137" s="33"/>
    </row>
    <row r="138" spans="1:17" ht="15" x14ac:dyDescent="0.3">
      <c r="A138" s="33"/>
      <c r="B138" s="32"/>
      <c r="C138" s="32"/>
      <c r="D138" s="22"/>
      <c r="E138" s="38"/>
      <c r="F138" s="22"/>
      <c r="G138" s="22"/>
      <c r="H138" s="22"/>
      <c r="I138" s="22" t="s">
        <v>490</v>
      </c>
      <c r="J138" s="23" t="s">
        <v>538</v>
      </c>
      <c r="K138" s="24">
        <v>62.040297000000002</v>
      </c>
      <c r="L138" s="24">
        <v>66.350131439999998</v>
      </c>
      <c r="M138" s="24">
        <f t="shared" si="3"/>
        <v>4.3098344399999959</v>
      </c>
      <c r="N138" s="33"/>
      <c r="O138" s="33"/>
      <c r="P138" s="33"/>
      <c r="Q138" s="33"/>
    </row>
    <row r="139" spans="1:17" ht="15" x14ac:dyDescent="0.3">
      <c r="A139" s="33"/>
      <c r="B139" s="32"/>
      <c r="C139" s="32"/>
      <c r="D139" s="22"/>
      <c r="E139" s="38"/>
      <c r="F139" s="22"/>
      <c r="G139" s="22"/>
      <c r="H139" s="22"/>
      <c r="I139" s="22" t="s">
        <v>494</v>
      </c>
      <c r="J139" s="23" t="s">
        <v>542</v>
      </c>
      <c r="K139" s="24">
        <v>17.161099</v>
      </c>
      <c r="L139" s="24">
        <v>21.565825670000002</v>
      </c>
      <c r="M139" s="24">
        <f t="shared" si="3"/>
        <v>4.4047266700000023</v>
      </c>
      <c r="N139" s="33"/>
      <c r="O139" s="33"/>
      <c r="P139" s="33"/>
      <c r="Q139" s="33"/>
    </row>
    <row r="140" spans="1:17" ht="15" x14ac:dyDescent="0.3">
      <c r="A140" s="33"/>
      <c r="B140" s="32"/>
      <c r="C140" s="32"/>
      <c r="D140" s="22"/>
      <c r="E140" s="39">
        <v>4</v>
      </c>
      <c r="F140" s="40" t="s">
        <v>41</v>
      </c>
      <c r="G140" s="41"/>
      <c r="H140" s="42"/>
      <c r="I140" s="43"/>
      <c r="J140" s="44"/>
      <c r="K140" s="44">
        <v>64288.166419000001</v>
      </c>
      <c r="L140" s="44">
        <v>84363.959104910013</v>
      </c>
      <c r="M140" s="44">
        <f t="shared" si="3"/>
        <v>20075.792685910012</v>
      </c>
      <c r="N140" s="33"/>
      <c r="O140" s="33"/>
      <c r="P140" s="33"/>
      <c r="Q140" s="33"/>
    </row>
    <row r="141" spans="1:17" ht="15" x14ac:dyDescent="0.3">
      <c r="A141" s="33"/>
      <c r="B141" s="32"/>
      <c r="C141" s="32"/>
      <c r="D141" s="22"/>
      <c r="E141" s="38"/>
      <c r="F141" s="22"/>
      <c r="G141" s="22" t="s">
        <v>16</v>
      </c>
      <c r="H141" s="22"/>
      <c r="I141" s="22"/>
      <c r="J141" s="23"/>
      <c r="K141" s="24">
        <v>64288.166419000001</v>
      </c>
      <c r="L141" s="24">
        <v>84363.959104910013</v>
      </c>
      <c r="M141" s="24">
        <f t="shared" si="3"/>
        <v>20075.792685910012</v>
      </c>
      <c r="N141" s="33"/>
      <c r="O141" s="33"/>
      <c r="P141" s="33"/>
      <c r="Q141" s="33"/>
    </row>
    <row r="142" spans="1:17" ht="15" x14ac:dyDescent="0.3">
      <c r="A142" s="33"/>
      <c r="B142" s="32"/>
      <c r="C142" s="32"/>
      <c r="D142" s="22"/>
      <c r="E142" s="38"/>
      <c r="F142" s="22"/>
      <c r="G142" s="22"/>
      <c r="H142" s="40" t="s">
        <v>574</v>
      </c>
      <c r="I142" s="40"/>
      <c r="J142" s="45"/>
      <c r="K142" s="46">
        <v>5300</v>
      </c>
      <c r="L142" s="46">
        <v>5231.8082453500001</v>
      </c>
      <c r="M142" s="46">
        <f t="shared" si="3"/>
        <v>-68.191754649999893</v>
      </c>
      <c r="N142" s="33"/>
      <c r="O142" s="33"/>
      <c r="P142" s="33"/>
      <c r="Q142" s="33"/>
    </row>
    <row r="143" spans="1:17" ht="15" x14ac:dyDescent="0.3">
      <c r="A143" s="33"/>
      <c r="B143" s="32"/>
      <c r="C143" s="32"/>
      <c r="D143" s="22"/>
      <c r="E143" s="38"/>
      <c r="F143" s="22"/>
      <c r="G143" s="22"/>
      <c r="H143" s="22"/>
      <c r="I143" s="22" t="s">
        <v>836</v>
      </c>
      <c r="J143" s="23" t="s">
        <v>1364</v>
      </c>
      <c r="K143" s="24">
        <v>300</v>
      </c>
      <c r="L143" s="24">
        <v>286.52063235999998</v>
      </c>
      <c r="M143" s="24">
        <f t="shared" si="3"/>
        <v>-13.479367640000021</v>
      </c>
      <c r="N143" s="33"/>
      <c r="O143" s="33"/>
      <c r="P143" s="33"/>
      <c r="Q143" s="33"/>
    </row>
    <row r="144" spans="1:17" ht="15" x14ac:dyDescent="0.3">
      <c r="A144" s="33"/>
      <c r="B144" s="32"/>
      <c r="C144" s="32"/>
      <c r="D144" s="22"/>
      <c r="E144" s="38"/>
      <c r="F144" s="22"/>
      <c r="G144" s="22"/>
      <c r="H144" s="22"/>
      <c r="I144" s="22" t="s">
        <v>575</v>
      </c>
      <c r="J144" s="23" t="s">
        <v>576</v>
      </c>
      <c r="K144" s="24">
        <v>5000</v>
      </c>
      <c r="L144" s="24">
        <v>4945.2876129900005</v>
      </c>
      <c r="M144" s="24">
        <f t="shared" si="3"/>
        <v>-54.712387009999475</v>
      </c>
      <c r="N144" s="33"/>
      <c r="O144" s="33"/>
      <c r="P144" s="33"/>
      <c r="Q144" s="33"/>
    </row>
    <row r="145" spans="1:17" ht="15" x14ac:dyDescent="0.3">
      <c r="A145" s="33"/>
      <c r="B145" s="32"/>
      <c r="C145" s="32"/>
      <c r="D145" s="22"/>
      <c r="E145" s="38"/>
      <c r="F145" s="22"/>
      <c r="G145" s="22"/>
      <c r="H145" s="40" t="s">
        <v>17</v>
      </c>
      <c r="I145" s="40"/>
      <c r="J145" s="45"/>
      <c r="K145" s="46">
        <v>56259.205839000002</v>
      </c>
      <c r="L145" s="46">
        <v>75099.838707820018</v>
      </c>
      <c r="M145" s="46">
        <f t="shared" si="3"/>
        <v>18840.632868820016</v>
      </c>
      <c r="N145" s="33"/>
      <c r="O145" s="33"/>
      <c r="P145" s="33"/>
      <c r="Q145" s="33"/>
    </row>
    <row r="146" spans="1:17" ht="15" x14ac:dyDescent="0.3">
      <c r="A146" s="33"/>
      <c r="B146" s="32"/>
      <c r="C146" s="32"/>
      <c r="D146" s="22"/>
      <c r="E146" s="38"/>
      <c r="F146" s="22"/>
      <c r="G146" s="22"/>
      <c r="H146" s="22"/>
      <c r="I146" s="22" t="s">
        <v>496</v>
      </c>
      <c r="J146" s="23" t="s">
        <v>577</v>
      </c>
      <c r="K146" s="24">
        <v>2888.443702</v>
      </c>
      <c r="L146" s="24">
        <v>4742.9592202000022</v>
      </c>
      <c r="M146" s="24">
        <f t="shared" si="3"/>
        <v>1854.5155182000021</v>
      </c>
      <c r="N146" s="33"/>
      <c r="O146" s="33"/>
      <c r="P146" s="33"/>
      <c r="Q146" s="33"/>
    </row>
    <row r="147" spans="1:17" ht="15" x14ac:dyDescent="0.3">
      <c r="A147" s="33"/>
      <c r="B147" s="32"/>
      <c r="C147" s="32"/>
      <c r="D147" s="22"/>
      <c r="E147" s="38"/>
      <c r="F147" s="22"/>
      <c r="G147" s="22"/>
      <c r="H147" s="22"/>
      <c r="I147" s="22" t="s">
        <v>498</v>
      </c>
      <c r="J147" s="23" t="s">
        <v>578</v>
      </c>
      <c r="K147" s="24">
        <v>69.674402000000001</v>
      </c>
      <c r="L147" s="24">
        <v>115.82983246999993</v>
      </c>
      <c r="M147" s="24">
        <f t="shared" si="3"/>
        <v>46.155430469999928</v>
      </c>
      <c r="N147" s="33"/>
      <c r="O147" s="33"/>
      <c r="P147" s="33"/>
      <c r="Q147" s="33"/>
    </row>
    <row r="148" spans="1:17" ht="30" x14ac:dyDescent="0.3">
      <c r="A148" s="33"/>
      <c r="B148" s="32"/>
      <c r="C148" s="32"/>
      <c r="D148" s="22"/>
      <c r="E148" s="38"/>
      <c r="F148" s="22"/>
      <c r="G148" s="22"/>
      <c r="H148" s="22"/>
      <c r="I148" s="22" t="s">
        <v>559</v>
      </c>
      <c r="J148" s="23" t="s">
        <v>579</v>
      </c>
      <c r="K148" s="24">
        <v>49.647362000000001</v>
      </c>
      <c r="L148" s="24">
        <v>90.477008130000002</v>
      </c>
      <c r="M148" s="24">
        <f t="shared" si="3"/>
        <v>40.82964613</v>
      </c>
      <c r="N148" s="33"/>
      <c r="O148" s="33"/>
      <c r="P148" s="33"/>
      <c r="Q148" s="33"/>
    </row>
    <row r="149" spans="1:17" ht="15" x14ac:dyDescent="0.3">
      <c r="A149" s="33"/>
      <c r="B149" s="32"/>
      <c r="C149" s="32"/>
      <c r="D149" s="22"/>
      <c r="E149" s="38"/>
      <c r="F149" s="22"/>
      <c r="G149" s="22"/>
      <c r="H149" s="22"/>
      <c r="I149" s="22" t="s">
        <v>501</v>
      </c>
      <c r="J149" s="23" t="s">
        <v>580</v>
      </c>
      <c r="K149" s="24">
        <v>25.784647</v>
      </c>
      <c r="L149" s="24">
        <v>30.580719010000003</v>
      </c>
      <c r="M149" s="24">
        <f t="shared" si="3"/>
        <v>4.7960720100000032</v>
      </c>
      <c r="N149" s="33"/>
      <c r="O149" s="33"/>
      <c r="P149" s="33"/>
      <c r="Q149" s="33"/>
    </row>
    <row r="150" spans="1:17" ht="15" x14ac:dyDescent="0.3">
      <c r="A150" s="33"/>
      <c r="B150" s="32"/>
      <c r="C150" s="32"/>
      <c r="D150" s="22"/>
      <c r="E150" s="38"/>
      <c r="F150" s="22"/>
      <c r="G150" s="22"/>
      <c r="H150" s="22"/>
      <c r="I150" s="22" t="s">
        <v>505</v>
      </c>
      <c r="J150" s="23" t="s">
        <v>581</v>
      </c>
      <c r="K150" s="24">
        <v>1844.148375</v>
      </c>
      <c r="L150" s="24">
        <v>6252.2345557100025</v>
      </c>
      <c r="M150" s="24">
        <f t="shared" si="3"/>
        <v>4408.0861807100027</v>
      </c>
      <c r="N150" s="33"/>
      <c r="O150" s="33"/>
      <c r="P150" s="33"/>
      <c r="Q150" s="33"/>
    </row>
    <row r="151" spans="1:17" ht="15" x14ac:dyDescent="0.3">
      <c r="A151" s="33"/>
      <c r="B151" s="32"/>
      <c r="C151" s="32"/>
      <c r="D151" s="22"/>
      <c r="E151" s="38"/>
      <c r="F151" s="22"/>
      <c r="G151" s="22"/>
      <c r="H151" s="22"/>
      <c r="I151" s="22" t="s">
        <v>582</v>
      </c>
      <c r="J151" s="22" t="s">
        <v>583</v>
      </c>
      <c r="K151" s="24">
        <v>356.65179000000001</v>
      </c>
      <c r="L151" s="24">
        <v>373.4326805799999</v>
      </c>
      <c r="M151" s="24">
        <f t="shared" si="3"/>
        <v>16.780890579999891</v>
      </c>
      <c r="N151" s="33"/>
      <c r="O151" s="33"/>
      <c r="P151" s="33"/>
      <c r="Q151" s="33"/>
    </row>
    <row r="152" spans="1:17" ht="15" x14ac:dyDescent="0.3">
      <c r="A152" s="33"/>
      <c r="B152" s="32"/>
      <c r="C152" s="32"/>
      <c r="D152" s="22"/>
      <c r="E152" s="38"/>
      <c r="F152" s="22"/>
      <c r="G152" s="22"/>
      <c r="H152" s="22"/>
      <c r="I152" s="22" t="s">
        <v>509</v>
      </c>
      <c r="J152" s="23" t="s">
        <v>584</v>
      </c>
      <c r="K152" s="24">
        <v>413.96891900000003</v>
      </c>
      <c r="L152" s="24">
        <v>324.22233420999999</v>
      </c>
      <c r="M152" s="24">
        <f t="shared" si="3"/>
        <v>-89.746584790000043</v>
      </c>
      <c r="N152" s="33"/>
      <c r="O152" s="33"/>
      <c r="P152" s="33"/>
      <c r="Q152" s="33"/>
    </row>
    <row r="153" spans="1:17" ht="15" x14ac:dyDescent="0.3">
      <c r="A153" s="33"/>
      <c r="B153" s="32"/>
      <c r="C153" s="32"/>
      <c r="D153" s="22"/>
      <c r="E153" s="38"/>
      <c r="F153" s="22"/>
      <c r="G153" s="22"/>
      <c r="H153" s="22"/>
      <c r="I153" s="22" t="s">
        <v>515</v>
      </c>
      <c r="J153" s="23" t="s">
        <v>585</v>
      </c>
      <c r="K153" s="24">
        <v>256.25734699999998</v>
      </c>
      <c r="L153" s="24">
        <v>208.5083094</v>
      </c>
      <c r="M153" s="24">
        <f t="shared" si="3"/>
        <v>-47.74903759999998</v>
      </c>
      <c r="N153" s="33"/>
      <c r="O153" s="33"/>
      <c r="P153" s="33"/>
      <c r="Q153" s="33"/>
    </row>
    <row r="154" spans="1:17" ht="30" x14ac:dyDescent="0.3">
      <c r="A154" s="33"/>
      <c r="B154" s="32"/>
      <c r="C154" s="32"/>
      <c r="D154" s="22"/>
      <c r="E154" s="38"/>
      <c r="F154" s="22"/>
      <c r="G154" s="22"/>
      <c r="H154" s="22"/>
      <c r="I154" s="22" t="s">
        <v>586</v>
      </c>
      <c r="J154" s="23" t="s">
        <v>587</v>
      </c>
      <c r="K154" s="24">
        <v>1584.1206669999999</v>
      </c>
      <c r="L154" s="24">
        <v>2175.7364693899999</v>
      </c>
      <c r="M154" s="24">
        <f t="shared" si="3"/>
        <v>591.61580239</v>
      </c>
      <c r="N154" s="33"/>
      <c r="O154" s="33"/>
      <c r="P154" s="33"/>
      <c r="Q154" s="33"/>
    </row>
    <row r="155" spans="1:17" ht="15" x14ac:dyDescent="0.3">
      <c r="A155" s="33"/>
      <c r="B155" s="32"/>
      <c r="C155" s="32"/>
      <c r="D155" s="22"/>
      <c r="E155" s="38"/>
      <c r="F155" s="22"/>
      <c r="G155" s="22"/>
      <c r="H155" s="22"/>
      <c r="I155" s="22" t="s">
        <v>588</v>
      </c>
      <c r="J155" s="23" t="s">
        <v>589</v>
      </c>
      <c r="K155" s="24">
        <v>27771.928196000001</v>
      </c>
      <c r="L155" s="24">
        <v>31351.106507319997</v>
      </c>
      <c r="M155" s="24">
        <f t="shared" si="3"/>
        <v>3579.1783113199963</v>
      </c>
      <c r="N155" s="33"/>
      <c r="O155" s="33"/>
      <c r="P155" s="33"/>
      <c r="Q155" s="33"/>
    </row>
    <row r="156" spans="1:17" ht="15" x14ac:dyDescent="0.3">
      <c r="A156" s="33"/>
      <c r="B156" s="32"/>
      <c r="C156" s="32"/>
      <c r="D156" s="22"/>
      <c r="E156" s="38"/>
      <c r="F156" s="22"/>
      <c r="G156" s="22"/>
      <c r="H156" s="22"/>
      <c r="I156" s="22" t="s">
        <v>590</v>
      </c>
      <c r="J156" s="23" t="s">
        <v>591</v>
      </c>
      <c r="K156" s="24">
        <v>17235.309710000001</v>
      </c>
      <c r="L156" s="24">
        <v>24916.815055449995</v>
      </c>
      <c r="M156" s="24">
        <f t="shared" si="3"/>
        <v>7681.5053454499939</v>
      </c>
      <c r="N156" s="33"/>
      <c r="O156" s="33"/>
      <c r="P156" s="33"/>
      <c r="Q156" s="33"/>
    </row>
    <row r="157" spans="1:17" ht="30" x14ac:dyDescent="0.3">
      <c r="A157" s="33"/>
      <c r="B157" s="32"/>
      <c r="C157" s="32"/>
      <c r="D157" s="22"/>
      <c r="E157" s="38"/>
      <c r="F157" s="22"/>
      <c r="G157" s="22"/>
      <c r="H157" s="22"/>
      <c r="I157" s="22" t="s">
        <v>592</v>
      </c>
      <c r="J157" s="23" t="s">
        <v>593</v>
      </c>
      <c r="K157" s="24">
        <v>72.676995000000005</v>
      </c>
      <c r="L157" s="24">
        <v>45.200743819999992</v>
      </c>
      <c r="M157" s="24">
        <f t="shared" si="3"/>
        <v>-27.476251180000013</v>
      </c>
      <c r="N157" s="33"/>
      <c r="O157" s="33"/>
      <c r="P157" s="33"/>
      <c r="Q157" s="33"/>
    </row>
    <row r="158" spans="1:17" ht="15" x14ac:dyDescent="0.3">
      <c r="A158" s="33"/>
      <c r="B158" s="32"/>
      <c r="C158" s="32"/>
      <c r="D158" s="22"/>
      <c r="E158" s="38"/>
      <c r="F158" s="22"/>
      <c r="G158" s="22"/>
      <c r="H158" s="22"/>
      <c r="I158" s="22" t="s">
        <v>2410</v>
      </c>
      <c r="J158" s="23" t="s">
        <v>2411</v>
      </c>
      <c r="K158" s="24">
        <v>0</v>
      </c>
      <c r="L158" s="24">
        <v>100.00000000000001</v>
      </c>
      <c r="M158" s="24">
        <f t="shared" si="3"/>
        <v>100.00000000000001</v>
      </c>
      <c r="N158" s="33"/>
      <c r="O158" s="33"/>
      <c r="P158" s="33"/>
      <c r="Q158" s="33"/>
    </row>
    <row r="159" spans="1:17" ht="15" x14ac:dyDescent="0.3">
      <c r="A159" s="33"/>
      <c r="B159" s="32"/>
      <c r="C159" s="32"/>
      <c r="D159" s="22"/>
      <c r="E159" s="38"/>
      <c r="F159" s="22"/>
      <c r="G159" s="22"/>
      <c r="H159" s="22"/>
      <c r="I159" s="22" t="s">
        <v>474</v>
      </c>
      <c r="J159" s="23" t="s">
        <v>594</v>
      </c>
      <c r="K159" s="24">
        <v>719.99476400000003</v>
      </c>
      <c r="L159" s="24">
        <v>716.74670671000035</v>
      </c>
      <c r="M159" s="24">
        <f t="shared" si="3"/>
        <v>-3.2480572899996787</v>
      </c>
      <c r="N159" s="33"/>
      <c r="O159" s="33"/>
      <c r="P159" s="33"/>
      <c r="Q159" s="33"/>
    </row>
    <row r="160" spans="1:17" ht="30" x14ac:dyDescent="0.3">
      <c r="A160" s="33"/>
      <c r="B160" s="32"/>
      <c r="C160" s="32"/>
      <c r="D160" s="22"/>
      <c r="E160" s="38"/>
      <c r="F160" s="22"/>
      <c r="G160" s="22"/>
      <c r="H160" s="22"/>
      <c r="I160" s="22" t="s">
        <v>548</v>
      </c>
      <c r="J160" s="23" t="s">
        <v>595</v>
      </c>
      <c r="K160" s="24">
        <v>515.67090299999995</v>
      </c>
      <c r="L160" s="24">
        <v>1033.08164532</v>
      </c>
      <c r="M160" s="24">
        <f t="shared" si="3"/>
        <v>517.41074232000005</v>
      </c>
      <c r="N160" s="33"/>
      <c r="O160" s="33"/>
      <c r="P160" s="33"/>
      <c r="Q160" s="33"/>
    </row>
    <row r="161" spans="1:17" ht="15" x14ac:dyDescent="0.3">
      <c r="A161" s="33"/>
      <c r="B161" s="32"/>
      <c r="C161" s="32"/>
      <c r="D161" s="22"/>
      <c r="E161" s="38"/>
      <c r="F161" s="22"/>
      <c r="G161" s="22"/>
      <c r="H161" s="22"/>
      <c r="I161" s="22" t="s">
        <v>550</v>
      </c>
      <c r="J161" s="23" t="s">
        <v>596</v>
      </c>
      <c r="K161" s="24">
        <v>71.133919000000006</v>
      </c>
      <c r="L161" s="24">
        <v>267.59186507999993</v>
      </c>
      <c r="M161" s="24">
        <f t="shared" si="3"/>
        <v>196.45794607999994</v>
      </c>
      <c r="N161" s="33"/>
      <c r="O161" s="33"/>
      <c r="P161" s="33"/>
      <c r="Q161" s="33"/>
    </row>
    <row r="162" spans="1:17" ht="30" x14ac:dyDescent="0.3">
      <c r="A162" s="33"/>
      <c r="B162" s="32"/>
      <c r="C162" s="32"/>
      <c r="D162" s="22"/>
      <c r="E162" s="38"/>
      <c r="F162" s="22"/>
      <c r="G162" s="22"/>
      <c r="H162" s="22"/>
      <c r="I162" s="22" t="s">
        <v>597</v>
      </c>
      <c r="J162" s="23" t="s">
        <v>598</v>
      </c>
      <c r="K162" s="24">
        <v>145.91001</v>
      </c>
      <c r="L162" s="24">
        <v>112.44977702000006</v>
      </c>
      <c r="M162" s="24">
        <f t="shared" si="3"/>
        <v>-33.460232979999944</v>
      </c>
      <c r="N162" s="33"/>
      <c r="O162" s="33"/>
      <c r="P162" s="33"/>
      <c r="Q162" s="33"/>
    </row>
    <row r="163" spans="1:17" ht="30" x14ac:dyDescent="0.3">
      <c r="A163" s="33"/>
      <c r="B163" s="32"/>
      <c r="C163" s="32"/>
      <c r="D163" s="22"/>
      <c r="E163" s="38"/>
      <c r="F163" s="22"/>
      <c r="G163" s="22"/>
      <c r="H163" s="22"/>
      <c r="I163" s="22" t="s">
        <v>599</v>
      </c>
      <c r="J163" s="23" t="s">
        <v>600</v>
      </c>
      <c r="K163" s="24">
        <v>399.48195800000002</v>
      </c>
      <c r="L163" s="24">
        <v>374.30327986000009</v>
      </c>
      <c r="M163" s="24">
        <f t="shared" si="3"/>
        <v>-25.178678139999931</v>
      </c>
      <c r="N163" s="33"/>
      <c r="O163" s="33"/>
      <c r="P163" s="33"/>
      <c r="Q163" s="33"/>
    </row>
    <row r="164" spans="1:17" ht="30" x14ac:dyDescent="0.3">
      <c r="A164" s="33"/>
      <c r="B164" s="32"/>
      <c r="C164" s="32"/>
      <c r="D164" s="22"/>
      <c r="E164" s="38"/>
      <c r="F164" s="22"/>
      <c r="G164" s="22"/>
      <c r="H164" s="22"/>
      <c r="I164" s="22" t="s">
        <v>601</v>
      </c>
      <c r="J164" s="23" t="s">
        <v>602</v>
      </c>
      <c r="K164" s="24">
        <v>113.168025</v>
      </c>
      <c r="L164" s="24">
        <v>88.767523939999961</v>
      </c>
      <c r="M164" s="24">
        <f t="shared" si="3"/>
        <v>-24.400501060000039</v>
      </c>
      <c r="N164" s="33"/>
      <c r="O164" s="33"/>
      <c r="P164" s="33"/>
      <c r="Q164" s="33"/>
    </row>
    <row r="165" spans="1:17" ht="15" x14ac:dyDescent="0.3">
      <c r="A165" s="33"/>
      <c r="B165" s="32"/>
      <c r="C165" s="32"/>
      <c r="D165" s="22"/>
      <c r="E165" s="38"/>
      <c r="F165" s="22"/>
      <c r="G165" s="22"/>
      <c r="H165" s="22"/>
      <c r="I165" s="22" t="s">
        <v>603</v>
      </c>
      <c r="J165" s="23" t="s">
        <v>604</v>
      </c>
      <c r="K165" s="24">
        <v>26.658982000000002</v>
      </c>
      <c r="L165" s="24">
        <v>23.454426529999999</v>
      </c>
      <c r="M165" s="24">
        <f t="shared" si="3"/>
        <v>-3.2045554700000025</v>
      </c>
      <c r="N165" s="33"/>
      <c r="O165" s="33"/>
      <c r="P165" s="33"/>
      <c r="Q165" s="33"/>
    </row>
    <row r="166" spans="1:17" ht="30" x14ac:dyDescent="0.3">
      <c r="A166" s="33"/>
      <c r="B166" s="32"/>
      <c r="C166" s="32"/>
      <c r="D166" s="22"/>
      <c r="E166" s="38"/>
      <c r="F166" s="22"/>
      <c r="G166" s="22"/>
      <c r="H166" s="22"/>
      <c r="I166" s="22" t="s">
        <v>605</v>
      </c>
      <c r="J166" s="23" t="s">
        <v>606</v>
      </c>
      <c r="K166" s="24">
        <v>520.81115699999998</v>
      </c>
      <c r="L166" s="24">
        <v>430.73148584999973</v>
      </c>
      <c r="M166" s="24">
        <f t="shared" si="3"/>
        <v>-90.079671150000252</v>
      </c>
      <c r="N166" s="33"/>
      <c r="O166" s="33"/>
      <c r="P166" s="33"/>
      <c r="Q166" s="33"/>
    </row>
    <row r="167" spans="1:17" ht="15" x14ac:dyDescent="0.3">
      <c r="A167" s="33"/>
      <c r="B167" s="32"/>
      <c r="C167" s="32"/>
      <c r="D167" s="22"/>
      <c r="E167" s="38"/>
      <c r="F167" s="22"/>
      <c r="G167" s="22"/>
      <c r="H167" s="22"/>
      <c r="I167" s="22" t="s">
        <v>607</v>
      </c>
      <c r="J167" s="23" t="s">
        <v>608</v>
      </c>
      <c r="K167" s="24">
        <v>361.00880100000001</v>
      </c>
      <c r="L167" s="24">
        <v>429.19948405000008</v>
      </c>
      <c r="M167" s="24">
        <f t="shared" si="3"/>
        <v>68.190683050000075</v>
      </c>
      <c r="N167" s="33"/>
      <c r="O167" s="33"/>
      <c r="P167" s="33"/>
      <c r="Q167" s="33"/>
    </row>
    <row r="168" spans="1:17" ht="30" x14ac:dyDescent="0.3">
      <c r="A168" s="33"/>
      <c r="B168" s="32"/>
      <c r="C168" s="32"/>
      <c r="D168" s="22"/>
      <c r="E168" s="38"/>
      <c r="F168" s="22"/>
      <c r="G168" s="22"/>
      <c r="H168" s="22"/>
      <c r="I168" s="22" t="s">
        <v>609</v>
      </c>
      <c r="J168" s="23" t="s">
        <v>610</v>
      </c>
      <c r="K168" s="24">
        <v>218.230548</v>
      </c>
      <c r="L168" s="24">
        <v>139.93624353000004</v>
      </c>
      <c r="M168" s="24">
        <f t="shared" si="3"/>
        <v>-78.294304469999958</v>
      </c>
      <c r="N168" s="33"/>
      <c r="O168" s="33"/>
      <c r="P168" s="33"/>
      <c r="Q168" s="33"/>
    </row>
    <row r="169" spans="1:17" ht="30" x14ac:dyDescent="0.3">
      <c r="A169" s="33"/>
      <c r="B169" s="32"/>
      <c r="C169" s="32"/>
      <c r="D169" s="22"/>
      <c r="E169" s="38"/>
      <c r="F169" s="22"/>
      <c r="G169" s="22"/>
      <c r="H169" s="22"/>
      <c r="I169" s="22" t="s">
        <v>611</v>
      </c>
      <c r="J169" s="23" t="s">
        <v>612</v>
      </c>
      <c r="K169" s="24">
        <v>151.598499</v>
      </c>
      <c r="L169" s="24">
        <v>156.53613343000004</v>
      </c>
      <c r="M169" s="24">
        <f t="shared" si="3"/>
        <v>4.9376344300000312</v>
      </c>
      <c r="N169" s="33"/>
      <c r="O169" s="33"/>
      <c r="P169" s="33"/>
      <c r="Q169" s="33"/>
    </row>
    <row r="170" spans="1:17" ht="30" x14ac:dyDescent="0.3">
      <c r="A170" s="33"/>
      <c r="B170" s="32"/>
      <c r="C170" s="32"/>
      <c r="D170" s="22"/>
      <c r="E170" s="38"/>
      <c r="F170" s="22"/>
      <c r="G170" s="22"/>
      <c r="H170" s="22"/>
      <c r="I170" s="22" t="s">
        <v>613</v>
      </c>
      <c r="J170" s="23" t="s">
        <v>614</v>
      </c>
      <c r="K170" s="24">
        <v>53.697727</v>
      </c>
      <c r="L170" s="24">
        <v>45.296163469999996</v>
      </c>
      <c r="M170" s="24">
        <f t="shared" si="3"/>
        <v>-8.4015635300000042</v>
      </c>
      <c r="N170" s="33"/>
      <c r="O170" s="33"/>
      <c r="P170" s="33"/>
      <c r="Q170" s="33"/>
    </row>
    <row r="171" spans="1:17" ht="30" x14ac:dyDescent="0.3">
      <c r="A171" s="33"/>
      <c r="B171" s="32"/>
      <c r="C171" s="32"/>
      <c r="D171" s="22"/>
      <c r="E171" s="38"/>
      <c r="F171" s="22"/>
      <c r="G171" s="22"/>
      <c r="H171" s="22"/>
      <c r="I171" s="22" t="s">
        <v>1365</v>
      </c>
      <c r="J171" s="23" t="s">
        <v>1366</v>
      </c>
      <c r="K171" s="24">
        <v>0</v>
      </c>
      <c r="L171" s="24">
        <v>13.019160359999999</v>
      </c>
      <c r="M171" s="24">
        <f t="shared" si="3"/>
        <v>13.019160359999999</v>
      </c>
      <c r="N171" s="33"/>
      <c r="O171" s="33"/>
      <c r="P171" s="33"/>
      <c r="Q171" s="33"/>
    </row>
    <row r="172" spans="1:17" ht="15" x14ac:dyDescent="0.3">
      <c r="A172" s="33"/>
      <c r="B172" s="32"/>
      <c r="C172" s="32"/>
      <c r="D172" s="22"/>
      <c r="E172" s="38"/>
      <c r="F172" s="22"/>
      <c r="G172" s="22"/>
      <c r="H172" s="22"/>
      <c r="I172" s="22" t="s">
        <v>615</v>
      </c>
      <c r="J172" s="23" t="s">
        <v>616</v>
      </c>
      <c r="K172" s="24">
        <v>393.22843399999999</v>
      </c>
      <c r="L172" s="24">
        <v>541.62137697999981</v>
      </c>
      <c r="M172" s="24">
        <f t="shared" si="3"/>
        <v>148.39294297999982</v>
      </c>
      <c r="N172" s="33"/>
      <c r="O172" s="33"/>
      <c r="P172" s="33"/>
      <c r="Q172" s="33"/>
    </row>
    <row r="173" spans="1:17" ht="15" x14ac:dyDescent="0.3">
      <c r="A173" s="33"/>
      <c r="B173" s="32"/>
      <c r="C173" s="32"/>
      <c r="D173" s="22"/>
      <c r="E173" s="38"/>
      <c r="F173" s="22"/>
      <c r="G173" s="22"/>
      <c r="H173" s="40" t="s">
        <v>489</v>
      </c>
      <c r="I173" s="40"/>
      <c r="J173" s="45"/>
      <c r="K173" s="46">
        <v>2502.380322</v>
      </c>
      <c r="L173" s="46">
        <v>3843.3334725200016</v>
      </c>
      <c r="M173" s="46">
        <f t="shared" si="3"/>
        <v>1340.9531505200016</v>
      </c>
      <c r="N173" s="33"/>
      <c r="O173" s="33"/>
      <c r="P173" s="33"/>
      <c r="Q173" s="33"/>
    </row>
    <row r="174" spans="1:17" ht="15" x14ac:dyDescent="0.3">
      <c r="A174" s="33"/>
      <c r="B174" s="32"/>
      <c r="C174" s="32"/>
      <c r="D174" s="22"/>
      <c r="E174" s="38"/>
      <c r="F174" s="22"/>
      <c r="G174" s="22"/>
      <c r="H174" s="22"/>
      <c r="I174" s="22" t="s">
        <v>490</v>
      </c>
      <c r="J174" s="23" t="s">
        <v>538</v>
      </c>
      <c r="K174" s="24">
        <v>2338.4280840000001</v>
      </c>
      <c r="L174" s="24">
        <v>3692.4918435100017</v>
      </c>
      <c r="M174" s="24">
        <f t="shared" si="3"/>
        <v>1354.0637595100015</v>
      </c>
      <c r="N174" s="33"/>
      <c r="O174" s="33"/>
      <c r="P174" s="33"/>
      <c r="Q174" s="33"/>
    </row>
    <row r="175" spans="1:17" ht="15" x14ac:dyDescent="0.3">
      <c r="A175" s="33"/>
      <c r="B175" s="32"/>
      <c r="C175" s="32"/>
      <c r="D175" s="22"/>
      <c r="E175" s="38"/>
      <c r="F175" s="22"/>
      <c r="G175" s="22"/>
      <c r="H175" s="22"/>
      <c r="I175" s="22" t="s">
        <v>494</v>
      </c>
      <c r="J175" s="23" t="s">
        <v>542</v>
      </c>
      <c r="K175" s="24">
        <v>163.95223799999999</v>
      </c>
      <c r="L175" s="24">
        <v>150.84162900999996</v>
      </c>
      <c r="M175" s="24">
        <f t="shared" si="3"/>
        <v>-13.110608990000031</v>
      </c>
      <c r="N175" s="33"/>
      <c r="O175" s="33"/>
      <c r="P175" s="33"/>
      <c r="Q175" s="33"/>
    </row>
    <row r="176" spans="1:17" ht="15" x14ac:dyDescent="0.3">
      <c r="A176" s="33"/>
      <c r="B176" s="32"/>
      <c r="C176" s="32"/>
      <c r="D176" s="22"/>
      <c r="E176" s="38"/>
      <c r="F176" s="22"/>
      <c r="G176" s="22"/>
      <c r="H176" s="40" t="s">
        <v>617</v>
      </c>
      <c r="I176" s="40"/>
      <c r="J176" s="45"/>
      <c r="K176" s="46">
        <v>226.58025799999999</v>
      </c>
      <c r="L176" s="46">
        <v>188.97867922000006</v>
      </c>
      <c r="M176" s="46">
        <f t="shared" si="3"/>
        <v>-37.601578779999926</v>
      </c>
      <c r="N176" s="33"/>
      <c r="O176" s="33"/>
      <c r="P176" s="33"/>
      <c r="Q176" s="33"/>
    </row>
    <row r="177" spans="1:17" ht="15" x14ac:dyDescent="0.3">
      <c r="A177" s="33"/>
      <c r="B177" s="32"/>
      <c r="C177" s="32"/>
      <c r="D177" s="22"/>
      <c r="E177" s="38"/>
      <c r="F177" s="22"/>
      <c r="G177" s="22"/>
      <c r="H177" s="22"/>
      <c r="I177" s="22" t="s">
        <v>618</v>
      </c>
      <c r="J177" s="23" t="s">
        <v>619</v>
      </c>
      <c r="K177" s="24">
        <v>226.58025799999999</v>
      </c>
      <c r="L177" s="24">
        <v>188.97867922000006</v>
      </c>
      <c r="M177" s="24">
        <f t="shared" si="3"/>
        <v>-37.601578779999926</v>
      </c>
      <c r="N177" s="33"/>
      <c r="O177" s="33"/>
      <c r="P177" s="33"/>
      <c r="Q177" s="33"/>
    </row>
    <row r="178" spans="1:17" ht="15" x14ac:dyDescent="0.3">
      <c r="A178" s="33"/>
      <c r="B178" s="32"/>
      <c r="C178" s="32"/>
      <c r="D178" s="22"/>
      <c r="E178" s="39">
        <v>5</v>
      </c>
      <c r="F178" s="40" t="s">
        <v>82</v>
      </c>
      <c r="G178" s="41"/>
      <c r="H178" s="42"/>
      <c r="I178" s="43"/>
      <c r="J178" s="44"/>
      <c r="K178" s="44">
        <v>9003.1920279999995</v>
      </c>
      <c r="L178" s="44">
        <v>14641.538061720006</v>
      </c>
      <c r="M178" s="44">
        <f t="shared" si="3"/>
        <v>5638.3460337200067</v>
      </c>
      <c r="N178" s="33"/>
      <c r="O178" s="33"/>
      <c r="P178" s="33"/>
      <c r="Q178" s="33"/>
    </row>
    <row r="179" spans="1:17" ht="15" x14ac:dyDescent="0.3">
      <c r="A179" s="33"/>
      <c r="B179" s="32"/>
      <c r="C179" s="32"/>
      <c r="D179" s="22"/>
      <c r="E179" s="38"/>
      <c r="F179" s="22"/>
      <c r="G179" s="22" t="s">
        <v>16</v>
      </c>
      <c r="H179" s="22"/>
      <c r="I179" s="22"/>
      <c r="J179" s="23"/>
      <c r="K179" s="24">
        <v>9003.1920279999995</v>
      </c>
      <c r="L179" s="24">
        <v>14641.538061720006</v>
      </c>
      <c r="M179" s="24">
        <f t="shared" si="3"/>
        <v>5638.3460337200067</v>
      </c>
      <c r="N179" s="33"/>
      <c r="O179" s="33"/>
      <c r="P179" s="33"/>
      <c r="Q179" s="33"/>
    </row>
    <row r="180" spans="1:17" ht="15" x14ac:dyDescent="0.3">
      <c r="A180" s="33"/>
      <c r="B180" s="32"/>
      <c r="C180" s="32"/>
      <c r="D180" s="22"/>
      <c r="E180" s="38"/>
      <c r="F180" s="22"/>
      <c r="G180" s="22"/>
      <c r="H180" s="40" t="s">
        <v>17</v>
      </c>
      <c r="I180" s="40"/>
      <c r="J180" s="45"/>
      <c r="K180" s="46">
        <v>8143.414366</v>
      </c>
      <c r="L180" s="46">
        <v>13252.168247780006</v>
      </c>
      <c r="M180" s="46">
        <f t="shared" si="3"/>
        <v>5108.7538817800059</v>
      </c>
      <c r="N180" s="33"/>
      <c r="O180" s="33"/>
      <c r="P180" s="33"/>
      <c r="Q180" s="33"/>
    </row>
    <row r="181" spans="1:17" ht="15" x14ac:dyDescent="0.3">
      <c r="A181" s="33"/>
      <c r="B181" s="32"/>
      <c r="C181" s="32"/>
      <c r="D181" s="22"/>
      <c r="E181" s="38"/>
      <c r="F181" s="22"/>
      <c r="G181" s="22"/>
      <c r="H181" s="22"/>
      <c r="I181" s="22" t="s">
        <v>498</v>
      </c>
      <c r="J181" s="23" t="s">
        <v>620</v>
      </c>
      <c r="K181" s="24">
        <v>836.43436899999995</v>
      </c>
      <c r="L181" s="24">
        <v>3743.6165448500001</v>
      </c>
      <c r="M181" s="24">
        <f t="shared" si="3"/>
        <v>2907.18217585</v>
      </c>
      <c r="N181" s="33"/>
      <c r="O181" s="33"/>
      <c r="P181" s="33"/>
      <c r="Q181" s="33"/>
    </row>
    <row r="182" spans="1:17" ht="30" x14ac:dyDescent="0.3">
      <c r="A182" s="33"/>
      <c r="B182" s="32"/>
      <c r="C182" s="32"/>
      <c r="D182" s="22"/>
      <c r="E182" s="38"/>
      <c r="F182" s="22"/>
      <c r="G182" s="22"/>
      <c r="H182" s="22"/>
      <c r="I182" s="22" t="s">
        <v>501</v>
      </c>
      <c r="J182" s="23" t="s">
        <v>621</v>
      </c>
      <c r="K182" s="24">
        <v>20.302686999999999</v>
      </c>
      <c r="L182" s="24">
        <v>18.455910849999995</v>
      </c>
      <c r="M182" s="24">
        <f t="shared" si="3"/>
        <v>-1.8467761500000037</v>
      </c>
      <c r="N182" s="33"/>
      <c r="O182" s="33"/>
      <c r="P182" s="33"/>
      <c r="Q182" s="33"/>
    </row>
    <row r="183" spans="1:17" ht="15" x14ac:dyDescent="0.3">
      <c r="A183" s="33"/>
      <c r="B183" s="32"/>
      <c r="C183" s="32"/>
      <c r="D183" s="22"/>
      <c r="E183" s="38"/>
      <c r="F183" s="22"/>
      <c r="G183" s="22"/>
      <c r="H183" s="22"/>
      <c r="I183" s="22" t="s">
        <v>561</v>
      </c>
      <c r="J183" s="23" t="s">
        <v>562</v>
      </c>
      <c r="K183" s="24">
        <v>106.568529</v>
      </c>
      <c r="L183" s="24">
        <v>140.43440921000001</v>
      </c>
      <c r="M183" s="24">
        <f t="shared" si="3"/>
        <v>33.865880210000014</v>
      </c>
      <c r="N183" s="33"/>
      <c r="O183" s="33"/>
      <c r="P183" s="33"/>
      <c r="Q183" s="33"/>
    </row>
    <row r="184" spans="1:17" ht="30" x14ac:dyDescent="0.3">
      <c r="A184" s="33"/>
      <c r="B184" s="32"/>
      <c r="C184" s="32"/>
      <c r="D184" s="22"/>
      <c r="E184" s="38"/>
      <c r="F184" s="22"/>
      <c r="G184" s="22"/>
      <c r="H184" s="22"/>
      <c r="I184" s="22" t="s">
        <v>474</v>
      </c>
      <c r="J184" s="23" t="s">
        <v>622</v>
      </c>
      <c r="K184" s="24">
        <v>216.26770200000001</v>
      </c>
      <c r="L184" s="24">
        <v>258.53712603999998</v>
      </c>
      <c r="M184" s="24">
        <f t="shared" si="3"/>
        <v>42.269424039999961</v>
      </c>
      <c r="N184" s="33"/>
      <c r="O184" s="33"/>
      <c r="P184" s="33"/>
      <c r="Q184" s="33"/>
    </row>
    <row r="185" spans="1:17" ht="15" x14ac:dyDescent="0.3">
      <c r="A185" s="33"/>
      <c r="B185" s="32"/>
      <c r="C185" s="32"/>
      <c r="D185" s="22"/>
      <c r="E185" s="38"/>
      <c r="F185" s="22"/>
      <c r="G185" s="22"/>
      <c r="H185" s="22"/>
      <c r="I185" s="22" t="s">
        <v>564</v>
      </c>
      <c r="J185" s="23" t="s">
        <v>623</v>
      </c>
      <c r="K185" s="24">
        <v>4610.6778430000004</v>
      </c>
      <c r="L185" s="24">
        <v>6165.4210257800069</v>
      </c>
      <c r="M185" s="24">
        <f t="shared" si="3"/>
        <v>1554.7431827800065</v>
      </c>
      <c r="N185" s="33"/>
      <c r="O185" s="33"/>
      <c r="P185" s="33"/>
      <c r="Q185" s="33"/>
    </row>
    <row r="186" spans="1:17" ht="15" x14ac:dyDescent="0.3">
      <c r="A186" s="33"/>
      <c r="B186" s="32"/>
      <c r="C186" s="32"/>
      <c r="D186" s="22"/>
      <c r="E186" s="38"/>
      <c r="F186" s="22"/>
      <c r="G186" s="22"/>
      <c r="H186" s="22"/>
      <c r="I186" s="22" t="s">
        <v>548</v>
      </c>
      <c r="J186" s="22" t="s">
        <v>624</v>
      </c>
      <c r="K186" s="24">
        <v>2353.1632359999999</v>
      </c>
      <c r="L186" s="24">
        <v>2925.703231049999</v>
      </c>
      <c r="M186" s="24">
        <f t="shared" si="3"/>
        <v>572.53999504999911</v>
      </c>
      <c r="N186" s="33"/>
      <c r="O186" s="33"/>
      <c r="P186" s="33"/>
      <c r="Q186" s="33"/>
    </row>
    <row r="187" spans="1:17" ht="15" x14ac:dyDescent="0.3">
      <c r="A187" s="33"/>
      <c r="B187" s="32"/>
      <c r="C187" s="32"/>
      <c r="D187" s="22"/>
      <c r="E187" s="38"/>
      <c r="F187" s="22"/>
      <c r="G187" s="22"/>
      <c r="H187" s="40" t="s">
        <v>489</v>
      </c>
      <c r="I187" s="40"/>
      <c r="J187" s="45"/>
      <c r="K187" s="46">
        <v>859.77766199999996</v>
      </c>
      <c r="L187" s="46">
        <v>1389.3698139400008</v>
      </c>
      <c r="M187" s="46">
        <f t="shared" si="3"/>
        <v>529.5921519400008</v>
      </c>
      <c r="N187" s="33"/>
      <c r="O187" s="33"/>
      <c r="P187" s="33"/>
      <c r="Q187" s="33"/>
    </row>
    <row r="188" spans="1:17" ht="15" x14ac:dyDescent="0.3">
      <c r="A188" s="33"/>
      <c r="B188" s="32"/>
      <c r="C188" s="32"/>
      <c r="D188" s="22"/>
      <c r="E188" s="38"/>
      <c r="F188" s="22"/>
      <c r="G188" s="22"/>
      <c r="H188" s="22"/>
      <c r="I188" s="22" t="s">
        <v>490</v>
      </c>
      <c r="J188" s="23" t="s">
        <v>538</v>
      </c>
      <c r="K188" s="24">
        <v>829.85372299999995</v>
      </c>
      <c r="L188" s="24">
        <v>1358.2256471700007</v>
      </c>
      <c r="M188" s="24">
        <f t="shared" si="3"/>
        <v>528.37192417000074</v>
      </c>
      <c r="N188" s="33"/>
      <c r="O188" s="33"/>
      <c r="P188" s="33"/>
      <c r="Q188" s="33"/>
    </row>
    <row r="189" spans="1:17" ht="15" x14ac:dyDescent="0.3">
      <c r="A189" s="33"/>
      <c r="B189" s="32"/>
      <c r="C189" s="32"/>
      <c r="D189" s="22"/>
      <c r="E189" s="38"/>
      <c r="F189" s="22"/>
      <c r="G189" s="22"/>
      <c r="H189" s="22"/>
      <c r="I189" s="22" t="s">
        <v>494</v>
      </c>
      <c r="J189" s="23" t="s">
        <v>542</v>
      </c>
      <c r="K189" s="24">
        <v>29.923939000000001</v>
      </c>
      <c r="L189" s="24">
        <v>31.144166769999995</v>
      </c>
      <c r="M189" s="24">
        <f t="shared" si="3"/>
        <v>1.2202277699999939</v>
      </c>
      <c r="N189" s="33"/>
      <c r="O189" s="33"/>
      <c r="P189" s="33"/>
      <c r="Q189" s="33"/>
    </row>
    <row r="190" spans="1:17" ht="15" x14ac:dyDescent="0.3">
      <c r="A190" s="33"/>
      <c r="B190" s="32"/>
      <c r="C190" s="32"/>
      <c r="D190" s="22"/>
      <c r="E190" s="39">
        <v>6</v>
      </c>
      <c r="F190" s="40" t="s">
        <v>91</v>
      </c>
      <c r="G190" s="41"/>
      <c r="H190" s="42"/>
      <c r="I190" s="43"/>
      <c r="J190" s="44"/>
      <c r="K190" s="44">
        <v>26458.200665</v>
      </c>
      <c r="L190" s="44">
        <v>47630.810434660001</v>
      </c>
      <c r="M190" s="44">
        <f t="shared" si="3"/>
        <v>21172.609769660001</v>
      </c>
      <c r="N190" s="33"/>
      <c r="O190" s="33"/>
      <c r="P190" s="33"/>
      <c r="Q190" s="33"/>
    </row>
    <row r="191" spans="1:17" ht="15" x14ac:dyDescent="0.3">
      <c r="A191" s="33"/>
      <c r="B191" s="32"/>
      <c r="C191" s="32"/>
      <c r="D191" s="22"/>
      <c r="E191" s="38"/>
      <c r="F191" s="22"/>
      <c r="G191" s="22" t="s">
        <v>16</v>
      </c>
      <c r="H191" s="22"/>
      <c r="I191" s="22"/>
      <c r="J191" s="23"/>
      <c r="K191" s="24">
        <v>26458.200665</v>
      </c>
      <c r="L191" s="24">
        <v>47630.810434660001</v>
      </c>
      <c r="M191" s="24">
        <f t="shared" si="3"/>
        <v>21172.609769660001</v>
      </c>
      <c r="N191" s="33"/>
      <c r="O191" s="33"/>
      <c r="P191" s="33"/>
      <c r="Q191" s="33"/>
    </row>
    <row r="192" spans="1:17" ht="15" x14ac:dyDescent="0.3">
      <c r="A192" s="33"/>
      <c r="B192" s="32"/>
      <c r="C192" s="32"/>
      <c r="D192" s="22"/>
      <c r="E192" s="38"/>
      <c r="F192" s="22"/>
      <c r="G192" s="22"/>
      <c r="H192" s="40" t="s">
        <v>574</v>
      </c>
      <c r="I192" s="40"/>
      <c r="J192" s="45"/>
      <c r="K192" s="46">
        <v>1580.1194029999999</v>
      </c>
      <c r="L192" s="46">
        <v>1575.928328</v>
      </c>
      <c r="M192" s="46">
        <f t="shared" si="3"/>
        <v>-4.1910749999999553</v>
      </c>
      <c r="N192" s="33"/>
      <c r="O192" s="33"/>
      <c r="P192" s="33"/>
      <c r="Q192" s="33"/>
    </row>
    <row r="193" spans="1:17" ht="15" x14ac:dyDescent="0.3">
      <c r="A193" s="33"/>
      <c r="B193" s="32"/>
      <c r="C193" s="32"/>
      <c r="D193" s="22"/>
      <c r="E193" s="38"/>
      <c r="F193" s="22"/>
      <c r="G193" s="22"/>
      <c r="H193" s="22"/>
      <c r="I193" s="22" t="s">
        <v>625</v>
      </c>
      <c r="J193" s="23" t="s">
        <v>626</v>
      </c>
      <c r="K193" s="24">
        <v>1543.920003</v>
      </c>
      <c r="L193" s="24">
        <v>1543.920003</v>
      </c>
      <c r="M193" s="24">
        <f t="shared" si="3"/>
        <v>0</v>
      </c>
      <c r="N193" s="33"/>
      <c r="O193" s="33"/>
      <c r="P193" s="33"/>
      <c r="Q193" s="33"/>
    </row>
    <row r="194" spans="1:17" ht="15" x14ac:dyDescent="0.3">
      <c r="A194" s="33"/>
      <c r="B194" s="32"/>
      <c r="C194" s="32"/>
      <c r="D194" s="22"/>
      <c r="E194" s="38"/>
      <c r="F194" s="22"/>
      <c r="G194" s="22"/>
      <c r="H194" s="22"/>
      <c r="I194" s="22" t="s">
        <v>627</v>
      </c>
      <c r="J194" s="23" t="s">
        <v>628</v>
      </c>
      <c r="K194" s="24">
        <v>36.199399999999997</v>
      </c>
      <c r="L194" s="24">
        <v>32.008324999999999</v>
      </c>
      <c r="M194" s="24">
        <f t="shared" si="3"/>
        <v>-4.1910749999999979</v>
      </c>
      <c r="N194" s="33"/>
      <c r="O194" s="33"/>
      <c r="P194" s="33"/>
      <c r="Q194" s="33"/>
    </row>
    <row r="195" spans="1:17" ht="15" x14ac:dyDescent="0.3">
      <c r="A195" s="33"/>
      <c r="B195" s="32"/>
      <c r="C195" s="32"/>
      <c r="D195" s="22"/>
      <c r="E195" s="38"/>
      <c r="F195" s="22"/>
      <c r="G195" s="22"/>
      <c r="H195" s="40" t="s">
        <v>17</v>
      </c>
      <c r="I195" s="40"/>
      <c r="J195" s="45"/>
      <c r="K195" s="46">
        <v>21824.493843</v>
      </c>
      <c r="L195" s="46">
        <v>41997.613020300014</v>
      </c>
      <c r="M195" s="46">
        <f t="shared" si="3"/>
        <v>20173.119177300014</v>
      </c>
      <c r="N195" s="33"/>
      <c r="O195" s="33"/>
      <c r="P195" s="33"/>
      <c r="Q195" s="33"/>
    </row>
    <row r="196" spans="1:17" ht="30" x14ac:dyDescent="0.3">
      <c r="A196" s="33"/>
      <c r="B196" s="32"/>
      <c r="C196" s="32"/>
      <c r="D196" s="22"/>
      <c r="E196" s="38"/>
      <c r="F196" s="22"/>
      <c r="G196" s="22"/>
      <c r="H196" s="22"/>
      <c r="I196" s="22" t="s">
        <v>629</v>
      </c>
      <c r="J196" s="23" t="s">
        <v>630</v>
      </c>
      <c r="K196" s="24">
        <v>137.74972600000001</v>
      </c>
      <c r="L196" s="24">
        <v>376.31145369000018</v>
      </c>
      <c r="M196" s="24">
        <f t="shared" si="3"/>
        <v>238.56172769000017</v>
      </c>
      <c r="N196" s="33"/>
      <c r="O196" s="33"/>
      <c r="P196" s="33"/>
      <c r="Q196" s="33"/>
    </row>
    <row r="197" spans="1:17" ht="15" x14ac:dyDescent="0.3">
      <c r="A197" s="33"/>
      <c r="B197" s="32"/>
      <c r="C197" s="32"/>
      <c r="D197" s="22"/>
      <c r="E197" s="38"/>
      <c r="F197" s="22"/>
      <c r="G197" s="22"/>
      <c r="H197" s="22"/>
      <c r="I197" s="22" t="s">
        <v>797</v>
      </c>
      <c r="J197" s="23" t="s">
        <v>2412</v>
      </c>
      <c r="K197" s="24">
        <v>0</v>
      </c>
      <c r="L197" s="24">
        <v>540</v>
      </c>
      <c r="M197" s="24">
        <f t="shared" si="3"/>
        <v>540</v>
      </c>
      <c r="N197" s="33"/>
      <c r="O197" s="33"/>
      <c r="P197" s="33"/>
      <c r="Q197" s="33"/>
    </row>
    <row r="198" spans="1:17" ht="15" x14ac:dyDescent="0.3">
      <c r="A198" s="33"/>
      <c r="B198" s="32"/>
      <c r="C198" s="32"/>
      <c r="D198" s="22"/>
      <c r="E198" s="38"/>
      <c r="F198" s="22"/>
      <c r="G198" s="22"/>
      <c r="H198" s="22"/>
      <c r="I198" s="22" t="s">
        <v>499</v>
      </c>
      <c r="J198" s="23" t="s">
        <v>631</v>
      </c>
      <c r="K198" s="24">
        <v>581.70306300000004</v>
      </c>
      <c r="L198" s="24">
        <v>774.28708695</v>
      </c>
      <c r="M198" s="24">
        <f t="shared" si="3"/>
        <v>192.58402394999996</v>
      </c>
      <c r="N198" s="33"/>
      <c r="O198" s="33"/>
      <c r="P198" s="33"/>
      <c r="Q198" s="33"/>
    </row>
    <row r="199" spans="1:17" ht="30" x14ac:dyDescent="0.3">
      <c r="A199" s="33"/>
      <c r="B199" s="32"/>
      <c r="C199" s="32"/>
      <c r="D199" s="22"/>
      <c r="E199" s="38"/>
      <c r="F199" s="22"/>
      <c r="G199" s="22"/>
      <c r="H199" s="22"/>
      <c r="I199" s="22" t="s">
        <v>505</v>
      </c>
      <c r="J199" s="23" t="s">
        <v>632</v>
      </c>
      <c r="K199" s="24">
        <v>105.320295</v>
      </c>
      <c r="L199" s="24">
        <v>144.95790536000001</v>
      </c>
      <c r="M199" s="24">
        <f t="shared" ref="M199:M262" si="4">L199-K199</f>
        <v>39.637610360000011</v>
      </c>
      <c r="N199" s="33"/>
      <c r="O199" s="33"/>
      <c r="P199" s="33"/>
      <c r="Q199" s="33"/>
    </row>
    <row r="200" spans="1:17" ht="15" x14ac:dyDescent="0.3">
      <c r="A200" s="33"/>
      <c r="B200" s="32"/>
      <c r="C200" s="32"/>
      <c r="D200" s="22"/>
      <c r="E200" s="38"/>
      <c r="F200" s="22"/>
      <c r="G200" s="22"/>
      <c r="H200" s="22"/>
      <c r="I200" s="22" t="s">
        <v>507</v>
      </c>
      <c r="J200" s="23" t="s">
        <v>633</v>
      </c>
      <c r="K200" s="24">
        <v>550.51685699999996</v>
      </c>
      <c r="L200" s="24">
        <v>613.40376964000006</v>
      </c>
      <c r="M200" s="24">
        <f t="shared" si="4"/>
        <v>62.886912640000105</v>
      </c>
      <c r="N200" s="33"/>
      <c r="O200" s="33"/>
      <c r="P200" s="33"/>
      <c r="Q200" s="33"/>
    </row>
    <row r="201" spans="1:17" ht="15" x14ac:dyDescent="0.3">
      <c r="A201" s="33"/>
      <c r="B201" s="32"/>
      <c r="C201" s="32"/>
      <c r="D201" s="22"/>
      <c r="E201" s="38"/>
      <c r="F201" s="22"/>
      <c r="G201" s="22"/>
      <c r="H201" s="22"/>
      <c r="I201" s="22" t="s">
        <v>516</v>
      </c>
      <c r="J201" s="23" t="s">
        <v>2441</v>
      </c>
      <c r="K201" s="24">
        <v>0</v>
      </c>
      <c r="L201" s="24">
        <v>7585</v>
      </c>
      <c r="M201" s="24">
        <f t="shared" si="4"/>
        <v>7585</v>
      </c>
      <c r="N201" s="33"/>
      <c r="O201" s="33"/>
      <c r="P201" s="33"/>
      <c r="Q201" s="33"/>
    </row>
    <row r="202" spans="1:17" ht="15" x14ac:dyDescent="0.3">
      <c r="A202" s="33"/>
      <c r="B202" s="32"/>
      <c r="C202" s="32"/>
      <c r="D202" s="22"/>
      <c r="E202" s="38"/>
      <c r="F202" s="22"/>
      <c r="G202" s="22"/>
      <c r="H202" s="22"/>
      <c r="I202" s="22" t="s">
        <v>634</v>
      </c>
      <c r="J202" s="23" t="s">
        <v>635</v>
      </c>
      <c r="K202" s="24">
        <v>3444.1601850000002</v>
      </c>
      <c r="L202" s="24">
        <v>4805.8927923400006</v>
      </c>
      <c r="M202" s="24">
        <f t="shared" si="4"/>
        <v>1361.7326073400004</v>
      </c>
      <c r="N202" s="33"/>
      <c r="O202" s="33"/>
      <c r="P202" s="33"/>
      <c r="Q202" s="33"/>
    </row>
    <row r="203" spans="1:17" ht="15" x14ac:dyDescent="0.3">
      <c r="A203" s="33"/>
      <c r="B203" s="32"/>
      <c r="C203" s="32"/>
      <c r="D203" s="22"/>
      <c r="E203" s="38"/>
      <c r="F203" s="22"/>
      <c r="G203" s="22"/>
      <c r="H203" s="22"/>
      <c r="I203" s="22" t="s">
        <v>528</v>
      </c>
      <c r="J203" s="23" t="s">
        <v>636</v>
      </c>
      <c r="K203" s="24">
        <v>8644.1349460000001</v>
      </c>
      <c r="L203" s="24">
        <v>11233.016608700005</v>
      </c>
      <c r="M203" s="24">
        <f t="shared" si="4"/>
        <v>2588.8816627000051</v>
      </c>
      <c r="N203" s="33"/>
      <c r="O203" s="33"/>
      <c r="P203" s="33"/>
      <c r="Q203" s="33"/>
    </row>
    <row r="204" spans="1:17" ht="15" x14ac:dyDescent="0.3">
      <c r="A204" s="33"/>
      <c r="B204" s="32"/>
      <c r="C204" s="32"/>
      <c r="D204" s="22"/>
      <c r="E204" s="38"/>
      <c r="F204" s="22"/>
      <c r="G204" s="22"/>
      <c r="H204" s="22"/>
      <c r="I204" s="22" t="s">
        <v>530</v>
      </c>
      <c r="J204" s="23" t="s">
        <v>637</v>
      </c>
      <c r="K204" s="24">
        <v>841.07560100000001</v>
      </c>
      <c r="L204" s="24">
        <v>1106.8644115299999</v>
      </c>
      <c r="M204" s="24">
        <f t="shared" si="4"/>
        <v>265.78881052999986</v>
      </c>
      <c r="N204" s="33"/>
      <c r="O204" s="33"/>
      <c r="P204" s="33"/>
      <c r="Q204" s="33"/>
    </row>
    <row r="205" spans="1:17" ht="15" x14ac:dyDescent="0.3">
      <c r="A205" s="33"/>
      <c r="B205" s="32"/>
      <c r="C205" s="32"/>
      <c r="D205" s="22"/>
      <c r="E205" s="38"/>
      <c r="F205" s="22"/>
      <c r="G205" s="22"/>
      <c r="H205" s="22"/>
      <c r="I205" s="22" t="s">
        <v>638</v>
      </c>
      <c r="J205" s="23" t="s">
        <v>639</v>
      </c>
      <c r="K205" s="24">
        <v>410</v>
      </c>
      <c r="L205" s="24">
        <v>430</v>
      </c>
      <c r="M205" s="24">
        <f t="shared" si="4"/>
        <v>20</v>
      </c>
      <c r="N205" s="33"/>
      <c r="O205" s="33"/>
      <c r="P205" s="33"/>
      <c r="Q205" s="33"/>
    </row>
    <row r="206" spans="1:17" ht="15" x14ac:dyDescent="0.3">
      <c r="A206" s="33"/>
      <c r="B206" s="32"/>
      <c r="C206" s="32"/>
      <c r="D206" s="22"/>
      <c r="E206" s="38"/>
      <c r="F206" s="22"/>
      <c r="G206" s="22"/>
      <c r="H206" s="22"/>
      <c r="I206" s="22" t="s">
        <v>640</v>
      </c>
      <c r="J206" s="23" t="s">
        <v>641</v>
      </c>
      <c r="K206" s="24">
        <v>77.5</v>
      </c>
      <c r="L206" s="24">
        <v>77.5</v>
      </c>
      <c r="M206" s="24">
        <f t="shared" si="4"/>
        <v>0</v>
      </c>
      <c r="N206" s="33"/>
      <c r="O206" s="33"/>
      <c r="P206" s="33"/>
      <c r="Q206" s="33"/>
    </row>
    <row r="207" spans="1:17" ht="15" x14ac:dyDescent="0.3">
      <c r="A207" s="33"/>
      <c r="B207" s="32"/>
      <c r="C207" s="32"/>
      <c r="D207" s="22"/>
      <c r="E207" s="38"/>
      <c r="F207" s="22"/>
      <c r="G207" s="22"/>
      <c r="H207" s="22"/>
      <c r="I207" s="22" t="s">
        <v>2442</v>
      </c>
      <c r="J207" s="23" t="s">
        <v>2443</v>
      </c>
      <c r="K207" s="24">
        <v>0</v>
      </c>
      <c r="L207" s="24">
        <v>3386</v>
      </c>
      <c r="M207" s="24">
        <f t="shared" si="4"/>
        <v>3386</v>
      </c>
      <c r="N207" s="33"/>
      <c r="O207" s="33"/>
      <c r="P207" s="33"/>
      <c r="Q207" s="33"/>
    </row>
    <row r="208" spans="1:17" ht="15" x14ac:dyDescent="0.3">
      <c r="A208" s="33"/>
      <c r="B208" s="32"/>
      <c r="C208" s="32"/>
      <c r="D208" s="22"/>
      <c r="E208" s="38"/>
      <c r="F208" s="22"/>
      <c r="G208" s="22"/>
      <c r="H208" s="22"/>
      <c r="I208" s="22" t="s">
        <v>642</v>
      </c>
      <c r="J208" s="23" t="s">
        <v>643</v>
      </c>
      <c r="K208" s="24">
        <v>150.4</v>
      </c>
      <c r="L208" s="24">
        <v>150.4</v>
      </c>
      <c r="M208" s="24">
        <f t="shared" si="4"/>
        <v>0</v>
      </c>
      <c r="N208" s="33"/>
      <c r="O208" s="33"/>
      <c r="P208" s="33"/>
      <c r="Q208" s="33"/>
    </row>
    <row r="209" spans="1:17" ht="15" x14ac:dyDescent="0.3">
      <c r="A209" s="33"/>
      <c r="B209" s="32"/>
      <c r="C209" s="32"/>
      <c r="D209" s="22"/>
      <c r="E209" s="38"/>
      <c r="F209" s="22"/>
      <c r="G209" s="22"/>
      <c r="H209" s="22"/>
      <c r="I209" s="22" t="s">
        <v>644</v>
      </c>
      <c r="J209" s="23" t="s">
        <v>645</v>
      </c>
      <c r="K209" s="24">
        <v>300</v>
      </c>
      <c r="L209" s="24">
        <v>300</v>
      </c>
      <c r="M209" s="24">
        <f t="shared" si="4"/>
        <v>0</v>
      </c>
      <c r="N209" s="33"/>
      <c r="O209" s="33"/>
      <c r="P209" s="33"/>
      <c r="Q209" s="33"/>
    </row>
    <row r="210" spans="1:17" ht="15" x14ac:dyDescent="0.3">
      <c r="A210" s="33"/>
      <c r="B210" s="32"/>
      <c r="C210" s="32"/>
      <c r="D210" s="22"/>
      <c r="E210" s="38"/>
      <c r="F210" s="22"/>
      <c r="G210" s="22"/>
      <c r="H210" s="22"/>
      <c r="I210" s="22" t="s">
        <v>2444</v>
      </c>
      <c r="J210" s="23" t="s">
        <v>2445</v>
      </c>
      <c r="K210" s="24">
        <v>0</v>
      </c>
      <c r="L210" s="24">
        <v>1376</v>
      </c>
      <c r="M210" s="24">
        <f t="shared" si="4"/>
        <v>1376</v>
      </c>
      <c r="N210" s="33"/>
      <c r="O210" s="33"/>
      <c r="P210" s="33"/>
      <c r="Q210" s="33"/>
    </row>
    <row r="211" spans="1:17" ht="15" x14ac:dyDescent="0.3">
      <c r="A211" s="33"/>
      <c r="B211" s="32"/>
      <c r="C211" s="32"/>
      <c r="D211" s="22"/>
      <c r="E211" s="38"/>
      <c r="F211" s="22"/>
      <c r="G211" s="22"/>
      <c r="H211" s="22"/>
      <c r="I211" s="22" t="s">
        <v>646</v>
      </c>
      <c r="J211" s="23" t="s">
        <v>647</v>
      </c>
      <c r="K211" s="24">
        <v>162.5</v>
      </c>
      <c r="L211" s="24">
        <v>217.5</v>
      </c>
      <c r="M211" s="24">
        <f t="shared" si="4"/>
        <v>55</v>
      </c>
      <c r="N211" s="33"/>
      <c r="O211" s="33"/>
      <c r="P211" s="33"/>
      <c r="Q211" s="33"/>
    </row>
    <row r="212" spans="1:17" ht="15" x14ac:dyDescent="0.3">
      <c r="A212" s="33"/>
      <c r="B212" s="32"/>
      <c r="C212" s="32"/>
      <c r="D212" s="22"/>
      <c r="E212" s="38"/>
      <c r="F212" s="22"/>
      <c r="G212" s="22"/>
      <c r="H212" s="22"/>
      <c r="I212" s="22" t="s">
        <v>648</v>
      </c>
      <c r="J212" s="23" t="s">
        <v>649</v>
      </c>
      <c r="K212" s="24">
        <v>250</v>
      </c>
      <c r="L212" s="24">
        <v>250</v>
      </c>
      <c r="M212" s="24">
        <f t="shared" si="4"/>
        <v>0</v>
      </c>
      <c r="N212" s="33"/>
      <c r="O212" s="33"/>
      <c r="P212" s="33"/>
      <c r="Q212" s="33"/>
    </row>
    <row r="213" spans="1:17" ht="15" x14ac:dyDescent="0.3">
      <c r="A213" s="33"/>
      <c r="B213" s="32"/>
      <c r="C213" s="32"/>
      <c r="D213" s="22"/>
      <c r="E213" s="38"/>
      <c r="F213" s="22"/>
      <c r="G213" s="22"/>
      <c r="H213" s="22"/>
      <c r="I213" s="22" t="s">
        <v>650</v>
      </c>
      <c r="J213" s="23" t="s">
        <v>651</v>
      </c>
      <c r="K213" s="24">
        <v>607.30740500000002</v>
      </c>
      <c r="L213" s="24">
        <v>552.01495250000005</v>
      </c>
      <c r="M213" s="24">
        <f t="shared" si="4"/>
        <v>-55.292452499999968</v>
      </c>
      <c r="N213" s="33"/>
      <c r="O213" s="33"/>
      <c r="P213" s="33"/>
      <c r="Q213" s="33"/>
    </row>
    <row r="214" spans="1:17" ht="15" x14ac:dyDescent="0.3">
      <c r="A214" s="33"/>
      <c r="B214" s="32"/>
      <c r="C214" s="32"/>
      <c r="D214" s="22"/>
      <c r="E214" s="38"/>
      <c r="F214" s="22"/>
      <c r="G214" s="22"/>
      <c r="H214" s="22"/>
      <c r="I214" s="22" t="s">
        <v>652</v>
      </c>
      <c r="J214" s="22" t="s">
        <v>653</v>
      </c>
      <c r="K214" s="24">
        <v>141.60560100000001</v>
      </c>
      <c r="L214" s="24">
        <v>127.74193673000001</v>
      </c>
      <c r="M214" s="24">
        <f t="shared" si="4"/>
        <v>-13.863664270000001</v>
      </c>
      <c r="N214" s="33"/>
      <c r="O214" s="33"/>
      <c r="P214" s="33"/>
      <c r="Q214" s="33"/>
    </row>
    <row r="215" spans="1:17" ht="15" x14ac:dyDescent="0.3">
      <c r="A215" s="33"/>
      <c r="B215" s="32"/>
      <c r="C215" s="32"/>
      <c r="D215" s="22"/>
      <c r="E215" s="38"/>
      <c r="F215" s="22"/>
      <c r="G215" s="22"/>
      <c r="H215" s="22"/>
      <c r="I215" s="22" t="s">
        <v>654</v>
      </c>
      <c r="J215" s="23" t="s">
        <v>655</v>
      </c>
      <c r="K215" s="24">
        <v>214.02864199999999</v>
      </c>
      <c r="L215" s="24">
        <v>191.73086352000001</v>
      </c>
      <c r="M215" s="24">
        <f t="shared" si="4"/>
        <v>-22.297778479999977</v>
      </c>
      <c r="N215" s="33"/>
      <c r="O215" s="33"/>
      <c r="P215" s="33"/>
      <c r="Q215" s="33"/>
    </row>
    <row r="216" spans="1:17" ht="15" x14ac:dyDescent="0.3">
      <c r="A216" s="33"/>
      <c r="B216" s="32"/>
      <c r="C216" s="32"/>
      <c r="D216" s="22"/>
      <c r="E216" s="38"/>
      <c r="F216" s="22"/>
      <c r="G216" s="22"/>
      <c r="H216" s="22"/>
      <c r="I216" s="22" t="s">
        <v>656</v>
      </c>
      <c r="J216" s="23" t="s">
        <v>657</v>
      </c>
      <c r="K216" s="24">
        <v>211.423429</v>
      </c>
      <c r="L216" s="24">
        <v>206.56379635000002</v>
      </c>
      <c r="M216" s="24">
        <f t="shared" si="4"/>
        <v>-4.8596326499999805</v>
      </c>
      <c r="N216" s="33"/>
      <c r="O216" s="33"/>
      <c r="P216" s="33"/>
      <c r="Q216" s="33"/>
    </row>
    <row r="217" spans="1:17" ht="15" x14ac:dyDescent="0.3">
      <c r="A217" s="33"/>
      <c r="B217" s="32"/>
      <c r="C217" s="32"/>
      <c r="D217" s="22"/>
      <c r="E217" s="38"/>
      <c r="F217" s="22"/>
      <c r="G217" s="22"/>
      <c r="H217" s="22"/>
      <c r="I217" s="22" t="s">
        <v>658</v>
      </c>
      <c r="J217" s="23" t="s">
        <v>659</v>
      </c>
      <c r="K217" s="24">
        <v>186.59978899999999</v>
      </c>
      <c r="L217" s="24">
        <v>431.72857633000001</v>
      </c>
      <c r="M217" s="24">
        <f t="shared" si="4"/>
        <v>245.12878733000002</v>
      </c>
      <c r="N217" s="33"/>
      <c r="O217" s="33"/>
      <c r="P217" s="33"/>
      <c r="Q217" s="33"/>
    </row>
    <row r="218" spans="1:17" ht="15" x14ac:dyDescent="0.3">
      <c r="A218" s="33"/>
      <c r="B218" s="32"/>
      <c r="C218" s="32"/>
      <c r="D218" s="22"/>
      <c r="E218" s="38"/>
      <c r="F218" s="22"/>
      <c r="G218" s="22"/>
      <c r="H218" s="22"/>
      <c r="I218" s="22" t="s">
        <v>552</v>
      </c>
      <c r="J218" s="23" t="s">
        <v>660</v>
      </c>
      <c r="K218" s="24">
        <v>231.10930200000001</v>
      </c>
      <c r="L218" s="24">
        <v>681.31182010999999</v>
      </c>
      <c r="M218" s="24">
        <f t="shared" si="4"/>
        <v>450.20251810999997</v>
      </c>
      <c r="N218" s="33"/>
      <c r="O218" s="33"/>
      <c r="P218" s="33"/>
      <c r="Q218" s="33"/>
    </row>
    <row r="219" spans="1:17" ht="30" x14ac:dyDescent="0.3">
      <c r="A219" s="33"/>
      <c r="B219" s="32"/>
      <c r="C219" s="32"/>
      <c r="D219" s="22"/>
      <c r="E219" s="38"/>
      <c r="F219" s="22"/>
      <c r="G219" s="22"/>
      <c r="H219" s="22"/>
      <c r="I219" s="22" t="s">
        <v>661</v>
      </c>
      <c r="J219" s="23" t="s">
        <v>662</v>
      </c>
      <c r="K219" s="24">
        <v>1084.8381039999999</v>
      </c>
      <c r="L219" s="24">
        <v>1979.9356170900003</v>
      </c>
      <c r="M219" s="24">
        <f t="shared" si="4"/>
        <v>895.09751309000035</v>
      </c>
      <c r="N219" s="33"/>
      <c r="O219" s="33"/>
      <c r="P219" s="33"/>
      <c r="Q219" s="33"/>
    </row>
    <row r="220" spans="1:17" ht="15" x14ac:dyDescent="0.3">
      <c r="A220" s="33"/>
      <c r="B220" s="32"/>
      <c r="C220" s="32"/>
      <c r="D220" s="22"/>
      <c r="E220" s="38"/>
      <c r="F220" s="22"/>
      <c r="G220" s="22"/>
      <c r="H220" s="22"/>
      <c r="I220" s="22" t="s">
        <v>20</v>
      </c>
      <c r="J220" s="23" t="s">
        <v>27</v>
      </c>
      <c r="K220" s="24">
        <v>0</v>
      </c>
      <c r="L220" s="24">
        <v>34.834898000000003</v>
      </c>
      <c r="M220" s="24">
        <f t="shared" si="4"/>
        <v>34.834898000000003</v>
      </c>
      <c r="N220" s="33"/>
      <c r="O220" s="33"/>
      <c r="P220" s="33"/>
      <c r="Q220" s="33"/>
    </row>
    <row r="221" spans="1:17" ht="15" x14ac:dyDescent="0.3">
      <c r="A221" s="33"/>
      <c r="B221" s="32"/>
      <c r="C221" s="32"/>
      <c r="D221" s="22"/>
      <c r="E221" s="38"/>
      <c r="F221" s="22"/>
      <c r="G221" s="22"/>
      <c r="H221" s="22"/>
      <c r="I221" s="22" t="s">
        <v>474</v>
      </c>
      <c r="J221" s="23" t="s">
        <v>663</v>
      </c>
      <c r="K221" s="24">
        <v>636.519048</v>
      </c>
      <c r="L221" s="24">
        <v>1995.6386613000006</v>
      </c>
      <c r="M221" s="24">
        <f t="shared" si="4"/>
        <v>1359.1196133000008</v>
      </c>
      <c r="N221" s="33"/>
      <c r="O221" s="33"/>
      <c r="P221" s="33"/>
      <c r="Q221" s="33"/>
    </row>
    <row r="222" spans="1:17" ht="15" x14ac:dyDescent="0.3">
      <c r="A222" s="33"/>
      <c r="B222" s="32"/>
      <c r="C222" s="32"/>
      <c r="D222" s="22"/>
      <c r="E222" s="38"/>
      <c r="F222" s="22"/>
      <c r="G222" s="22"/>
      <c r="H222" s="22"/>
      <c r="I222" s="22" t="s">
        <v>564</v>
      </c>
      <c r="J222" s="23" t="s">
        <v>664</v>
      </c>
      <c r="K222" s="24">
        <v>750.15791200000001</v>
      </c>
      <c r="L222" s="24">
        <v>794.15955374999965</v>
      </c>
      <c r="M222" s="24">
        <f t="shared" si="4"/>
        <v>44.001641749999635</v>
      </c>
      <c r="N222" s="33"/>
      <c r="O222" s="33"/>
      <c r="P222" s="33"/>
      <c r="Q222" s="33"/>
    </row>
    <row r="223" spans="1:17" ht="15" x14ac:dyDescent="0.3">
      <c r="A223" s="33"/>
      <c r="B223" s="32"/>
      <c r="C223" s="32"/>
      <c r="D223" s="22"/>
      <c r="E223" s="38"/>
      <c r="F223" s="22"/>
      <c r="G223" s="22"/>
      <c r="H223" s="22"/>
      <c r="I223" s="22" t="s">
        <v>544</v>
      </c>
      <c r="J223" s="23" t="s">
        <v>665</v>
      </c>
      <c r="K223" s="24">
        <v>1125.19561</v>
      </c>
      <c r="L223" s="24">
        <v>667.28686542000003</v>
      </c>
      <c r="M223" s="24">
        <f t="shared" si="4"/>
        <v>-457.90874457999996</v>
      </c>
      <c r="N223" s="33"/>
      <c r="O223" s="33"/>
      <c r="P223" s="33"/>
      <c r="Q223" s="33"/>
    </row>
    <row r="224" spans="1:17" ht="15" x14ac:dyDescent="0.3">
      <c r="A224" s="33"/>
      <c r="B224" s="32"/>
      <c r="C224" s="32"/>
      <c r="D224" s="22"/>
      <c r="E224" s="38"/>
      <c r="F224" s="22"/>
      <c r="G224" s="22"/>
      <c r="H224" s="22"/>
      <c r="I224" s="22" t="s">
        <v>546</v>
      </c>
      <c r="J224" s="23" t="s">
        <v>666</v>
      </c>
      <c r="K224" s="24">
        <v>381.61456199999998</v>
      </c>
      <c r="L224" s="24">
        <v>404.29618799999986</v>
      </c>
      <c r="M224" s="24">
        <f t="shared" si="4"/>
        <v>22.681625999999881</v>
      </c>
      <c r="N224" s="33"/>
      <c r="O224" s="33"/>
      <c r="P224" s="33"/>
      <c r="Q224" s="33"/>
    </row>
    <row r="225" spans="1:17" ht="30" x14ac:dyDescent="0.3">
      <c r="A225" s="33"/>
      <c r="B225" s="32"/>
      <c r="C225" s="32"/>
      <c r="D225" s="22"/>
      <c r="E225" s="38"/>
      <c r="F225" s="22"/>
      <c r="G225" s="22"/>
      <c r="H225" s="22"/>
      <c r="I225" s="22" t="s">
        <v>548</v>
      </c>
      <c r="J225" s="23" t="s">
        <v>667</v>
      </c>
      <c r="K225" s="24">
        <v>164.13376600000001</v>
      </c>
      <c r="L225" s="24">
        <v>128.33526298999999</v>
      </c>
      <c r="M225" s="24">
        <f t="shared" si="4"/>
        <v>-35.798503010000019</v>
      </c>
      <c r="N225" s="33"/>
      <c r="O225" s="33"/>
      <c r="P225" s="33"/>
      <c r="Q225" s="33"/>
    </row>
    <row r="226" spans="1:17" ht="15" x14ac:dyDescent="0.3">
      <c r="A226" s="33"/>
      <c r="B226" s="32"/>
      <c r="C226" s="32"/>
      <c r="D226" s="22"/>
      <c r="E226" s="38"/>
      <c r="F226" s="22"/>
      <c r="G226" s="22"/>
      <c r="H226" s="22"/>
      <c r="I226" s="22" t="s">
        <v>1367</v>
      </c>
      <c r="J226" s="23" t="s">
        <v>1368</v>
      </c>
      <c r="K226" s="24">
        <v>434.9</v>
      </c>
      <c r="L226" s="24">
        <v>434.9</v>
      </c>
      <c r="M226" s="24">
        <f t="shared" si="4"/>
        <v>0</v>
      </c>
      <c r="N226" s="33"/>
      <c r="O226" s="33"/>
      <c r="P226" s="33"/>
      <c r="Q226" s="33"/>
    </row>
    <row r="227" spans="1:17" ht="15" x14ac:dyDescent="0.3">
      <c r="A227" s="33"/>
      <c r="B227" s="32"/>
      <c r="C227" s="32"/>
      <c r="D227" s="22"/>
      <c r="E227" s="38"/>
      <c r="F227" s="22"/>
      <c r="G227" s="22"/>
      <c r="H227" s="40" t="s">
        <v>489</v>
      </c>
      <c r="I227" s="40"/>
      <c r="J227" s="45"/>
      <c r="K227" s="46">
        <v>3053.587419</v>
      </c>
      <c r="L227" s="46">
        <v>4057.2690863599969</v>
      </c>
      <c r="M227" s="46">
        <f t="shared" si="4"/>
        <v>1003.6816673599969</v>
      </c>
      <c r="N227" s="33"/>
      <c r="O227" s="33"/>
      <c r="P227" s="33"/>
      <c r="Q227" s="33"/>
    </row>
    <row r="228" spans="1:17" ht="15" x14ac:dyDescent="0.3">
      <c r="A228" s="33"/>
      <c r="B228" s="32"/>
      <c r="C228" s="32"/>
      <c r="D228" s="22"/>
      <c r="E228" s="38"/>
      <c r="F228" s="22"/>
      <c r="G228" s="22"/>
      <c r="H228" s="22"/>
      <c r="I228" s="22" t="s">
        <v>490</v>
      </c>
      <c r="J228" s="23" t="s">
        <v>538</v>
      </c>
      <c r="K228" s="24">
        <v>2651.2375259999999</v>
      </c>
      <c r="L228" s="24">
        <v>3147.5774436999968</v>
      </c>
      <c r="M228" s="24">
        <f t="shared" si="4"/>
        <v>496.33991769999693</v>
      </c>
      <c r="N228" s="33"/>
      <c r="O228" s="33"/>
      <c r="P228" s="33"/>
      <c r="Q228" s="33"/>
    </row>
    <row r="229" spans="1:17" ht="15" x14ac:dyDescent="0.3">
      <c r="A229" s="33"/>
      <c r="B229" s="32"/>
      <c r="C229" s="32"/>
      <c r="D229" s="22"/>
      <c r="E229" s="38"/>
      <c r="F229" s="22"/>
      <c r="G229" s="22"/>
      <c r="H229" s="22"/>
      <c r="I229" s="22" t="s">
        <v>494</v>
      </c>
      <c r="J229" s="23" t="s">
        <v>542</v>
      </c>
      <c r="K229" s="24">
        <v>269.15717599999999</v>
      </c>
      <c r="L229" s="24">
        <v>330.07629781000003</v>
      </c>
      <c r="M229" s="24">
        <f t="shared" si="4"/>
        <v>60.919121810000036</v>
      </c>
      <c r="N229" s="33"/>
      <c r="O229" s="33"/>
      <c r="P229" s="33"/>
      <c r="Q229" s="33"/>
    </row>
    <row r="230" spans="1:17" ht="30" x14ac:dyDescent="0.3">
      <c r="A230" s="33"/>
      <c r="B230" s="32"/>
      <c r="C230" s="32"/>
      <c r="D230" s="22"/>
      <c r="E230" s="38"/>
      <c r="F230" s="22"/>
      <c r="G230" s="22"/>
      <c r="H230" s="22"/>
      <c r="I230" s="22" t="s">
        <v>668</v>
      </c>
      <c r="J230" s="23" t="s">
        <v>669</v>
      </c>
      <c r="K230" s="24">
        <v>133.19271699999999</v>
      </c>
      <c r="L230" s="24">
        <v>579.61534485000004</v>
      </c>
      <c r="M230" s="24">
        <f t="shared" si="4"/>
        <v>446.42262785000003</v>
      </c>
      <c r="N230" s="33"/>
      <c r="O230" s="33"/>
      <c r="P230" s="33"/>
      <c r="Q230" s="33"/>
    </row>
    <row r="231" spans="1:17" ht="15" x14ac:dyDescent="0.3">
      <c r="A231" s="33"/>
      <c r="B231" s="32"/>
      <c r="C231" s="32"/>
      <c r="D231" s="22"/>
      <c r="E231" s="39">
        <v>7</v>
      </c>
      <c r="F231" s="40" t="s">
        <v>113</v>
      </c>
      <c r="G231" s="41"/>
      <c r="H231" s="42"/>
      <c r="I231" s="43"/>
      <c r="J231" s="44"/>
      <c r="K231" s="44">
        <v>81021.903812999997</v>
      </c>
      <c r="L231" s="44">
        <v>80946.040902609981</v>
      </c>
      <c r="M231" s="44">
        <f t="shared" si="4"/>
        <v>-75.862910390016623</v>
      </c>
      <c r="N231" s="33"/>
      <c r="O231" s="33"/>
      <c r="P231" s="33"/>
      <c r="Q231" s="33"/>
    </row>
    <row r="232" spans="1:17" ht="15" x14ac:dyDescent="0.3">
      <c r="A232" s="33"/>
      <c r="B232" s="32"/>
      <c r="C232" s="32"/>
      <c r="D232" s="22"/>
      <c r="E232" s="38"/>
      <c r="F232" s="22"/>
      <c r="G232" s="22" t="s">
        <v>16</v>
      </c>
      <c r="H232" s="22"/>
      <c r="I232" s="22"/>
      <c r="J232" s="23"/>
      <c r="K232" s="24">
        <v>81021.903812999997</v>
      </c>
      <c r="L232" s="24">
        <v>80946.040902609981</v>
      </c>
      <c r="M232" s="24">
        <f t="shared" si="4"/>
        <v>-75.862910390016623</v>
      </c>
      <c r="N232" s="33"/>
      <c r="O232" s="33"/>
      <c r="P232" s="33"/>
      <c r="Q232" s="33"/>
    </row>
    <row r="233" spans="1:17" ht="15" x14ac:dyDescent="0.3">
      <c r="A233" s="33"/>
      <c r="B233" s="32"/>
      <c r="C233" s="32"/>
      <c r="D233" s="22"/>
      <c r="E233" s="38"/>
      <c r="F233" s="22"/>
      <c r="G233" s="22"/>
      <c r="H233" s="40" t="s">
        <v>17</v>
      </c>
      <c r="I233" s="40"/>
      <c r="J233" s="45"/>
      <c r="K233" s="46">
        <v>73511.414770999996</v>
      </c>
      <c r="L233" s="46">
        <v>73876.824546439981</v>
      </c>
      <c r="M233" s="46">
        <f t="shared" si="4"/>
        <v>365.40977543998451</v>
      </c>
      <c r="N233" s="33"/>
      <c r="O233" s="33"/>
      <c r="P233" s="33"/>
      <c r="Q233" s="33"/>
    </row>
    <row r="234" spans="1:17" ht="45" x14ac:dyDescent="0.3">
      <c r="A234" s="33"/>
      <c r="B234" s="32"/>
      <c r="C234" s="32"/>
      <c r="D234" s="22"/>
      <c r="E234" s="38"/>
      <c r="F234" s="22"/>
      <c r="G234" s="22"/>
      <c r="H234" s="22"/>
      <c r="I234" s="22" t="s">
        <v>670</v>
      </c>
      <c r="J234" s="23" t="s">
        <v>671</v>
      </c>
      <c r="K234" s="24">
        <v>1445.458288</v>
      </c>
      <c r="L234" s="24">
        <v>1179.9097546799999</v>
      </c>
      <c r="M234" s="24">
        <f t="shared" si="4"/>
        <v>-265.54853332000016</v>
      </c>
      <c r="N234" s="33"/>
      <c r="O234" s="33"/>
      <c r="P234" s="33"/>
      <c r="Q234" s="33"/>
    </row>
    <row r="235" spans="1:17" ht="30" x14ac:dyDescent="0.3">
      <c r="A235" s="33"/>
      <c r="B235" s="32"/>
      <c r="C235" s="32"/>
      <c r="D235" s="22"/>
      <c r="E235" s="38"/>
      <c r="F235" s="22"/>
      <c r="G235" s="22"/>
      <c r="H235" s="22"/>
      <c r="I235" s="22" t="s">
        <v>672</v>
      </c>
      <c r="J235" s="23" t="s">
        <v>673</v>
      </c>
      <c r="K235" s="24">
        <v>35993.523782999997</v>
      </c>
      <c r="L235" s="24">
        <v>35512.854240449982</v>
      </c>
      <c r="M235" s="24">
        <f t="shared" si="4"/>
        <v>-480.66954255001474</v>
      </c>
      <c r="N235" s="33"/>
      <c r="O235" s="33"/>
      <c r="P235" s="33"/>
      <c r="Q235" s="33"/>
    </row>
    <row r="236" spans="1:17" ht="15" x14ac:dyDescent="0.3">
      <c r="A236" s="33"/>
      <c r="B236" s="32"/>
      <c r="C236" s="32"/>
      <c r="D236" s="22"/>
      <c r="E236" s="38"/>
      <c r="F236" s="22"/>
      <c r="G236" s="22"/>
      <c r="H236" s="22"/>
      <c r="I236" s="22" t="s">
        <v>674</v>
      </c>
      <c r="J236" s="23" t="s">
        <v>675</v>
      </c>
      <c r="K236" s="24">
        <v>10261.207270000001</v>
      </c>
      <c r="L236" s="24">
        <v>10750.000565650002</v>
      </c>
      <c r="M236" s="24">
        <f t="shared" si="4"/>
        <v>488.7932956500008</v>
      </c>
      <c r="N236" s="33"/>
      <c r="O236" s="33"/>
      <c r="P236" s="33"/>
      <c r="Q236" s="33"/>
    </row>
    <row r="237" spans="1:17" ht="30" x14ac:dyDescent="0.3">
      <c r="A237" s="33"/>
      <c r="B237" s="32"/>
      <c r="C237" s="32"/>
      <c r="D237" s="22"/>
      <c r="E237" s="38"/>
      <c r="F237" s="22"/>
      <c r="G237" s="22"/>
      <c r="H237" s="22"/>
      <c r="I237" s="22" t="s">
        <v>676</v>
      </c>
      <c r="J237" s="23" t="s">
        <v>677</v>
      </c>
      <c r="K237" s="24">
        <v>3279.637107</v>
      </c>
      <c r="L237" s="24">
        <v>8157.1396637700009</v>
      </c>
      <c r="M237" s="24">
        <f t="shared" si="4"/>
        <v>4877.5025567700013</v>
      </c>
      <c r="N237" s="33"/>
      <c r="O237" s="33"/>
      <c r="P237" s="33"/>
      <c r="Q237" s="33"/>
    </row>
    <row r="238" spans="1:17" ht="15" x14ac:dyDescent="0.3">
      <c r="A238" s="33"/>
      <c r="B238" s="32"/>
      <c r="C238" s="32"/>
      <c r="D238" s="22"/>
      <c r="E238" s="38"/>
      <c r="F238" s="22"/>
      <c r="G238" s="22"/>
      <c r="H238" s="22"/>
      <c r="I238" s="22" t="s">
        <v>678</v>
      </c>
      <c r="J238" s="23" t="s">
        <v>679</v>
      </c>
      <c r="K238" s="24">
        <v>6063.6952110000002</v>
      </c>
      <c r="L238" s="24">
        <v>7468.9828034000002</v>
      </c>
      <c r="M238" s="24">
        <f t="shared" si="4"/>
        <v>1405.2875924</v>
      </c>
      <c r="N238" s="33"/>
      <c r="O238" s="33"/>
      <c r="P238" s="33"/>
      <c r="Q238" s="33"/>
    </row>
    <row r="239" spans="1:17" ht="15" x14ac:dyDescent="0.3">
      <c r="A239" s="33"/>
      <c r="B239" s="32"/>
      <c r="C239" s="32"/>
      <c r="D239" s="22"/>
      <c r="E239" s="38"/>
      <c r="F239" s="22"/>
      <c r="G239" s="22"/>
      <c r="H239" s="22"/>
      <c r="I239" s="22" t="s">
        <v>680</v>
      </c>
      <c r="J239" s="23" t="s">
        <v>681</v>
      </c>
      <c r="K239" s="24">
        <v>1.684542</v>
      </c>
      <c r="L239" s="24">
        <v>1.684542</v>
      </c>
      <c r="M239" s="24">
        <f t="shared" si="4"/>
        <v>0</v>
      </c>
      <c r="N239" s="33"/>
      <c r="O239" s="33"/>
      <c r="P239" s="33"/>
      <c r="Q239" s="33"/>
    </row>
    <row r="240" spans="1:17" ht="15" x14ac:dyDescent="0.3">
      <c r="A240" s="33"/>
      <c r="B240" s="32"/>
      <c r="C240" s="32"/>
      <c r="D240" s="22"/>
      <c r="E240" s="38"/>
      <c r="F240" s="22"/>
      <c r="G240" s="22"/>
      <c r="H240" s="22"/>
      <c r="I240" s="22" t="s">
        <v>682</v>
      </c>
      <c r="J240" s="23" t="s">
        <v>683</v>
      </c>
      <c r="K240" s="24">
        <v>0</v>
      </c>
      <c r="L240" s="24">
        <v>132.05424639999998</v>
      </c>
      <c r="M240" s="24">
        <f t="shared" si="4"/>
        <v>132.05424639999998</v>
      </c>
      <c r="N240" s="33"/>
      <c r="O240" s="33"/>
      <c r="P240" s="33"/>
      <c r="Q240" s="33"/>
    </row>
    <row r="241" spans="1:17" ht="15" x14ac:dyDescent="0.3">
      <c r="A241" s="33"/>
      <c r="B241" s="32"/>
      <c r="C241" s="32"/>
      <c r="D241" s="22"/>
      <c r="E241" s="38"/>
      <c r="F241" s="22"/>
      <c r="G241" s="22"/>
      <c r="H241" s="22"/>
      <c r="I241" s="22" t="s">
        <v>684</v>
      </c>
      <c r="J241" s="23" t="s">
        <v>685</v>
      </c>
      <c r="K241" s="24">
        <v>62.404820999999998</v>
      </c>
      <c r="L241" s="24">
        <v>38.452038700000003</v>
      </c>
      <c r="M241" s="24">
        <f t="shared" si="4"/>
        <v>-23.952782299999996</v>
      </c>
      <c r="N241" s="33"/>
      <c r="O241" s="33"/>
      <c r="P241" s="33"/>
      <c r="Q241" s="33"/>
    </row>
    <row r="242" spans="1:17" ht="30" x14ac:dyDescent="0.3">
      <c r="A242" s="33"/>
      <c r="B242" s="32"/>
      <c r="C242" s="32"/>
      <c r="D242" s="22"/>
      <c r="E242" s="38"/>
      <c r="F242" s="22"/>
      <c r="G242" s="22"/>
      <c r="H242" s="22"/>
      <c r="I242" s="22" t="s">
        <v>686</v>
      </c>
      <c r="J242" s="23" t="s">
        <v>687</v>
      </c>
      <c r="K242" s="24">
        <v>798.74961699999994</v>
      </c>
      <c r="L242" s="24">
        <v>1912.8802742899995</v>
      </c>
      <c r="M242" s="24">
        <f t="shared" si="4"/>
        <v>1114.1306572899996</v>
      </c>
      <c r="N242" s="33"/>
      <c r="O242" s="33"/>
      <c r="P242" s="33"/>
      <c r="Q242" s="33"/>
    </row>
    <row r="243" spans="1:17" ht="30" x14ac:dyDescent="0.3">
      <c r="A243" s="33"/>
      <c r="B243" s="32"/>
      <c r="C243" s="32"/>
      <c r="D243" s="22"/>
      <c r="E243" s="38"/>
      <c r="F243" s="22"/>
      <c r="G243" s="22"/>
      <c r="H243" s="22"/>
      <c r="I243" s="22" t="s">
        <v>688</v>
      </c>
      <c r="J243" s="23" t="s">
        <v>689</v>
      </c>
      <c r="K243" s="24">
        <v>2510.8961389999999</v>
      </c>
      <c r="L243" s="24">
        <v>2479.7245837599994</v>
      </c>
      <c r="M243" s="24">
        <f t="shared" si="4"/>
        <v>-31.171555240000544</v>
      </c>
      <c r="N243" s="33"/>
      <c r="O243" s="33"/>
      <c r="P243" s="33"/>
      <c r="Q243" s="33"/>
    </row>
    <row r="244" spans="1:17" ht="15" x14ac:dyDescent="0.3">
      <c r="A244" s="33"/>
      <c r="B244" s="32"/>
      <c r="C244" s="32"/>
      <c r="D244" s="22"/>
      <c r="E244" s="38"/>
      <c r="F244" s="22"/>
      <c r="G244" s="22"/>
      <c r="H244" s="22"/>
      <c r="I244" s="22" t="s">
        <v>690</v>
      </c>
      <c r="J244" s="23" t="s">
        <v>691</v>
      </c>
      <c r="K244" s="24">
        <v>769.59128399999997</v>
      </c>
      <c r="L244" s="24">
        <v>365.73414785000006</v>
      </c>
      <c r="M244" s="24">
        <f t="shared" si="4"/>
        <v>-403.85713614999992</v>
      </c>
      <c r="N244" s="33"/>
      <c r="O244" s="33"/>
      <c r="P244" s="33"/>
      <c r="Q244" s="33"/>
    </row>
    <row r="245" spans="1:17" ht="15" x14ac:dyDescent="0.3">
      <c r="A245" s="33"/>
      <c r="B245" s="32"/>
      <c r="C245" s="32"/>
      <c r="D245" s="22"/>
      <c r="E245" s="38"/>
      <c r="F245" s="22"/>
      <c r="G245" s="22"/>
      <c r="H245" s="22"/>
      <c r="I245" s="22" t="s">
        <v>692</v>
      </c>
      <c r="J245" s="23" t="s">
        <v>693</v>
      </c>
      <c r="K245" s="24">
        <v>1726.20748</v>
      </c>
      <c r="L245" s="24">
        <v>1724.562013799999</v>
      </c>
      <c r="M245" s="24">
        <f t="shared" si="4"/>
        <v>-1.6454662000010103</v>
      </c>
      <c r="N245" s="33"/>
      <c r="O245" s="33"/>
      <c r="P245" s="33"/>
      <c r="Q245" s="33"/>
    </row>
    <row r="246" spans="1:17" ht="45" x14ac:dyDescent="0.3">
      <c r="A246" s="33"/>
      <c r="B246" s="32"/>
      <c r="C246" s="32"/>
      <c r="D246" s="22"/>
      <c r="E246" s="38"/>
      <c r="F246" s="22"/>
      <c r="G246" s="22"/>
      <c r="H246" s="22"/>
      <c r="I246" s="22" t="s">
        <v>694</v>
      </c>
      <c r="J246" s="23" t="s">
        <v>695</v>
      </c>
      <c r="K246" s="24">
        <v>100</v>
      </c>
      <c r="L246" s="24">
        <v>75.848828120000007</v>
      </c>
      <c r="M246" s="24">
        <f t="shared" si="4"/>
        <v>-24.151171879999993</v>
      </c>
      <c r="N246" s="33"/>
      <c r="O246" s="33"/>
      <c r="P246" s="33"/>
      <c r="Q246" s="33"/>
    </row>
    <row r="247" spans="1:17" ht="15" x14ac:dyDescent="0.3">
      <c r="A247" s="33"/>
      <c r="B247" s="32"/>
      <c r="C247" s="32"/>
      <c r="D247" s="22"/>
      <c r="E247" s="38"/>
      <c r="F247" s="22"/>
      <c r="G247" s="22"/>
      <c r="H247" s="22"/>
      <c r="I247" s="22" t="s">
        <v>696</v>
      </c>
      <c r="J247" s="23" t="s">
        <v>697</v>
      </c>
      <c r="K247" s="24">
        <v>87.059229000000002</v>
      </c>
      <c r="L247" s="24">
        <v>72.71018294000001</v>
      </c>
      <c r="M247" s="24">
        <f t="shared" si="4"/>
        <v>-14.349046059999992</v>
      </c>
      <c r="N247" s="33"/>
      <c r="O247" s="33"/>
      <c r="P247" s="33"/>
      <c r="Q247" s="33"/>
    </row>
    <row r="248" spans="1:17" ht="15" x14ac:dyDescent="0.3">
      <c r="A248" s="33"/>
      <c r="B248" s="32"/>
      <c r="C248" s="32"/>
      <c r="D248" s="22"/>
      <c r="E248" s="38"/>
      <c r="F248" s="22"/>
      <c r="G248" s="22"/>
      <c r="H248" s="22"/>
      <c r="I248" s="22" t="s">
        <v>1369</v>
      </c>
      <c r="J248" s="23" t="s">
        <v>1370</v>
      </c>
      <c r="K248" s="24">
        <v>0</v>
      </c>
      <c r="L248" s="24">
        <v>183.42551078</v>
      </c>
      <c r="M248" s="24">
        <f t="shared" si="4"/>
        <v>183.42551078</v>
      </c>
      <c r="N248" s="33"/>
      <c r="O248" s="33"/>
      <c r="P248" s="33"/>
      <c r="Q248" s="33"/>
    </row>
    <row r="249" spans="1:17" ht="15" x14ac:dyDescent="0.3">
      <c r="A249" s="33"/>
      <c r="B249" s="32"/>
      <c r="C249" s="32"/>
      <c r="D249" s="22"/>
      <c r="E249" s="38"/>
      <c r="F249" s="22"/>
      <c r="G249" s="22"/>
      <c r="H249" s="22"/>
      <c r="I249" s="22" t="s">
        <v>698</v>
      </c>
      <c r="J249" s="23" t="s">
        <v>699</v>
      </c>
      <c r="K249" s="24">
        <v>108</v>
      </c>
      <c r="L249" s="24">
        <v>32.696629720000004</v>
      </c>
      <c r="M249" s="24">
        <f t="shared" si="4"/>
        <v>-75.303370279999996</v>
      </c>
      <c r="N249" s="33"/>
      <c r="O249" s="33"/>
      <c r="P249" s="33"/>
      <c r="Q249" s="33"/>
    </row>
    <row r="250" spans="1:17" ht="15" x14ac:dyDescent="0.3">
      <c r="A250" s="33"/>
      <c r="B250" s="32"/>
      <c r="C250" s="32"/>
      <c r="D250" s="22"/>
      <c r="E250" s="38"/>
      <c r="F250" s="22"/>
      <c r="G250" s="22"/>
      <c r="H250" s="22"/>
      <c r="I250" s="22" t="s">
        <v>1373</v>
      </c>
      <c r="J250" s="23" t="s">
        <v>1374</v>
      </c>
      <c r="K250" s="24">
        <v>0</v>
      </c>
      <c r="L250" s="24">
        <v>75.303370279999996</v>
      </c>
      <c r="M250" s="24">
        <f t="shared" si="4"/>
        <v>75.303370279999996</v>
      </c>
      <c r="N250" s="33"/>
      <c r="O250" s="33"/>
      <c r="P250" s="33"/>
      <c r="Q250" s="33"/>
    </row>
    <row r="251" spans="1:17" ht="15" x14ac:dyDescent="0.3">
      <c r="A251" s="33"/>
      <c r="B251" s="32"/>
      <c r="C251" s="32"/>
      <c r="D251" s="22"/>
      <c r="E251" s="38"/>
      <c r="F251" s="22"/>
      <c r="G251" s="22"/>
      <c r="H251" s="22"/>
      <c r="I251" s="22" t="s">
        <v>700</v>
      </c>
      <c r="J251" s="23" t="s">
        <v>701</v>
      </c>
      <c r="K251" s="24">
        <v>0</v>
      </c>
      <c r="L251" s="24">
        <v>2527.7516900299993</v>
      </c>
      <c r="M251" s="24">
        <f t="shared" si="4"/>
        <v>2527.7516900299993</v>
      </c>
      <c r="N251" s="33"/>
      <c r="O251" s="33"/>
      <c r="P251" s="33"/>
      <c r="Q251" s="33"/>
    </row>
    <row r="252" spans="1:17" ht="30" x14ac:dyDescent="0.3">
      <c r="A252" s="33"/>
      <c r="B252" s="32"/>
      <c r="C252" s="32"/>
      <c r="D252" s="22"/>
      <c r="E252" s="38"/>
      <c r="F252" s="22"/>
      <c r="G252" s="22"/>
      <c r="H252" s="22"/>
      <c r="I252" s="22" t="s">
        <v>702</v>
      </c>
      <c r="J252" s="23" t="s">
        <v>703</v>
      </c>
      <c r="K252" s="24">
        <v>800.3</v>
      </c>
      <c r="L252" s="24">
        <v>1167.10945982</v>
      </c>
      <c r="M252" s="24">
        <f t="shared" si="4"/>
        <v>366.80945982000003</v>
      </c>
      <c r="N252" s="33"/>
      <c r="O252" s="33"/>
      <c r="P252" s="33"/>
      <c r="Q252" s="33"/>
    </row>
    <row r="253" spans="1:17" ht="45" x14ac:dyDescent="0.3">
      <c r="A253" s="33"/>
      <c r="B253" s="32"/>
      <c r="C253" s="32"/>
      <c r="D253" s="22"/>
      <c r="E253" s="38"/>
      <c r="F253" s="22"/>
      <c r="G253" s="22"/>
      <c r="H253" s="22"/>
      <c r="I253" s="22" t="s">
        <v>704</v>
      </c>
      <c r="J253" s="23" t="s">
        <v>705</v>
      </c>
      <c r="K253" s="24">
        <v>18</v>
      </c>
      <c r="L253" s="24">
        <v>18</v>
      </c>
      <c r="M253" s="24">
        <f t="shared" si="4"/>
        <v>0</v>
      </c>
      <c r="N253" s="33"/>
      <c r="O253" s="33"/>
      <c r="P253" s="33"/>
      <c r="Q253" s="33"/>
    </row>
    <row r="254" spans="1:17" ht="15" x14ac:dyDescent="0.3">
      <c r="A254" s="33"/>
      <c r="B254" s="32"/>
      <c r="C254" s="32"/>
      <c r="D254" s="22"/>
      <c r="E254" s="38"/>
      <c r="F254" s="22"/>
      <c r="G254" s="22"/>
      <c r="H254" s="22"/>
      <c r="I254" s="22" t="s">
        <v>1371</v>
      </c>
      <c r="J254" s="23" t="s">
        <v>1372</v>
      </c>
      <c r="K254" s="24">
        <v>9485</v>
      </c>
      <c r="L254" s="24">
        <v>0</v>
      </c>
      <c r="M254" s="24">
        <f t="shared" si="4"/>
        <v>-9485</v>
      </c>
      <c r="N254" s="33"/>
      <c r="O254" s="33"/>
      <c r="P254" s="33"/>
      <c r="Q254" s="33"/>
    </row>
    <row r="255" spans="1:17" ht="15" x14ac:dyDescent="0.3">
      <c r="A255" s="33"/>
      <c r="B255" s="32"/>
      <c r="C255" s="32"/>
      <c r="D255" s="22"/>
      <c r="E255" s="38"/>
      <c r="F255" s="22"/>
      <c r="G255" s="22"/>
      <c r="H255" s="40" t="s">
        <v>489</v>
      </c>
      <c r="I255" s="40"/>
      <c r="J255" s="45"/>
      <c r="K255" s="46">
        <v>7510.4890420000002</v>
      </c>
      <c r="L255" s="46">
        <v>7069.216356169999</v>
      </c>
      <c r="M255" s="46">
        <f t="shared" si="4"/>
        <v>-441.27268583000114</v>
      </c>
      <c r="N255" s="33"/>
      <c r="O255" s="33"/>
      <c r="P255" s="33"/>
      <c r="Q255" s="33"/>
    </row>
    <row r="256" spans="1:17" ht="15" x14ac:dyDescent="0.3">
      <c r="A256" s="33"/>
      <c r="B256" s="32"/>
      <c r="C256" s="32"/>
      <c r="D256" s="22"/>
      <c r="E256" s="38"/>
      <c r="F256" s="22"/>
      <c r="G256" s="22"/>
      <c r="H256" s="22"/>
      <c r="I256" s="22" t="s">
        <v>490</v>
      </c>
      <c r="J256" s="23" t="s">
        <v>538</v>
      </c>
      <c r="K256" s="24">
        <v>7510.4890420000002</v>
      </c>
      <c r="L256" s="24">
        <v>7069.216356169999</v>
      </c>
      <c r="M256" s="24">
        <f t="shared" si="4"/>
        <v>-441.27268583000114</v>
      </c>
      <c r="N256" s="33"/>
      <c r="O256" s="33"/>
      <c r="P256" s="33"/>
      <c r="Q256" s="33"/>
    </row>
    <row r="257" spans="1:17" ht="15" x14ac:dyDescent="0.3">
      <c r="A257" s="33"/>
      <c r="B257" s="32"/>
      <c r="C257" s="32"/>
      <c r="D257" s="22"/>
      <c r="E257" s="39">
        <v>8</v>
      </c>
      <c r="F257" s="40" t="s">
        <v>114</v>
      </c>
      <c r="G257" s="41"/>
      <c r="H257" s="42"/>
      <c r="I257" s="43"/>
      <c r="J257" s="44"/>
      <c r="K257" s="44">
        <v>72125.383478000003</v>
      </c>
      <c r="L257" s="44">
        <v>72448.345144270017</v>
      </c>
      <c r="M257" s="44">
        <f t="shared" si="4"/>
        <v>322.96166627001367</v>
      </c>
      <c r="N257" s="33"/>
      <c r="O257" s="33"/>
      <c r="P257" s="33"/>
      <c r="Q257" s="33"/>
    </row>
    <row r="258" spans="1:17" ht="15" x14ac:dyDescent="0.3">
      <c r="A258" s="33"/>
      <c r="B258" s="32"/>
      <c r="C258" s="32"/>
      <c r="D258" s="22"/>
      <c r="E258" s="38"/>
      <c r="F258" s="22"/>
      <c r="G258" s="22" t="s">
        <v>16</v>
      </c>
      <c r="H258" s="22"/>
      <c r="I258" s="22"/>
      <c r="J258" s="23"/>
      <c r="K258" s="24">
        <v>72125.383478000003</v>
      </c>
      <c r="L258" s="24">
        <v>72448.345144270017</v>
      </c>
      <c r="M258" s="24">
        <f t="shared" si="4"/>
        <v>322.96166627001367</v>
      </c>
      <c r="N258" s="33"/>
      <c r="O258" s="33"/>
      <c r="P258" s="33"/>
      <c r="Q258" s="33"/>
    </row>
    <row r="259" spans="1:17" ht="15" x14ac:dyDescent="0.3">
      <c r="A259" s="33"/>
      <c r="B259" s="32"/>
      <c r="C259" s="32"/>
      <c r="D259" s="22"/>
      <c r="E259" s="38"/>
      <c r="F259" s="22"/>
      <c r="G259" s="22"/>
      <c r="H259" s="40" t="s">
        <v>574</v>
      </c>
      <c r="I259" s="40"/>
      <c r="J259" s="45"/>
      <c r="K259" s="46">
        <v>58731.456470999998</v>
      </c>
      <c r="L259" s="46">
        <v>57525.581141210016</v>
      </c>
      <c r="M259" s="46">
        <f t="shared" si="4"/>
        <v>-1205.8753297899821</v>
      </c>
      <c r="N259" s="33"/>
      <c r="O259" s="33"/>
      <c r="P259" s="33"/>
      <c r="Q259" s="33"/>
    </row>
    <row r="260" spans="1:17" ht="15" x14ac:dyDescent="0.3">
      <c r="A260" s="33"/>
      <c r="B260" s="32"/>
      <c r="C260" s="32"/>
      <c r="D260" s="22"/>
      <c r="E260" s="38"/>
      <c r="F260" s="22"/>
      <c r="G260" s="22"/>
      <c r="H260" s="22"/>
      <c r="I260" s="22" t="s">
        <v>706</v>
      </c>
      <c r="J260" s="23" t="s">
        <v>707</v>
      </c>
      <c r="K260" s="24">
        <v>2000</v>
      </c>
      <c r="L260" s="24">
        <v>2218</v>
      </c>
      <c r="M260" s="24">
        <f t="shared" si="4"/>
        <v>218</v>
      </c>
      <c r="N260" s="33"/>
      <c r="O260" s="33"/>
      <c r="P260" s="33"/>
      <c r="Q260" s="33"/>
    </row>
    <row r="261" spans="1:17" ht="15" x14ac:dyDescent="0.3">
      <c r="A261" s="33"/>
      <c r="B261" s="32"/>
      <c r="C261" s="32"/>
      <c r="D261" s="22"/>
      <c r="E261" s="38"/>
      <c r="F261" s="22"/>
      <c r="G261" s="22"/>
      <c r="H261" s="22"/>
      <c r="I261" s="22" t="s">
        <v>708</v>
      </c>
      <c r="J261" s="23" t="s">
        <v>709</v>
      </c>
      <c r="K261" s="24">
        <v>4312.5815130000001</v>
      </c>
      <c r="L261" s="24">
        <v>5268.0206727099994</v>
      </c>
      <c r="M261" s="24">
        <f t="shared" si="4"/>
        <v>955.43915970999933</v>
      </c>
      <c r="N261" s="33"/>
      <c r="O261" s="33"/>
      <c r="P261" s="33"/>
      <c r="Q261" s="33"/>
    </row>
    <row r="262" spans="1:17" ht="15" x14ac:dyDescent="0.3">
      <c r="A262" s="33"/>
      <c r="B262" s="32"/>
      <c r="C262" s="32"/>
      <c r="D262" s="22"/>
      <c r="E262" s="38"/>
      <c r="F262" s="22"/>
      <c r="G262" s="22"/>
      <c r="H262" s="22"/>
      <c r="I262" s="22" t="s">
        <v>710</v>
      </c>
      <c r="J262" s="23" t="s">
        <v>711</v>
      </c>
      <c r="K262" s="24">
        <v>16580.082890999998</v>
      </c>
      <c r="L262" s="24">
        <v>17357.460098880005</v>
      </c>
      <c r="M262" s="24">
        <f t="shared" si="4"/>
        <v>777.37720788000661</v>
      </c>
      <c r="N262" s="33"/>
      <c r="O262" s="33"/>
      <c r="P262" s="33"/>
      <c r="Q262" s="33"/>
    </row>
    <row r="263" spans="1:17" ht="15" x14ac:dyDescent="0.3">
      <c r="A263" s="33"/>
      <c r="B263" s="32"/>
      <c r="C263" s="32"/>
      <c r="D263" s="22"/>
      <c r="E263" s="38"/>
      <c r="F263" s="22"/>
      <c r="G263" s="22"/>
      <c r="H263" s="22"/>
      <c r="I263" s="22" t="s">
        <v>712</v>
      </c>
      <c r="J263" s="23" t="s">
        <v>713</v>
      </c>
      <c r="K263" s="24">
        <v>3123.1499560000002</v>
      </c>
      <c r="L263" s="24">
        <v>3151.7520461299973</v>
      </c>
      <c r="M263" s="24">
        <f t="shared" ref="M263:M326" si="5">L263-K263</f>
        <v>28.602090129997123</v>
      </c>
      <c r="N263" s="33"/>
      <c r="O263" s="33"/>
      <c r="P263" s="33"/>
      <c r="Q263" s="33"/>
    </row>
    <row r="264" spans="1:17" ht="15" x14ac:dyDescent="0.3">
      <c r="A264" s="33"/>
      <c r="B264" s="32"/>
      <c r="C264" s="32"/>
      <c r="D264" s="22"/>
      <c r="E264" s="38"/>
      <c r="F264" s="22"/>
      <c r="G264" s="22"/>
      <c r="H264" s="22"/>
      <c r="I264" s="22" t="s">
        <v>714</v>
      </c>
      <c r="J264" s="23" t="s">
        <v>715</v>
      </c>
      <c r="K264" s="24">
        <v>2225.8000750000001</v>
      </c>
      <c r="L264" s="24">
        <v>1721.0662734800003</v>
      </c>
      <c r="M264" s="24">
        <f t="shared" si="5"/>
        <v>-504.73380151999982</v>
      </c>
      <c r="N264" s="33"/>
      <c r="O264" s="33"/>
      <c r="P264" s="33"/>
      <c r="Q264" s="33"/>
    </row>
    <row r="265" spans="1:17" ht="15" x14ac:dyDescent="0.3">
      <c r="A265" s="33"/>
      <c r="B265" s="32"/>
      <c r="C265" s="32"/>
      <c r="D265" s="22"/>
      <c r="E265" s="38"/>
      <c r="F265" s="22"/>
      <c r="G265" s="22"/>
      <c r="H265" s="22"/>
      <c r="I265" s="22" t="s">
        <v>716</v>
      </c>
      <c r="J265" s="23" t="s">
        <v>717</v>
      </c>
      <c r="K265" s="24">
        <v>9748.7743989999999</v>
      </c>
      <c r="L265" s="24">
        <v>6479.4427443600016</v>
      </c>
      <c r="M265" s="24">
        <f t="shared" si="5"/>
        <v>-3269.3316546399983</v>
      </c>
      <c r="N265" s="33"/>
      <c r="O265" s="33"/>
      <c r="P265" s="33"/>
      <c r="Q265" s="33"/>
    </row>
    <row r="266" spans="1:17" ht="15" x14ac:dyDescent="0.3">
      <c r="A266" s="33"/>
      <c r="B266" s="32"/>
      <c r="C266" s="32"/>
      <c r="D266" s="22"/>
      <c r="E266" s="38"/>
      <c r="F266" s="22"/>
      <c r="G266" s="22"/>
      <c r="H266" s="22"/>
      <c r="I266" s="22" t="s">
        <v>718</v>
      </c>
      <c r="J266" s="23" t="s">
        <v>719</v>
      </c>
      <c r="K266" s="24">
        <v>2806.9031340000001</v>
      </c>
      <c r="L266" s="24">
        <v>2628.5780972100001</v>
      </c>
      <c r="M266" s="24">
        <f t="shared" si="5"/>
        <v>-178.32503679000001</v>
      </c>
      <c r="N266" s="33"/>
      <c r="O266" s="33"/>
      <c r="P266" s="33"/>
      <c r="Q266" s="33"/>
    </row>
    <row r="267" spans="1:17" ht="15" x14ac:dyDescent="0.3">
      <c r="A267" s="33"/>
      <c r="B267" s="32"/>
      <c r="C267" s="32"/>
      <c r="D267" s="22"/>
      <c r="E267" s="38"/>
      <c r="F267" s="22"/>
      <c r="G267" s="22"/>
      <c r="H267" s="22"/>
      <c r="I267" s="22" t="s">
        <v>720</v>
      </c>
      <c r="J267" s="23" t="s">
        <v>721</v>
      </c>
      <c r="K267" s="24">
        <v>15524.748578000001</v>
      </c>
      <c r="L267" s="24">
        <v>15525.997951180007</v>
      </c>
      <c r="M267" s="24">
        <f t="shared" si="5"/>
        <v>1.2493731800059322</v>
      </c>
      <c r="N267" s="33"/>
      <c r="O267" s="33"/>
      <c r="P267" s="33"/>
      <c r="Q267" s="33"/>
    </row>
    <row r="268" spans="1:17" ht="15" x14ac:dyDescent="0.3">
      <c r="A268" s="33"/>
      <c r="B268" s="32"/>
      <c r="C268" s="32"/>
      <c r="D268" s="22"/>
      <c r="E268" s="38"/>
      <c r="F268" s="22"/>
      <c r="G268" s="22"/>
      <c r="H268" s="22"/>
      <c r="I268" s="22" t="s">
        <v>722</v>
      </c>
      <c r="J268" s="23" t="s">
        <v>723</v>
      </c>
      <c r="K268" s="24">
        <v>2084.6651440000001</v>
      </c>
      <c r="L268" s="24">
        <v>2105.7670282300001</v>
      </c>
      <c r="M268" s="24">
        <f t="shared" si="5"/>
        <v>21.101884229999996</v>
      </c>
      <c r="N268" s="33"/>
      <c r="O268" s="33"/>
      <c r="P268" s="33"/>
      <c r="Q268" s="33"/>
    </row>
    <row r="269" spans="1:17" ht="15" x14ac:dyDescent="0.3">
      <c r="A269" s="33"/>
      <c r="B269" s="32"/>
      <c r="C269" s="32"/>
      <c r="D269" s="22"/>
      <c r="E269" s="38"/>
      <c r="F269" s="22"/>
      <c r="G269" s="22"/>
      <c r="H269" s="22"/>
      <c r="I269" s="22" t="s">
        <v>724</v>
      </c>
      <c r="J269" s="23" t="s">
        <v>725</v>
      </c>
      <c r="K269" s="24">
        <v>50.170217000000001</v>
      </c>
      <c r="L269" s="24">
        <v>407.38825300000002</v>
      </c>
      <c r="M269" s="24">
        <f t="shared" si="5"/>
        <v>357.21803600000004</v>
      </c>
      <c r="N269" s="33"/>
      <c r="O269" s="33"/>
      <c r="P269" s="33"/>
      <c r="Q269" s="33"/>
    </row>
    <row r="270" spans="1:17" ht="30" x14ac:dyDescent="0.3">
      <c r="A270" s="33"/>
      <c r="B270" s="32"/>
      <c r="C270" s="32"/>
      <c r="D270" s="22"/>
      <c r="E270" s="38"/>
      <c r="F270" s="22"/>
      <c r="G270" s="22"/>
      <c r="H270" s="22"/>
      <c r="I270" s="22" t="s">
        <v>726</v>
      </c>
      <c r="J270" s="23" t="s">
        <v>727</v>
      </c>
      <c r="K270" s="24">
        <v>7.2044280000000001</v>
      </c>
      <c r="L270" s="24">
        <v>85.85</v>
      </c>
      <c r="M270" s="24">
        <f t="shared" si="5"/>
        <v>78.645571999999987</v>
      </c>
      <c r="N270" s="33"/>
      <c r="O270" s="33"/>
      <c r="P270" s="33"/>
      <c r="Q270" s="33"/>
    </row>
    <row r="271" spans="1:17" ht="15" x14ac:dyDescent="0.3">
      <c r="A271" s="33"/>
      <c r="B271" s="32"/>
      <c r="C271" s="32"/>
      <c r="D271" s="22"/>
      <c r="E271" s="38"/>
      <c r="F271" s="22"/>
      <c r="G271" s="22"/>
      <c r="H271" s="22"/>
      <c r="I271" s="22" t="s">
        <v>728</v>
      </c>
      <c r="J271" s="23" t="s">
        <v>729</v>
      </c>
      <c r="K271" s="24">
        <v>73.282256000000004</v>
      </c>
      <c r="L271" s="24">
        <v>373.16409603</v>
      </c>
      <c r="M271" s="24">
        <f t="shared" si="5"/>
        <v>299.88184002999998</v>
      </c>
      <c r="N271" s="33"/>
      <c r="O271" s="33"/>
      <c r="P271" s="33"/>
      <c r="Q271" s="33"/>
    </row>
    <row r="272" spans="1:17" ht="15" x14ac:dyDescent="0.3">
      <c r="A272" s="33"/>
      <c r="B272" s="32"/>
      <c r="C272" s="32"/>
      <c r="D272" s="22"/>
      <c r="E272" s="38"/>
      <c r="F272" s="22"/>
      <c r="G272" s="22"/>
      <c r="H272" s="22"/>
      <c r="I272" s="22" t="s">
        <v>730</v>
      </c>
      <c r="J272" s="23" t="s">
        <v>731</v>
      </c>
      <c r="K272" s="24">
        <v>194.09388000000001</v>
      </c>
      <c r="L272" s="24">
        <v>203.09388000000001</v>
      </c>
      <c r="M272" s="24">
        <f t="shared" si="5"/>
        <v>9</v>
      </c>
      <c r="N272" s="33"/>
      <c r="O272" s="33"/>
      <c r="P272" s="33"/>
      <c r="Q272" s="33"/>
    </row>
    <row r="273" spans="1:17" ht="15" x14ac:dyDescent="0.3">
      <c r="A273" s="33"/>
      <c r="B273" s="32"/>
      <c r="C273" s="32"/>
      <c r="D273" s="22"/>
      <c r="E273" s="38"/>
      <c r="F273" s="22"/>
      <c r="G273" s="22"/>
      <c r="H273" s="40" t="s">
        <v>17</v>
      </c>
      <c r="I273" s="40"/>
      <c r="J273" s="45"/>
      <c r="K273" s="46">
        <v>11042.852185</v>
      </c>
      <c r="L273" s="46">
        <v>12173.722651679995</v>
      </c>
      <c r="M273" s="46">
        <f t="shared" si="5"/>
        <v>1130.8704666799949</v>
      </c>
      <c r="N273" s="33"/>
      <c r="O273" s="33"/>
      <c r="P273" s="33"/>
      <c r="Q273" s="33"/>
    </row>
    <row r="274" spans="1:17" ht="15" x14ac:dyDescent="0.3">
      <c r="A274" s="33"/>
      <c r="B274" s="32"/>
      <c r="C274" s="32"/>
      <c r="D274" s="22"/>
      <c r="E274" s="38"/>
      <c r="F274" s="22"/>
      <c r="G274" s="22"/>
      <c r="H274" s="22"/>
      <c r="I274" s="22" t="s">
        <v>496</v>
      </c>
      <c r="J274" s="22" t="s">
        <v>732</v>
      </c>
      <c r="K274" s="24">
        <v>3511.2351090000002</v>
      </c>
      <c r="L274" s="24">
        <v>3569.3728681499992</v>
      </c>
      <c r="M274" s="24">
        <f t="shared" si="5"/>
        <v>58.137759149999056</v>
      </c>
      <c r="N274" s="33"/>
      <c r="O274" s="33"/>
      <c r="P274" s="33"/>
      <c r="Q274" s="33"/>
    </row>
    <row r="275" spans="1:17" ht="30" x14ac:dyDescent="0.3">
      <c r="A275" s="33"/>
      <c r="B275" s="32"/>
      <c r="C275" s="32"/>
      <c r="D275" s="22"/>
      <c r="E275" s="38"/>
      <c r="F275" s="22"/>
      <c r="G275" s="22"/>
      <c r="H275" s="22"/>
      <c r="I275" s="22" t="s">
        <v>499</v>
      </c>
      <c r="J275" s="23" t="s">
        <v>733</v>
      </c>
      <c r="K275" s="24">
        <v>421.69417900000002</v>
      </c>
      <c r="L275" s="24">
        <v>422.11636900000002</v>
      </c>
      <c r="M275" s="24">
        <f t="shared" si="5"/>
        <v>0.42219000000000051</v>
      </c>
      <c r="N275" s="33"/>
      <c r="O275" s="33"/>
      <c r="P275" s="33"/>
      <c r="Q275" s="33"/>
    </row>
    <row r="276" spans="1:17" ht="15" x14ac:dyDescent="0.3">
      <c r="A276" s="33"/>
      <c r="B276" s="32"/>
      <c r="C276" s="32"/>
      <c r="D276" s="22"/>
      <c r="E276" s="38"/>
      <c r="F276" s="22"/>
      <c r="G276" s="22"/>
      <c r="H276" s="22"/>
      <c r="I276" s="22" t="s">
        <v>501</v>
      </c>
      <c r="J276" s="23" t="s">
        <v>734</v>
      </c>
      <c r="K276" s="24">
        <v>1587.4095110000001</v>
      </c>
      <c r="L276" s="24">
        <v>1588.8150135000005</v>
      </c>
      <c r="M276" s="24">
        <f t="shared" si="5"/>
        <v>1.4055025000004662</v>
      </c>
      <c r="N276" s="33"/>
      <c r="O276" s="33"/>
      <c r="P276" s="33"/>
      <c r="Q276" s="33"/>
    </row>
    <row r="277" spans="1:17" ht="30" x14ac:dyDescent="0.3">
      <c r="A277" s="33"/>
      <c r="B277" s="32"/>
      <c r="C277" s="32"/>
      <c r="D277" s="22"/>
      <c r="E277" s="38"/>
      <c r="F277" s="22"/>
      <c r="G277" s="22"/>
      <c r="H277" s="22"/>
      <c r="I277" s="22" t="s">
        <v>654</v>
      </c>
      <c r="J277" s="23" t="s">
        <v>735</v>
      </c>
      <c r="K277" s="24">
        <v>2046.6781900000001</v>
      </c>
      <c r="L277" s="24">
        <v>2602.9715874199978</v>
      </c>
      <c r="M277" s="24">
        <f t="shared" si="5"/>
        <v>556.29339741999775</v>
      </c>
      <c r="N277" s="33"/>
      <c r="O277" s="33"/>
      <c r="P277" s="33"/>
      <c r="Q277" s="33"/>
    </row>
    <row r="278" spans="1:17" ht="15" x14ac:dyDescent="0.3">
      <c r="A278" s="33"/>
      <c r="B278" s="32"/>
      <c r="C278" s="32"/>
      <c r="D278" s="22"/>
      <c r="E278" s="38"/>
      <c r="F278" s="22"/>
      <c r="G278" s="22"/>
      <c r="H278" s="22"/>
      <c r="I278" s="22" t="s">
        <v>736</v>
      </c>
      <c r="J278" s="23" t="s">
        <v>737</v>
      </c>
      <c r="K278" s="24">
        <v>0</v>
      </c>
      <c r="L278" s="24">
        <v>250.74196282999998</v>
      </c>
      <c r="M278" s="24">
        <f t="shared" si="5"/>
        <v>250.74196282999998</v>
      </c>
      <c r="N278" s="33"/>
      <c r="O278" s="33"/>
      <c r="P278" s="33"/>
      <c r="Q278" s="33"/>
    </row>
    <row r="279" spans="1:17" ht="15" x14ac:dyDescent="0.3">
      <c r="A279" s="33"/>
      <c r="B279" s="32"/>
      <c r="C279" s="32"/>
      <c r="D279" s="22"/>
      <c r="E279" s="38"/>
      <c r="F279" s="22"/>
      <c r="G279" s="22"/>
      <c r="H279" s="22"/>
      <c r="I279" s="22" t="s">
        <v>20</v>
      </c>
      <c r="J279" s="23" t="s">
        <v>27</v>
      </c>
      <c r="K279" s="24">
        <v>0</v>
      </c>
      <c r="L279" s="24">
        <v>6.9848983900000006</v>
      </c>
      <c r="M279" s="24">
        <f t="shared" si="5"/>
        <v>6.9848983900000006</v>
      </c>
      <c r="N279" s="33"/>
      <c r="O279" s="33"/>
      <c r="P279" s="33"/>
      <c r="Q279" s="33"/>
    </row>
    <row r="280" spans="1:17" ht="15" x14ac:dyDescent="0.3">
      <c r="A280" s="33"/>
      <c r="B280" s="32"/>
      <c r="C280" s="32"/>
      <c r="D280" s="22"/>
      <c r="E280" s="38"/>
      <c r="F280" s="22"/>
      <c r="G280" s="22"/>
      <c r="H280" s="22"/>
      <c r="I280" s="22" t="s">
        <v>474</v>
      </c>
      <c r="J280" s="23" t="s">
        <v>738</v>
      </c>
      <c r="K280" s="24">
        <v>3475.835196</v>
      </c>
      <c r="L280" s="24">
        <v>3732.7199523899972</v>
      </c>
      <c r="M280" s="24">
        <f t="shared" si="5"/>
        <v>256.88475638999716</v>
      </c>
      <c r="N280" s="33"/>
      <c r="O280" s="33"/>
      <c r="P280" s="33"/>
      <c r="Q280" s="33"/>
    </row>
    <row r="281" spans="1:17" ht="15" x14ac:dyDescent="0.3">
      <c r="A281" s="33"/>
      <c r="B281" s="32"/>
      <c r="C281" s="32"/>
      <c r="D281" s="22"/>
      <c r="E281" s="38"/>
      <c r="F281" s="22"/>
      <c r="G281" s="22"/>
      <c r="H281" s="40" t="s">
        <v>489</v>
      </c>
      <c r="I281" s="40"/>
      <c r="J281" s="45"/>
      <c r="K281" s="46">
        <v>2351.074822</v>
      </c>
      <c r="L281" s="46">
        <v>2749.041351379999</v>
      </c>
      <c r="M281" s="46">
        <f t="shared" si="5"/>
        <v>397.96652937999897</v>
      </c>
      <c r="N281" s="33"/>
      <c r="O281" s="33"/>
      <c r="P281" s="33"/>
      <c r="Q281" s="33"/>
    </row>
    <row r="282" spans="1:17" ht="15" x14ac:dyDescent="0.3">
      <c r="A282" s="33"/>
      <c r="B282" s="32"/>
      <c r="C282" s="32"/>
      <c r="D282" s="22"/>
      <c r="E282" s="38"/>
      <c r="F282" s="22"/>
      <c r="G282" s="22"/>
      <c r="H282" s="22"/>
      <c r="I282" s="22" t="s">
        <v>490</v>
      </c>
      <c r="J282" s="23" t="s">
        <v>538</v>
      </c>
      <c r="K282" s="24">
        <v>2220.6610420000002</v>
      </c>
      <c r="L282" s="24">
        <v>2607.3171101599987</v>
      </c>
      <c r="M282" s="24">
        <f t="shared" si="5"/>
        <v>386.65606815999854</v>
      </c>
      <c r="N282" s="33"/>
      <c r="O282" s="33"/>
      <c r="P282" s="33"/>
      <c r="Q282" s="33"/>
    </row>
    <row r="283" spans="1:17" ht="15" x14ac:dyDescent="0.3">
      <c r="A283" s="33"/>
      <c r="B283" s="32"/>
      <c r="C283" s="32"/>
      <c r="D283" s="22"/>
      <c r="E283" s="38"/>
      <c r="F283" s="22"/>
      <c r="G283" s="22"/>
      <c r="H283" s="22"/>
      <c r="I283" s="22" t="s">
        <v>494</v>
      </c>
      <c r="J283" s="23" t="s">
        <v>539</v>
      </c>
      <c r="K283" s="24">
        <v>130.41378</v>
      </c>
      <c r="L283" s="24">
        <v>141.72424122000007</v>
      </c>
      <c r="M283" s="24">
        <f t="shared" si="5"/>
        <v>11.310461220000064</v>
      </c>
      <c r="N283" s="33"/>
      <c r="O283" s="33"/>
      <c r="P283" s="33"/>
      <c r="Q283" s="33"/>
    </row>
    <row r="284" spans="1:17" ht="15" x14ac:dyDescent="0.3">
      <c r="A284" s="33"/>
      <c r="B284" s="32"/>
      <c r="C284" s="32"/>
      <c r="D284" s="22"/>
      <c r="E284" s="39">
        <v>9</v>
      </c>
      <c r="F284" s="40" t="s">
        <v>139</v>
      </c>
      <c r="G284" s="41"/>
      <c r="H284" s="42"/>
      <c r="I284" s="43"/>
      <c r="J284" s="44"/>
      <c r="K284" s="44">
        <v>84548.590748999995</v>
      </c>
      <c r="L284" s="44">
        <v>142578.74901245002</v>
      </c>
      <c r="M284" s="44">
        <f t="shared" si="5"/>
        <v>58030.158263450023</v>
      </c>
      <c r="N284" s="33"/>
      <c r="O284" s="33"/>
      <c r="P284" s="33"/>
      <c r="Q284" s="33"/>
    </row>
    <row r="285" spans="1:17" ht="15" x14ac:dyDescent="0.3">
      <c r="A285" s="33"/>
      <c r="B285" s="32"/>
      <c r="C285" s="32"/>
      <c r="D285" s="22"/>
      <c r="E285" s="38"/>
      <c r="F285" s="22"/>
      <c r="G285" s="22" t="s">
        <v>16</v>
      </c>
      <c r="H285" s="22"/>
      <c r="I285" s="22"/>
      <c r="J285" s="23"/>
      <c r="K285" s="24">
        <v>84548.590748999995</v>
      </c>
      <c r="L285" s="24">
        <v>142578.74901245002</v>
      </c>
      <c r="M285" s="24">
        <f t="shared" si="5"/>
        <v>58030.158263450023</v>
      </c>
      <c r="N285" s="33"/>
      <c r="O285" s="33"/>
      <c r="P285" s="33"/>
      <c r="Q285" s="33"/>
    </row>
    <row r="286" spans="1:17" ht="15" x14ac:dyDescent="0.3">
      <c r="A286" s="33"/>
      <c r="B286" s="32"/>
      <c r="C286" s="32"/>
      <c r="D286" s="22"/>
      <c r="E286" s="38"/>
      <c r="F286" s="22"/>
      <c r="G286" s="22"/>
      <c r="H286" s="40" t="s">
        <v>574</v>
      </c>
      <c r="I286" s="40"/>
      <c r="J286" s="45"/>
      <c r="K286" s="46">
        <v>1015.453039</v>
      </c>
      <c r="L286" s="46">
        <v>1623.42955506</v>
      </c>
      <c r="M286" s="46">
        <f t="shared" si="5"/>
        <v>607.97651605999999</v>
      </c>
      <c r="N286" s="33"/>
      <c r="O286" s="33"/>
      <c r="P286" s="33"/>
      <c r="Q286" s="33"/>
    </row>
    <row r="287" spans="1:17" ht="15" x14ac:dyDescent="0.3">
      <c r="A287" s="33"/>
      <c r="B287" s="32"/>
      <c r="C287" s="32"/>
      <c r="D287" s="22"/>
      <c r="E287" s="38"/>
      <c r="F287" s="22"/>
      <c r="G287" s="22"/>
      <c r="H287" s="22"/>
      <c r="I287" s="22" t="s">
        <v>739</v>
      </c>
      <c r="J287" s="23" t="s">
        <v>740</v>
      </c>
      <c r="K287" s="24">
        <v>1005.113039</v>
      </c>
      <c r="L287" s="24">
        <v>1146.2847052299999</v>
      </c>
      <c r="M287" s="24">
        <f t="shared" si="5"/>
        <v>141.17166622999991</v>
      </c>
      <c r="N287" s="33"/>
      <c r="O287" s="33"/>
      <c r="P287" s="33"/>
      <c r="Q287" s="33"/>
    </row>
    <row r="288" spans="1:17" ht="15" x14ac:dyDescent="0.3">
      <c r="A288" s="33"/>
      <c r="B288" s="32"/>
      <c r="C288" s="32"/>
      <c r="D288" s="22"/>
      <c r="E288" s="38"/>
      <c r="F288" s="22"/>
      <c r="G288" s="22"/>
      <c r="H288" s="22"/>
      <c r="I288" s="22" t="s">
        <v>741</v>
      </c>
      <c r="J288" s="23" t="s">
        <v>742</v>
      </c>
      <c r="K288" s="24">
        <v>10.34</v>
      </c>
      <c r="L288" s="24">
        <v>10.34</v>
      </c>
      <c r="M288" s="24">
        <f t="shared" si="5"/>
        <v>0</v>
      </c>
      <c r="N288" s="33"/>
      <c r="O288" s="33"/>
      <c r="P288" s="33"/>
      <c r="Q288" s="33"/>
    </row>
    <row r="289" spans="1:17" ht="15" x14ac:dyDescent="0.3">
      <c r="A289" s="33"/>
      <c r="B289" s="32"/>
      <c r="C289" s="32"/>
      <c r="D289" s="22"/>
      <c r="E289" s="38"/>
      <c r="F289" s="22"/>
      <c r="G289" s="22"/>
      <c r="H289" s="22"/>
      <c r="I289" s="22" t="s">
        <v>722</v>
      </c>
      <c r="J289" s="23" t="s">
        <v>2413</v>
      </c>
      <c r="K289" s="24">
        <v>0</v>
      </c>
      <c r="L289" s="24">
        <v>466.80484983000002</v>
      </c>
      <c r="M289" s="24">
        <f t="shared" si="5"/>
        <v>466.80484983000002</v>
      </c>
      <c r="N289" s="33"/>
      <c r="O289" s="33"/>
      <c r="P289" s="33"/>
      <c r="Q289" s="33"/>
    </row>
    <row r="290" spans="1:17" ht="15" x14ac:dyDescent="0.3">
      <c r="A290" s="33"/>
      <c r="B290" s="32"/>
      <c r="C290" s="32"/>
      <c r="D290" s="22"/>
      <c r="E290" s="38"/>
      <c r="F290" s="22"/>
      <c r="G290" s="22"/>
      <c r="H290" s="40" t="s">
        <v>17</v>
      </c>
      <c r="I290" s="40"/>
      <c r="J290" s="45"/>
      <c r="K290" s="46">
        <v>81405.244663999998</v>
      </c>
      <c r="L290" s="46">
        <v>137403.31739383997</v>
      </c>
      <c r="M290" s="46">
        <f t="shared" si="5"/>
        <v>55998.072729839972</v>
      </c>
      <c r="N290" s="33"/>
      <c r="O290" s="33"/>
      <c r="P290" s="33"/>
      <c r="Q290" s="33"/>
    </row>
    <row r="291" spans="1:17" ht="30" x14ac:dyDescent="0.3">
      <c r="A291" s="33"/>
      <c r="B291" s="32"/>
      <c r="C291" s="32"/>
      <c r="D291" s="22"/>
      <c r="E291" s="38"/>
      <c r="F291" s="22"/>
      <c r="G291" s="22"/>
      <c r="H291" s="22"/>
      <c r="I291" s="22" t="s">
        <v>559</v>
      </c>
      <c r="J291" s="23" t="s">
        <v>743</v>
      </c>
      <c r="K291" s="24">
        <v>60.359349000000002</v>
      </c>
      <c r="L291" s="24">
        <v>46.638449870000002</v>
      </c>
      <c r="M291" s="24">
        <f t="shared" si="5"/>
        <v>-13.720899129999999</v>
      </c>
      <c r="N291" s="33"/>
      <c r="O291" s="33"/>
      <c r="P291" s="33"/>
      <c r="Q291" s="33"/>
    </row>
    <row r="292" spans="1:17" ht="15" x14ac:dyDescent="0.3">
      <c r="A292" s="33"/>
      <c r="B292" s="32"/>
      <c r="C292" s="32"/>
      <c r="D292" s="22"/>
      <c r="E292" s="38"/>
      <c r="F292" s="22"/>
      <c r="G292" s="22"/>
      <c r="H292" s="22"/>
      <c r="I292" s="22" t="s">
        <v>503</v>
      </c>
      <c r="J292" s="23" t="s">
        <v>744</v>
      </c>
      <c r="K292" s="24">
        <v>63.977715000000003</v>
      </c>
      <c r="L292" s="24">
        <v>67.670342210000015</v>
      </c>
      <c r="M292" s="24">
        <f t="shared" si="5"/>
        <v>3.6926272100000119</v>
      </c>
      <c r="N292" s="33"/>
      <c r="O292" s="33"/>
      <c r="P292" s="33"/>
      <c r="Q292" s="33"/>
    </row>
    <row r="293" spans="1:17" ht="15" x14ac:dyDescent="0.3">
      <c r="A293" s="33"/>
      <c r="B293" s="32"/>
      <c r="C293" s="32"/>
      <c r="D293" s="22"/>
      <c r="E293" s="38"/>
      <c r="F293" s="22"/>
      <c r="G293" s="22"/>
      <c r="H293" s="22"/>
      <c r="I293" s="22" t="s">
        <v>505</v>
      </c>
      <c r="J293" s="23" t="s">
        <v>745</v>
      </c>
      <c r="K293" s="24">
        <v>19.126377000000002</v>
      </c>
      <c r="L293" s="24">
        <v>27.244536149999998</v>
      </c>
      <c r="M293" s="24">
        <f t="shared" si="5"/>
        <v>8.1181591499999968</v>
      </c>
      <c r="N293" s="33"/>
      <c r="O293" s="33"/>
      <c r="P293" s="33"/>
      <c r="Q293" s="33"/>
    </row>
    <row r="294" spans="1:17" ht="15" x14ac:dyDescent="0.3">
      <c r="A294" s="33"/>
      <c r="B294" s="32"/>
      <c r="C294" s="32"/>
      <c r="D294" s="22"/>
      <c r="E294" s="38"/>
      <c r="F294" s="22"/>
      <c r="G294" s="22"/>
      <c r="H294" s="22"/>
      <c r="I294" s="22" t="s">
        <v>746</v>
      </c>
      <c r="J294" s="23" t="s">
        <v>747</v>
      </c>
      <c r="K294" s="24">
        <v>916.62453400000004</v>
      </c>
      <c r="L294" s="24">
        <v>940.52021028000024</v>
      </c>
      <c r="M294" s="24">
        <f t="shared" si="5"/>
        <v>23.895676280000202</v>
      </c>
      <c r="N294" s="33"/>
      <c r="O294" s="33"/>
      <c r="P294" s="33"/>
      <c r="Q294" s="33"/>
    </row>
    <row r="295" spans="1:17" ht="15" x14ac:dyDescent="0.3">
      <c r="A295" s="33"/>
      <c r="B295" s="32"/>
      <c r="C295" s="32"/>
      <c r="D295" s="22"/>
      <c r="E295" s="38"/>
      <c r="F295" s="22"/>
      <c r="G295" s="22"/>
      <c r="H295" s="22"/>
      <c r="I295" s="22" t="s">
        <v>582</v>
      </c>
      <c r="J295" s="23" t="s">
        <v>748</v>
      </c>
      <c r="K295" s="24">
        <v>2241.746482</v>
      </c>
      <c r="L295" s="24">
        <v>3004.2803911899996</v>
      </c>
      <c r="M295" s="24">
        <f t="shared" si="5"/>
        <v>762.53390918999958</v>
      </c>
      <c r="N295" s="33"/>
      <c r="O295" s="33"/>
      <c r="P295" s="33"/>
      <c r="Q295" s="33"/>
    </row>
    <row r="296" spans="1:17" ht="15" x14ac:dyDescent="0.3">
      <c r="A296" s="33"/>
      <c r="B296" s="32"/>
      <c r="C296" s="32"/>
      <c r="D296" s="22"/>
      <c r="E296" s="38"/>
      <c r="F296" s="22"/>
      <c r="G296" s="22"/>
      <c r="H296" s="22"/>
      <c r="I296" s="22" t="s">
        <v>509</v>
      </c>
      <c r="J296" s="23" t="s">
        <v>749</v>
      </c>
      <c r="K296" s="24">
        <v>625.84215700000004</v>
      </c>
      <c r="L296" s="24">
        <v>2391.4177749400001</v>
      </c>
      <c r="M296" s="24">
        <f t="shared" si="5"/>
        <v>1765.57561794</v>
      </c>
      <c r="N296" s="33"/>
      <c r="O296" s="33"/>
      <c r="P296" s="33"/>
      <c r="Q296" s="33"/>
    </row>
    <row r="297" spans="1:17" ht="30" x14ac:dyDescent="0.3">
      <c r="A297" s="33"/>
      <c r="B297" s="32"/>
      <c r="C297" s="32"/>
      <c r="D297" s="22"/>
      <c r="E297" s="38"/>
      <c r="F297" s="22"/>
      <c r="G297" s="22"/>
      <c r="H297" s="22"/>
      <c r="I297" s="22" t="s">
        <v>511</v>
      </c>
      <c r="J297" s="23" t="s">
        <v>750</v>
      </c>
      <c r="K297" s="24">
        <v>333.03849400000001</v>
      </c>
      <c r="L297" s="24">
        <v>1130.393677</v>
      </c>
      <c r="M297" s="24">
        <f t="shared" si="5"/>
        <v>797.35518300000001</v>
      </c>
      <c r="N297" s="33"/>
      <c r="O297" s="33"/>
      <c r="P297" s="33"/>
      <c r="Q297" s="33"/>
    </row>
    <row r="298" spans="1:17" ht="15" x14ac:dyDescent="0.3">
      <c r="A298" s="33"/>
      <c r="B298" s="32"/>
      <c r="C298" s="32"/>
      <c r="D298" s="22"/>
      <c r="E298" s="38"/>
      <c r="F298" s="22"/>
      <c r="G298" s="22"/>
      <c r="H298" s="22"/>
      <c r="I298" s="22" t="s">
        <v>515</v>
      </c>
      <c r="J298" s="22" t="s">
        <v>751</v>
      </c>
      <c r="K298" s="24">
        <v>130.56735599999999</v>
      </c>
      <c r="L298" s="24">
        <v>144.56346704999993</v>
      </c>
      <c r="M298" s="24">
        <f t="shared" si="5"/>
        <v>13.996111049999939</v>
      </c>
      <c r="N298" s="33"/>
      <c r="O298" s="33"/>
      <c r="P298" s="33"/>
      <c r="Q298" s="33"/>
    </row>
    <row r="299" spans="1:17" ht="15" x14ac:dyDescent="0.3">
      <c r="A299" s="33"/>
      <c r="B299" s="32"/>
      <c r="C299" s="32"/>
      <c r="D299" s="22"/>
      <c r="E299" s="38"/>
      <c r="F299" s="22"/>
      <c r="G299" s="22"/>
      <c r="H299" s="22"/>
      <c r="I299" s="22" t="s">
        <v>522</v>
      </c>
      <c r="J299" s="23" t="s">
        <v>752</v>
      </c>
      <c r="K299" s="24">
        <v>64.083990999999997</v>
      </c>
      <c r="L299" s="24">
        <v>383.13861052999994</v>
      </c>
      <c r="M299" s="24">
        <f t="shared" si="5"/>
        <v>319.05461952999997</v>
      </c>
      <c r="N299" s="33"/>
      <c r="O299" s="33"/>
      <c r="P299" s="33"/>
      <c r="Q299" s="33"/>
    </row>
    <row r="300" spans="1:17" ht="15" x14ac:dyDescent="0.3">
      <c r="A300" s="33"/>
      <c r="B300" s="32"/>
      <c r="C300" s="32"/>
      <c r="D300" s="22"/>
      <c r="E300" s="38"/>
      <c r="F300" s="22"/>
      <c r="G300" s="22"/>
      <c r="H300" s="22"/>
      <c r="I300" s="22" t="s">
        <v>753</v>
      </c>
      <c r="J300" s="23" t="s">
        <v>754</v>
      </c>
      <c r="K300" s="24">
        <v>75.368502000000007</v>
      </c>
      <c r="L300" s="24">
        <v>74.137197080000021</v>
      </c>
      <c r="M300" s="24">
        <f t="shared" si="5"/>
        <v>-1.2313049199999853</v>
      </c>
      <c r="N300" s="33"/>
      <c r="O300" s="33"/>
      <c r="P300" s="33"/>
      <c r="Q300" s="33"/>
    </row>
    <row r="301" spans="1:17" ht="15" x14ac:dyDescent="0.3">
      <c r="A301" s="33"/>
      <c r="B301" s="32"/>
      <c r="C301" s="32"/>
      <c r="D301" s="22"/>
      <c r="E301" s="38"/>
      <c r="F301" s="22"/>
      <c r="G301" s="22"/>
      <c r="H301" s="22"/>
      <c r="I301" s="22" t="s">
        <v>755</v>
      </c>
      <c r="J301" s="23" t="s">
        <v>756</v>
      </c>
      <c r="K301" s="24">
        <v>298.59302000000002</v>
      </c>
      <c r="L301" s="24">
        <v>908.93186258999992</v>
      </c>
      <c r="M301" s="24">
        <f t="shared" si="5"/>
        <v>610.3388425899999</v>
      </c>
      <c r="N301" s="33"/>
      <c r="O301" s="33"/>
      <c r="P301" s="33"/>
      <c r="Q301" s="33"/>
    </row>
    <row r="302" spans="1:17" ht="30" x14ac:dyDescent="0.3">
      <c r="A302" s="33"/>
      <c r="B302" s="32"/>
      <c r="C302" s="32"/>
      <c r="D302" s="22"/>
      <c r="E302" s="38"/>
      <c r="F302" s="22"/>
      <c r="G302" s="22"/>
      <c r="H302" s="22"/>
      <c r="I302" s="22" t="s">
        <v>654</v>
      </c>
      <c r="J302" s="23" t="s">
        <v>757</v>
      </c>
      <c r="K302" s="24">
        <v>584.07378100000005</v>
      </c>
      <c r="L302" s="24">
        <v>418.54275958999949</v>
      </c>
      <c r="M302" s="24">
        <f t="shared" si="5"/>
        <v>-165.53102141000056</v>
      </c>
      <c r="N302" s="33"/>
      <c r="O302" s="33"/>
      <c r="P302" s="33"/>
      <c r="Q302" s="33"/>
    </row>
    <row r="303" spans="1:17" ht="30" x14ac:dyDescent="0.3">
      <c r="A303" s="33"/>
      <c r="B303" s="32"/>
      <c r="C303" s="32"/>
      <c r="D303" s="22"/>
      <c r="E303" s="38"/>
      <c r="F303" s="22"/>
      <c r="G303" s="22"/>
      <c r="H303" s="22"/>
      <c r="I303" s="22" t="s">
        <v>656</v>
      </c>
      <c r="J303" s="23" t="s">
        <v>758</v>
      </c>
      <c r="K303" s="24">
        <v>1850.276805</v>
      </c>
      <c r="L303" s="24">
        <v>1469.1873262800041</v>
      </c>
      <c r="M303" s="24">
        <f t="shared" si="5"/>
        <v>-381.0894787199959</v>
      </c>
      <c r="N303" s="33"/>
      <c r="O303" s="33"/>
      <c r="P303" s="33"/>
      <c r="Q303" s="33"/>
    </row>
    <row r="304" spans="1:17" ht="30" x14ac:dyDescent="0.3">
      <c r="A304" s="33"/>
      <c r="B304" s="32"/>
      <c r="C304" s="32"/>
      <c r="D304" s="22"/>
      <c r="E304" s="38"/>
      <c r="F304" s="22"/>
      <c r="G304" s="22"/>
      <c r="H304" s="22"/>
      <c r="I304" s="22" t="s">
        <v>658</v>
      </c>
      <c r="J304" s="23" t="s">
        <v>759</v>
      </c>
      <c r="K304" s="24">
        <v>8824.3364450000008</v>
      </c>
      <c r="L304" s="24">
        <v>6892.9876985100054</v>
      </c>
      <c r="M304" s="24">
        <f t="shared" si="5"/>
        <v>-1931.3487464899954</v>
      </c>
      <c r="N304" s="33"/>
      <c r="O304" s="33"/>
      <c r="P304" s="33"/>
      <c r="Q304" s="33"/>
    </row>
    <row r="305" spans="1:17" ht="15" x14ac:dyDescent="0.3">
      <c r="A305" s="33"/>
      <c r="B305" s="32"/>
      <c r="C305" s="32"/>
      <c r="D305" s="22"/>
      <c r="E305" s="38"/>
      <c r="F305" s="22"/>
      <c r="G305" s="22"/>
      <c r="H305" s="22"/>
      <c r="I305" s="22" t="s">
        <v>552</v>
      </c>
      <c r="J305" s="23" t="s">
        <v>760</v>
      </c>
      <c r="K305" s="24">
        <v>173.80507600000001</v>
      </c>
      <c r="L305" s="24">
        <v>188.10583738999998</v>
      </c>
      <c r="M305" s="24">
        <f t="shared" si="5"/>
        <v>14.300761389999963</v>
      </c>
      <c r="N305" s="33"/>
      <c r="O305" s="33"/>
      <c r="P305" s="33"/>
      <c r="Q305" s="33"/>
    </row>
    <row r="306" spans="1:17" ht="15" x14ac:dyDescent="0.3">
      <c r="A306" s="33"/>
      <c r="B306" s="32"/>
      <c r="C306" s="32"/>
      <c r="D306" s="22"/>
      <c r="E306" s="38"/>
      <c r="F306" s="22"/>
      <c r="G306" s="22"/>
      <c r="H306" s="22"/>
      <c r="I306" s="22" t="s">
        <v>761</v>
      </c>
      <c r="J306" s="23" t="s">
        <v>762</v>
      </c>
      <c r="K306" s="24">
        <v>453.34828499999998</v>
      </c>
      <c r="L306" s="24">
        <v>602.76064378999968</v>
      </c>
      <c r="M306" s="24">
        <f t="shared" si="5"/>
        <v>149.4123587899997</v>
      </c>
      <c r="N306" s="33"/>
      <c r="O306" s="33"/>
      <c r="P306" s="33"/>
      <c r="Q306" s="33"/>
    </row>
    <row r="307" spans="1:17" ht="15" x14ac:dyDescent="0.3">
      <c r="A307" s="33"/>
      <c r="B307" s="32"/>
      <c r="C307" s="32"/>
      <c r="D307" s="22"/>
      <c r="E307" s="38"/>
      <c r="F307" s="22"/>
      <c r="G307" s="22"/>
      <c r="H307" s="22"/>
      <c r="I307" s="22" t="s">
        <v>763</v>
      </c>
      <c r="J307" s="23" t="s">
        <v>764</v>
      </c>
      <c r="K307" s="24">
        <v>16466.59246</v>
      </c>
      <c r="L307" s="24">
        <v>10213.92602664999</v>
      </c>
      <c r="M307" s="24">
        <f t="shared" si="5"/>
        <v>-6252.6664333500103</v>
      </c>
      <c r="N307" s="33"/>
      <c r="O307" s="33"/>
      <c r="P307" s="33"/>
      <c r="Q307" s="33"/>
    </row>
    <row r="308" spans="1:17" ht="15" x14ac:dyDescent="0.3">
      <c r="A308" s="33"/>
      <c r="B308" s="32"/>
      <c r="C308" s="32"/>
      <c r="D308" s="22"/>
      <c r="E308" s="38"/>
      <c r="F308" s="22"/>
      <c r="G308" s="22"/>
      <c r="H308" s="22"/>
      <c r="I308" s="22" t="s">
        <v>1375</v>
      </c>
      <c r="J308" s="23" t="s">
        <v>1376</v>
      </c>
      <c r="K308" s="24">
        <v>250</v>
      </c>
      <c r="L308" s="24">
        <v>193.38862146</v>
      </c>
      <c r="M308" s="24">
        <f t="shared" si="5"/>
        <v>-56.611378540000004</v>
      </c>
      <c r="N308" s="33"/>
      <c r="O308" s="33"/>
      <c r="P308" s="33"/>
      <c r="Q308" s="33"/>
    </row>
    <row r="309" spans="1:17" ht="15" x14ac:dyDescent="0.3">
      <c r="A309" s="33"/>
      <c r="B309" s="32"/>
      <c r="C309" s="32"/>
      <c r="D309" s="22"/>
      <c r="E309" s="38"/>
      <c r="F309" s="22"/>
      <c r="G309" s="22"/>
      <c r="H309" s="22"/>
      <c r="I309" s="22" t="s">
        <v>765</v>
      </c>
      <c r="J309" s="23" t="s">
        <v>766</v>
      </c>
      <c r="K309" s="24">
        <v>5550</v>
      </c>
      <c r="L309" s="24">
        <v>59799.598618930002</v>
      </c>
      <c r="M309" s="24">
        <f t="shared" si="5"/>
        <v>54249.598618930002</v>
      </c>
      <c r="N309" s="33"/>
      <c r="O309" s="33"/>
      <c r="P309" s="33"/>
      <c r="Q309" s="33"/>
    </row>
    <row r="310" spans="1:17" ht="15" x14ac:dyDescent="0.3">
      <c r="A310" s="33"/>
      <c r="B310" s="32"/>
      <c r="C310" s="32"/>
      <c r="D310" s="22"/>
      <c r="E310" s="38"/>
      <c r="F310" s="22"/>
      <c r="G310" s="22"/>
      <c r="H310" s="22"/>
      <c r="I310" s="22" t="s">
        <v>1087</v>
      </c>
      <c r="J310" s="23" t="s">
        <v>2446</v>
      </c>
      <c r="K310" s="24">
        <v>0</v>
      </c>
      <c r="L310" s="24">
        <v>35.178298999999996</v>
      </c>
      <c r="M310" s="24">
        <f t="shared" si="5"/>
        <v>35.178298999999996</v>
      </c>
      <c r="N310" s="33"/>
      <c r="O310" s="33"/>
      <c r="P310" s="33"/>
      <c r="Q310" s="33"/>
    </row>
    <row r="311" spans="1:17" ht="15" x14ac:dyDescent="0.3">
      <c r="A311" s="33"/>
      <c r="B311" s="32"/>
      <c r="C311" s="32"/>
      <c r="D311" s="22"/>
      <c r="E311" s="38"/>
      <c r="F311" s="22"/>
      <c r="G311" s="22"/>
      <c r="H311" s="22"/>
      <c r="I311" s="22" t="s">
        <v>20</v>
      </c>
      <c r="J311" s="23" t="s">
        <v>27</v>
      </c>
      <c r="K311" s="24">
        <v>0</v>
      </c>
      <c r="L311" s="24">
        <v>28.776402000000001</v>
      </c>
      <c r="M311" s="24">
        <f t="shared" si="5"/>
        <v>28.776402000000001</v>
      </c>
      <c r="N311" s="33"/>
      <c r="O311" s="33"/>
      <c r="P311" s="33"/>
      <c r="Q311" s="33"/>
    </row>
    <row r="312" spans="1:17" ht="15" x14ac:dyDescent="0.3">
      <c r="A312" s="33"/>
      <c r="B312" s="32"/>
      <c r="C312" s="32"/>
      <c r="D312" s="22"/>
      <c r="E312" s="38"/>
      <c r="F312" s="22"/>
      <c r="G312" s="22"/>
      <c r="H312" s="22"/>
      <c r="I312" s="22" t="s">
        <v>767</v>
      </c>
      <c r="J312" s="23" t="s">
        <v>768</v>
      </c>
      <c r="K312" s="24">
        <v>220.7</v>
      </c>
      <c r="L312" s="24">
        <v>238.28623245</v>
      </c>
      <c r="M312" s="24">
        <f t="shared" si="5"/>
        <v>17.586232450000011</v>
      </c>
      <c r="N312" s="33"/>
      <c r="O312" s="33"/>
      <c r="P312" s="33"/>
      <c r="Q312" s="33"/>
    </row>
    <row r="313" spans="1:17" ht="15" x14ac:dyDescent="0.3">
      <c r="A313" s="33"/>
      <c r="B313" s="32"/>
      <c r="C313" s="32"/>
      <c r="D313" s="22"/>
      <c r="E313" s="38"/>
      <c r="F313" s="22"/>
      <c r="G313" s="22"/>
      <c r="H313" s="22"/>
      <c r="I313" s="22" t="s">
        <v>769</v>
      </c>
      <c r="J313" s="23" t="s">
        <v>770</v>
      </c>
      <c r="K313" s="24">
        <v>1853.5845139999999</v>
      </c>
      <c r="L313" s="24">
        <v>1895.7846206500005</v>
      </c>
      <c r="M313" s="24">
        <f t="shared" si="5"/>
        <v>42.200106650000635</v>
      </c>
      <c r="N313" s="33"/>
      <c r="O313" s="33"/>
      <c r="P313" s="33"/>
      <c r="Q313" s="33"/>
    </row>
    <row r="314" spans="1:17" ht="15" x14ac:dyDescent="0.3">
      <c r="A314" s="33"/>
      <c r="B314" s="32"/>
      <c r="C314" s="32"/>
      <c r="D314" s="22"/>
      <c r="E314" s="38"/>
      <c r="F314" s="22"/>
      <c r="G314" s="22"/>
      <c r="H314" s="22"/>
      <c r="I314" s="22" t="s">
        <v>771</v>
      </c>
      <c r="J314" s="23" t="s">
        <v>772</v>
      </c>
      <c r="K314" s="24">
        <v>8513.4692090000008</v>
      </c>
      <c r="L314" s="24">
        <v>8453.977817089999</v>
      </c>
      <c r="M314" s="24">
        <f t="shared" si="5"/>
        <v>-59.491391910001767</v>
      </c>
      <c r="N314" s="33"/>
      <c r="O314" s="33"/>
      <c r="P314" s="33"/>
      <c r="Q314" s="33"/>
    </row>
    <row r="315" spans="1:17" ht="45" x14ac:dyDescent="0.3">
      <c r="A315" s="33"/>
      <c r="B315" s="32"/>
      <c r="C315" s="32"/>
      <c r="D315" s="22"/>
      <c r="E315" s="38"/>
      <c r="F315" s="22"/>
      <c r="G315" s="22"/>
      <c r="H315" s="22"/>
      <c r="I315" s="22" t="s">
        <v>773</v>
      </c>
      <c r="J315" s="23" t="s">
        <v>774</v>
      </c>
      <c r="K315" s="24">
        <v>559.468481</v>
      </c>
      <c r="L315" s="24">
        <v>663.85806179000008</v>
      </c>
      <c r="M315" s="24">
        <f t="shared" si="5"/>
        <v>104.38958079000008</v>
      </c>
      <c r="N315" s="33"/>
      <c r="O315" s="33"/>
      <c r="P315" s="33"/>
      <c r="Q315" s="33"/>
    </row>
    <row r="316" spans="1:17" ht="15" x14ac:dyDescent="0.3">
      <c r="A316" s="33"/>
      <c r="B316" s="32"/>
      <c r="C316" s="32"/>
      <c r="D316" s="22"/>
      <c r="E316" s="38"/>
      <c r="F316" s="22"/>
      <c r="G316" s="22"/>
      <c r="H316" s="22"/>
      <c r="I316" s="22" t="s">
        <v>1299</v>
      </c>
      <c r="J316" s="23" t="s">
        <v>1300</v>
      </c>
      <c r="K316" s="24">
        <v>0</v>
      </c>
      <c r="L316" s="24">
        <v>1927.6826659999999</v>
      </c>
      <c r="M316" s="24">
        <f t="shared" si="5"/>
        <v>1927.6826659999999</v>
      </c>
      <c r="N316" s="33"/>
      <c r="O316" s="33"/>
      <c r="P316" s="33"/>
      <c r="Q316" s="33"/>
    </row>
    <row r="317" spans="1:17" ht="30" x14ac:dyDescent="0.3">
      <c r="A317" s="33"/>
      <c r="B317" s="32"/>
      <c r="C317" s="32"/>
      <c r="D317" s="22"/>
      <c r="E317" s="38"/>
      <c r="F317" s="22"/>
      <c r="G317" s="22"/>
      <c r="H317" s="22"/>
      <c r="I317" s="22" t="s">
        <v>775</v>
      </c>
      <c r="J317" s="23" t="s">
        <v>776</v>
      </c>
      <c r="K317" s="24">
        <v>7967.51919</v>
      </c>
      <c r="L317" s="24">
        <v>7552.6960245999999</v>
      </c>
      <c r="M317" s="24">
        <f t="shared" si="5"/>
        <v>-414.82316540000011</v>
      </c>
      <c r="N317" s="33"/>
      <c r="O317" s="33"/>
      <c r="P317" s="33"/>
      <c r="Q317" s="33"/>
    </row>
    <row r="318" spans="1:17" ht="30" x14ac:dyDescent="0.3">
      <c r="A318" s="33"/>
      <c r="B318" s="32"/>
      <c r="C318" s="32"/>
      <c r="D318" s="22"/>
      <c r="E318" s="38"/>
      <c r="F318" s="22"/>
      <c r="G318" s="22"/>
      <c r="H318" s="22"/>
      <c r="I318" s="22" t="s">
        <v>777</v>
      </c>
      <c r="J318" s="23" t="s">
        <v>778</v>
      </c>
      <c r="K318" s="24">
        <v>305.590621</v>
      </c>
      <c r="L318" s="24">
        <v>309.22377098000004</v>
      </c>
      <c r="M318" s="24">
        <f t="shared" si="5"/>
        <v>3.6331499800000415</v>
      </c>
      <c r="N318" s="33"/>
      <c r="O318" s="33"/>
      <c r="P318" s="33"/>
      <c r="Q318" s="33"/>
    </row>
    <row r="319" spans="1:17" ht="15" x14ac:dyDescent="0.3">
      <c r="A319" s="33"/>
      <c r="B319" s="32"/>
      <c r="C319" s="32"/>
      <c r="D319" s="22"/>
      <c r="E319" s="38"/>
      <c r="F319" s="22"/>
      <c r="G319" s="22"/>
      <c r="H319" s="22"/>
      <c r="I319" s="22" t="s">
        <v>779</v>
      </c>
      <c r="J319" s="23" t="s">
        <v>780</v>
      </c>
      <c r="K319" s="24">
        <v>19616.244409999999</v>
      </c>
      <c r="L319" s="24">
        <v>24106.273173909998</v>
      </c>
      <c r="M319" s="24">
        <f t="shared" si="5"/>
        <v>4490.0287639099988</v>
      </c>
      <c r="N319" s="33"/>
      <c r="O319" s="33"/>
      <c r="P319" s="33"/>
      <c r="Q319" s="33"/>
    </row>
    <row r="320" spans="1:17" ht="15" x14ac:dyDescent="0.3">
      <c r="A320" s="33"/>
      <c r="B320" s="32"/>
      <c r="C320" s="32"/>
      <c r="D320" s="22"/>
      <c r="E320" s="38"/>
      <c r="F320" s="22"/>
      <c r="G320" s="22"/>
      <c r="H320" s="22"/>
      <c r="I320" s="22" t="s">
        <v>781</v>
      </c>
      <c r="J320" s="23" t="s">
        <v>782</v>
      </c>
      <c r="K320" s="24">
        <v>1000</v>
      </c>
      <c r="L320" s="24">
        <v>1000</v>
      </c>
      <c r="M320" s="24">
        <f t="shared" si="5"/>
        <v>0</v>
      </c>
      <c r="N320" s="33"/>
      <c r="O320" s="33"/>
      <c r="P320" s="33"/>
      <c r="Q320" s="33"/>
    </row>
    <row r="321" spans="1:17" ht="15" x14ac:dyDescent="0.3">
      <c r="A321" s="33"/>
      <c r="B321" s="32"/>
      <c r="C321" s="32"/>
      <c r="D321" s="22"/>
      <c r="E321" s="38"/>
      <c r="F321" s="22"/>
      <c r="G321" s="22"/>
      <c r="H321" s="22"/>
      <c r="I321" s="22" t="s">
        <v>783</v>
      </c>
      <c r="J321" s="23" t="s">
        <v>784</v>
      </c>
      <c r="K321" s="24">
        <v>220.27482000000001</v>
      </c>
      <c r="L321" s="24">
        <v>215.68619699999996</v>
      </c>
      <c r="M321" s="24">
        <f t="shared" si="5"/>
        <v>-4.588623000000041</v>
      </c>
      <c r="N321" s="33"/>
      <c r="O321" s="33"/>
      <c r="P321" s="33"/>
      <c r="Q321" s="33"/>
    </row>
    <row r="322" spans="1:17" ht="15" x14ac:dyDescent="0.3">
      <c r="A322" s="33"/>
      <c r="B322" s="32"/>
      <c r="C322" s="32"/>
      <c r="D322" s="22"/>
      <c r="E322" s="38"/>
      <c r="F322" s="22"/>
      <c r="G322" s="22"/>
      <c r="H322" s="22"/>
      <c r="I322" s="22" t="s">
        <v>785</v>
      </c>
      <c r="J322" s="23" t="s">
        <v>786</v>
      </c>
      <c r="K322" s="24">
        <v>1368</v>
      </c>
      <c r="L322" s="24">
        <v>1262.7378358999997</v>
      </c>
      <c r="M322" s="24">
        <f t="shared" si="5"/>
        <v>-105.26216410000029</v>
      </c>
      <c r="N322" s="33"/>
      <c r="O322" s="33"/>
      <c r="P322" s="33"/>
      <c r="Q322" s="33"/>
    </row>
    <row r="323" spans="1:17" ht="30" x14ac:dyDescent="0.3">
      <c r="A323" s="33"/>
      <c r="B323" s="32"/>
      <c r="C323" s="32"/>
      <c r="D323" s="22"/>
      <c r="E323" s="38"/>
      <c r="F323" s="22"/>
      <c r="G323" s="22"/>
      <c r="H323" s="22"/>
      <c r="I323" s="22" t="s">
        <v>474</v>
      </c>
      <c r="J323" s="23" t="s">
        <v>787</v>
      </c>
      <c r="K323" s="24">
        <v>798.63259000000005</v>
      </c>
      <c r="L323" s="24">
        <v>815.72224097999992</v>
      </c>
      <c r="M323" s="24">
        <f t="shared" si="5"/>
        <v>17.089650979999874</v>
      </c>
      <c r="N323" s="33"/>
      <c r="O323" s="33"/>
      <c r="P323" s="33"/>
      <c r="Q323" s="33"/>
    </row>
    <row r="324" spans="1:17" ht="15" x14ac:dyDescent="0.3">
      <c r="A324" s="33"/>
      <c r="B324" s="32"/>
      <c r="C324" s="32"/>
      <c r="D324" s="22"/>
      <c r="E324" s="38"/>
      <c r="F324" s="22"/>
      <c r="G324" s="22"/>
      <c r="H324" s="40" t="s">
        <v>489</v>
      </c>
      <c r="I324" s="40"/>
      <c r="J324" s="45"/>
      <c r="K324" s="46">
        <v>2127.8930460000001</v>
      </c>
      <c r="L324" s="46">
        <v>3552.0020635500036</v>
      </c>
      <c r="M324" s="46">
        <f t="shared" si="5"/>
        <v>1424.1090175500035</v>
      </c>
      <c r="N324" s="33"/>
      <c r="O324" s="33"/>
      <c r="P324" s="33"/>
      <c r="Q324" s="33"/>
    </row>
    <row r="325" spans="1:17" ht="15" x14ac:dyDescent="0.3">
      <c r="A325" s="33"/>
      <c r="B325" s="32"/>
      <c r="C325" s="32"/>
      <c r="D325" s="22"/>
      <c r="E325" s="38"/>
      <c r="F325" s="22"/>
      <c r="G325" s="22"/>
      <c r="H325" s="22"/>
      <c r="I325" s="22" t="s">
        <v>490</v>
      </c>
      <c r="J325" s="23" t="s">
        <v>538</v>
      </c>
      <c r="K325" s="24">
        <v>2036.294204</v>
      </c>
      <c r="L325" s="24">
        <v>3450.4402884200035</v>
      </c>
      <c r="M325" s="24">
        <f t="shared" si="5"/>
        <v>1414.1460844200035</v>
      </c>
      <c r="N325" s="33"/>
      <c r="O325" s="33"/>
      <c r="P325" s="33"/>
      <c r="Q325" s="33"/>
    </row>
    <row r="326" spans="1:17" ht="15" x14ac:dyDescent="0.3">
      <c r="A326" s="33"/>
      <c r="B326" s="32"/>
      <c r="C326" s="32"/>
      <c r="D326" s="22"/>
      <c r="E326" s="38"/>
      <c r="F326" s="22"/>
      <c r="G326" s="22"/>
      <c r="H326" s="22"/>
      <c r="I326" s="22" t="s">
        <v>494</v>
      </c>
      <c r="J326" s="23" t="s">
        <v>542</v>
      </c>
      <c r="K326" s="24">
        <v>91.598842000000005</v>
      </c>
      <c r="L326" s="24">
        <v>101.56177513</v>
      </c>
      <c r="M326" s="24">
        <f t="shared" si="5"/>
        <v>9.9629331299999961</v>
      </c>
      <c r="N326" s="33"/>
      <c r="O326" s="33"/>
      <c r="P326" s="33"/>
      <c r="Q326" s="33"/>
    </row>
    <row r="327" spans="1:17" ht="15" x14ac:dyDescent="0.3">
      <c r="A327" s="33"/>
      <c r="B327" s="32"/>
      <c r="C327" s="32"/>
      <c r="D327" s="22"/>
      <c r="E327" s="39">
        <v>10</v>
      </c>
      <c r="F327" s="40" t="s">
        <v>161</v>
      </c>
      <c r="G327" s="41"/>
      <c r="H327" s="42"/>
      <c r="I327" s="43"/>
      <c r="J327" s="44"/>
      <c r="K327" s="44">
        <v>9578.4203479999996</v>
      </c>
      <c r="L327" s="44">
        <v>10468.650179049997</v>
      </c>
      <c r="M327" s="44">
        <f t="shared" ref="M327:M390" si="6">L327-K327</f>
        <v>890.2298310499973</v>
      </c>
      <c r="N327" s="33"/>
      <c r="O327" s="33"/>
      <c r="P327" s="33"/>
      <c r="Q327" s="33"/>
    </row>
    <row r="328" spans="1:17" ht="15" x14ac:dyDescent="0.3">
      <c r="A328" s="33"/>
      <c r="B328" s="32"/>
      <c r="C328" s="32"/>
      <c r="D328" s="22"/>
      <c r="E328" s="38"/>
      <c r="F328" s="22"/>
      <c r="G328" s="22" t="s">
        <v>16</v>
      </c>
      <c r="H328" s="22"/>
      <c r="I328" s="22"/>
      <c r="J328" s="23"/>
      <c r="K328" s="24">
        <v>9578.4203479999996</v>
      </c>
      <c r="L328" s="24">
        <v>10468.650179049997</v>
      </c>
      <c r="M328" s="24">
        <f t="shared" si="6"/>
        <v>890.2298310499973</v>
      </c>
      <c r="N328" s="33"/>
      <c r="O328" s="33"/>
      <c r="P328" s="33"/>
      <c r="Q328" s="33"/>
    </row>
    <row r="329" spans="1:17" ht="15" x14ac:dyDescent="0.3">
      <c r="A329" s="33"/>
      <c r="B329" s="32"/>
      <c r="C329" s="32"/>
      <c r="D329" s="22"/>
      <c r="E329" s="38"/>
      <c r="F329" s="22"/>
      <c r="G329" s="22"/>
      <c r="H329" s="40" t="s">
        <v>574</v>
      </c>
      <c r="I329" s="40"/>
      <c r="J329" s="45"/>
      <c r="K329" s="46">
        <v>4581.3819119999998</v>
      </c>
      <c r="L329" s="46">
        <v>4442.1854087699994</v>
      </c>
      <c r="M329" s="46">
        <f t="shared" si="6"/>
        <v>-139.19650323000042</v>
      </c>
      <c r="N329" s="33"/>
      <c r="O329" s="33"/>
      <c r="P329" s="33"/>
      <c r="Q329" s="33"/>
    </row>
    <row r="330" spans="1:17" ht="15" x14ac:dyDescent="0.3">
      <c r="A330" s="33"/>
      <c r="B330" s="32"/>
      <c r="C330" s="32"/>
      <c r="D330" s="22"/>
      <c r="E330" s="38"/>
      <c r="F330" s="22"/>
      <c r="G330" s="22"/>
      <c r="H330" s="22"/>
      <c r="I330" s="22" t="s">
        <v>788</v>
      </c>
      <c r="J330" s="23" t="s">
        <v>789</v>
      </c>
      <c r="K330" s="24">
        <v>3940.8453370000002</v>
      </c>
      <c r="L330" s="24">
        <v>3632.1802923799996</v>
      </c>
      <c r="M330" s="24">
        <f t="shared" si="6"/>
        <v>-308.66504462000057</v>
      </c>
      <c r="N330" s="33"/>
      <c r="O330" s="33"/>
      <c r="P330" s="33"/>
      <c r="Q330" s="33"/>
    </row>
    <row r="331" spans="1:17" ht="30" x14ac:dyDescent="0.3">
      <c r="A331" s="33"/>
      <c r="B331" s="32"/>
      <c r="C331" s="32"/>
      <c r="D331" s="22"/>
      <c r="E331" s="38"/>
      <c r="F331" s="22"/>
      <c r="G331" s="22"/>
      <c r="H331" s="22"/>
      <c r="I331" s="22" t="s">
        <v>790</v>
      </c>
      <c r="J331" s="23" t="s">
        <v>791</v>
      </c>
      <c r="K331" s="24">
        <v>8.3183000000000007</v>
      </c>
      <c r="L331" s="24">
        <v>8.3183000000000007</v>
      </c>
      <c r="M331" s="24">
        <f t="shared" si="6"/>
        <v>0</v>
      </c>
      <c r="N331" s="33"/>
      <c r="O331" s="33"/>
      <c r="P331" s="33"/>
      <c r="Q331" s="33"/>
    </row>
    <row r="332" spans="1:17" ht="30" x14ac:dyDescent="0.3">
      <c r="A332" s="33"/>
      <c r="B332" s="32"/>
      <c r="C332" s="32"/>
      <c r="D332" s="22"/>
      <c r="E332" s="38"/>
      <c r="F332" s="22"/>
      <c r="G332" s="22"/>
      <c r="H332" s="22"/>
      <c r="I332" s="22" t="s">
        <v>792</v>
      </c>
      <c r="J332" s="23" t="s">
        <v>793</v>
      </c>
      <c r="K332" s="24">
        <v>225.654808</v>
      </c>
      <c r="L332" s="24">
        <v>206.36839229</v>
      </c>
      <c r="M332" s="24">
        <f t="shared" si="6"/>
        <v>-19.28641571</v>
      </c>
      <c r="N332" s="33"/>
      <c r="O332" s="33"/>
      <c r="P332" s="33"/>
      <c r="Q332" s="33"/>
    </row>
    <row r="333" spans="1:17" ht="15" x14ac:dyDescent="0.3">
      <c r="A333" s="33"/>
      <c r="B333" s="32"/>
      <c r="C333" s="32"/>
      <c r="D333" s="22"/>
      <c r="E333" s="38"/>
      <c r="F333" s="22"/>
      <c r="G333" s="22"/>
      <c r="H333" s="22"/>
      <c r="I333" s="22" t="s">
        <v>794</v>
      </c>
      <c r="J333" s="23" t="s">
        <v>795</v>
      </c>
      <c r="K333" s="24">
        <v>165.36346700000001</v>
      </c>
      <c r="L333" s="24">
        <v>165.36346699999996</v>
      </c>
      <c r="M333" s="24">
        <f t="shared" si="6"/>
        <v>0</v>
      </c>
      <c r="N333" s="33"/>
      <c r="O333" s="33"/>
      <c r="P333" s="33"/>
      <c r="Q333" s="33"/>
    </row>
    <row r="334" spans="1:17" ht="15" x14ac:dyDescent="0.3">
      <c r="A334" s="33"/>
      <c r="B334" s="32"/>
      <c r="C334" s="32"/>
      <c r="D334" s="22"/>
      <c r="E334" s="38"/>
      <c r="F334" s="22"/>
      <c r="G334" s="22"/>
      <c r="H334" s="22"/>
      <c r="I334" s="22" t="s">
        <v>724</v>
      </c>
      <c r="J334" s="23" t="s">
        <v>796</v>
      </c>
      <c r="K334" s="24">
        <v>241.2</v>
      </c>
      <c r="L334" s="24">
        <v>429.9549571</v>
      </c>
      <c r="M334" s="24">
        <f t="shared" si="6"/>
        <v>188.75495710000001</v>
      </c>
      <c r="N334" s="33"/>
      <c r="O334" s="33"/>
      <c r="P334" s="33"/>
      <c r="Q334" s="33"/>
    </row>
    <row r="335" spans="1:17" ht="15" x14ac:dyDescent="0.3">
      <c r="A335" s="33"/>
      <c r="B335" s="32"/>
      <c r="C335" s="32"/>
      <c r="D335" s="22"/>
      <c r="E335" s="38"/>
      <c r="F335" s="22"/>
      <c r="G335" s="22"/>
      <c r="H335" s="40" t="s">
        <v>17</v>
      </c>
      <c r="I335" s="40"/>
      <c r="J335" s="45"/>
      <c r="K335" s="46">
        <v>4438.5632429999996</v>
      </c>
      <c r="L335" s="46">
        <v>5442.8829315100002</v>
      </c>
      <c r="M335" s="46">
        <f t="shared" si="6"/>
        <v>1004.3196885100006</v>
      </c>
      <c r="N335" s="33"/>
      <c r="O335" s="33"/>
      <c r="P335" s="33"/>
      <c r="Q335" s="33"/>
    </row>
    <row r="336" spans="1:17" ht="15" x14ac:dyDescent="0.3">
      <c r="A336" s="33"/>
      <c r="B336" s="32"/>
      <c r="C336" s="32"/>
      <c r="D336" s="22"/>
      <c r="E336" s="38"/>
      <c r="F336" s="22"/>
      <c r="G336" s="22"/>
      <c r="H336" s="22"/>
      <c r="I336" s="22" t="s">
        <v>797</v>
      </c>
      <c r="J336" s="23" t="s">
        <v>798</v>
      </c>
      <c r="K336" s="24">
        <v>330.16724900000003</v>
      </c>
      <c r="L336" s="24">
        <v>372.00860255000043</v>
      </c>
      <c r="M336" s="24">
        <f t="shared" si="6"/>
        <v>41.841353550000406</v>
      </c>
      <c r="N336" s="33"/>
      <c r="O336" s="33"/>
      <c r="P336" s="33"/>
      <c r="Q336" s="33"/>
    </row>
    <row r="337" spans="1:17" ht="30" x14ac:dyDescent="0.3">
      <c r="A337" s="33"/>
      <c r="B337" s="32"/>
      <c r="C337" s="32"/>
      <c r="D337" s="22"/>
      <c r="E337" s="38"/>
      <c r="F337" s="22"/>
      <c r="G337" s="22"/>
      <c r="H337" s="22"/>
      <c r="I337" s="22" t="s">
        <v>799</v>
      </c>
      <c r="J337" s="23" t="s">
        <v>800</v>
      </c>
      <c r="K337" s="24">
        <v>409.40576499999997</v>
      </c>
      <c r="L337" s="24">
        <v>402.56443651000012</v>
      </c>
      <c r="M337" s="24">
        <f t="shared" si="6"/>
        <v>-6.841328489999853</v>
      </c>
      <c r="N337" s="33"/>
      <c r="O337" s="33"/>
      <c r="P337" s="33"/>
      <c r="Q337" s="33"/>
    </row>
    <row r="338" spans="1:17" ht="30" x14ac:dyDescent="0.3">
      <c r="A338" s="33"/>
      <c r="B338" s="32"/>
      <c r="C338" s="32"/>
      <c r="D338" s="22"/>
      <c r="E338" s="38"/>
      <c r="F338" s="22"/>
      <c r="G338" s="22"/>
      <c r="H338" s="22"/>
      <c r="I338" s="22" t="s">
        <v>501</v>
      </c>
      <c r="J338" s="23" t="s">
        <v>801</v>
      </c>
      <c r="K338" s="24">
        <v>193.69207900000001</v>
      </c>
      <c r="L338" s="24">
        <v>226.63510076000003</v>
      </c>
      <c r="M338" s="24">
        <f t="shared" si="6"/>
        <v>32.943021760000022</v>
      </c>
      <c r="N338" s="33"/>
      <c r="O338" s="33"/>
      <c r="P338" s="33"/>
      <c r="Q338" s="33"/>
    </row>
    <row r="339" spans="1:17" ht="15" x14ac:dyDescent="0.3">
      <c r="A339" s="33"/>
      <c r="B339" s="32"/>
      <c r="C339" s="32"/>
      <c r="D339" s="22"/>
      <c r="E339" s="38"/>
      <c r="F339" s="22"/>
      <c r="G339" s="22"/>
      <c r="H339" s="22"/>
      <c r="I339" s="22" t="s">
        <v>503</v>
      </c>
      <c r="J339" s="23" t="s">
        <v>802</v>
      </c>
      <c r="K339" s="24">
        <v>202.49357699999999</v>
      </c>
      <c r="L339" s="24">
        <v>513.33763961</v>
      </c>
      <c r="M339" s="24">
        <f t="shared" si="6"/>
        <v>310.84406261000004</v>
      </c>
      <c r="N339" s="33"/>
      <c r="O339" s="33"/>
      <c r="P339" s="33"/>
      <c r="Q339" s="33"/>
    </row>
    <row r="340" spans="1:17" ht="30" x14ac:dyDescent="0.3">
      <c r="A340" s="33"/>
      <c r="B340" s="32"/>
      <c r="C340" s="32"/>
      <c r="D340" s="22"/>
      <c r="E340" s="38"/>
      <c r="F340" s="22"/>
      <c r="G340" s="22"/>
      <c r="H340" s="22"/>
      <c r="I340" s="22" t="s">
        <v>746</v>
      </c>
      <c r="J340" s="23" t="s">
        <v>803</v>
      </c>
      <c r="K340" s="24">
        <v>371.55910999999998</v>
      </c>
      <c r="L340" s="24">
        <v>396.09158876999913</v>
      </c>
      <c r="M340" s="24">
        <f t="shared" si="6"/>
        <v>24.532478769999159</v>
      </c>
      <c r="N340" s="33"/>
      <c r="O340" s="33"/>
      <c r="P340" s="33"/>
      <c r="Q340" s="33"/>
    </row>
    <row r="341" spans="1:17" ht="30" x14ac:dyDescent="0.3">
      <c r="A341" s="33"/>
      <c r="B341" s="32"/>
      <c r="C341" s="32"/>
      <c r="D341" s="22"/>
      <c r="E341" s="38"/>
      <c r="F341" s="22"/>
      <c r="G341" s="22"/>
      <c r="H341" s="22"/>
      <c r="I341" s="22" t="s">
        <v>804</v>
      </c>
      <c r="J341" s="23" t="s">
        <v>805</v>
      </c>
      <c r="K341" s="24">
        <v>733.98944500000005</v>
      </c>
      <c r="L341" s="24">
        <v>811.84617442999991</v>
      </c>
      <c r="M341" s="24">
        <f t="shared" si="6"/>
        <v>77.856729429999859</v>
      </c>
      <c r="N341" s="33"/>
      <c r="O341" s="33"/>
      <c r="P341" s="33"/>
      <c r="Q341" s="33"/>
    </row>
    <row r="342" spans="1:17" ht="30" x14ac:dyDescent="0.3">
      <c r="A342" s="33"/>
      <c r="B342" s="32"/>
      <c r="C342" s="32"/>
      <c r="D342" s="22"/>
      <c r="E342" s="38"/>
      <c r="F342" s="22"/>
      <c r="G342" s="22"/>
      <c r="H342" s="22"/>
      <c r="I342" s="22" t="s">
        <v>654</v>
      </c>
      <c r="J342" s="23" t="s">
        <v>806</v>
      </c>
      <c r="K342" s="24">
        <v>209.09683100000001</v>
      </c>
      <c r="L342" s="24">
        <v>184.21401065999987</v>
      </c>
      <c r="M342" s="24">
        <f t="shared" si="6"/>
        <v>-24.882820340000137</v>
      </c>
      <c r="N342" s="33"/>
      <c r="O342" s="33"/>
      <c r="P342" s="33"/>
      <c r="Q342" s="33"/>
    </row>
    <row r="343" spans="1:17" ht="30" x14ac:dyDescent="0.3">
      <c r="A343" s="33"/>
      <c r="B343" s="32"/>
      <c r="C343" s="32"/>
      <c r="D343" s="22"/>
      <c r="E343" s="38"/>
      <c r="F343" s="22"/>
      <c r="G343" s="22"/>
      <c r="H343" s="22"/>
      <c r="I343" s="22" t="s">
        <v>658</v>
      </c>
      <c r="J343" s="23" t="s">
        <v>807</v>
      </c>
      <c r="K343" s="24">
        <v>311.95091400000001</v>
      </c>
      <c r="L343" s="24">
        <v>346.67035042000003</v>
      </c>
      <c r="M343" s="24">
        <f t="shared" si="6"/>
        <v>34.719436420000022</v>
      </c>
      <c r="N343" s="33"/>
      <c r="O343" s="33"/>
      <c r="P343" s="33"/>
      <c r="Q343" s="33"/>
    </row>
    <row r="344" spans="1:17" ht="15" x14ac:dyDescent="0.3">
      <c r="A344" s="33"/>
      <c r="B344" s="32"/>
      <c r="C344" s="32"/>
      <c r="D344" s="22"/>
      <c r="E344" s="38"/>
      <c r="F344" s="22"/>
      <c r="G344" s="22"/>
      <c r="H344" s="22"/>
      <c r="I344" s="22" t="s">
        <v>554</v>
      </c>
      <c r="J344" s="23" t="s">
        <v>808</v>
      </c>
      <c r="K344" s="24">
        <v>183.46019999999999</v>
      </c>
      <c r="L344" s="24">
        <v>177.45863139000008</v>
      </c>
      <c r="M344" s="24">
        <f t="shared" si="6"/>
        <v>-6.0015686099999073</v>
      </c>
      <c r="N344" s="33"/>
      <c r="O344" s="33"/>
      <c r="P344" s="33"/>
      <c r="Q344" s="33"/>
    </row>
    <row r="345" spans="1:17" ht="15" x14ac:dyDescent="0.3">
      <c r="A345" s="33"/>
      <c r="B345" s="32"/>
      <c r="C345" s="32"/>
      <c r="D345" s="22"/>
      <c r="E345" s="38"/>
      <c r="F345" s="22"/>
      <c r="G345" s="22"/>
      <c r="H345" s="22"/>
      <c r="I345" s="22" t="s">
        <v>20</v>
      </c>
      <c r="J345" s="23" t="s">
        <v>27</v>
      </c>
      <c r="K345" s="24">
        <v>0</v>
      </c>
      <c r="L345" s="24">
        <v>185.18442304000004</v>
      </c>
      <c r="M345" s="24">
        <f t="shared" si="6"/>
        <v>185.18442304000004</v>
      </c>
      <c r="N345" s="33"/>
      <c r="O345" s="33"/>
      <c r="P345" s="33"/>
      <c r="Q345" s="33"/>
    </row>
    <row r="346" spans="1:17" ht="30" x14ac:dyDescent="0.3">
      <c r="A346" s="33"/>
      <c r="B346" s="32"/>
      <c r="C346" s="32"/>
      <c r="D346" s="22"/>
      <c r="E346" s="38"/>
      <c r="F346" s="22"/>
      <c r="G346" s="22"/>
      <c r="H346" s="22"/>
      <c r="I346" s="22" t="s">
        <v>564</v>
      </c>
      <c r="J346" s="23" t="s">
        <v>809</v>
      </c>
      <c r="K346" s="24">
        <v>491.277242</v>
      </c>
      <c r="L346" s="24">
        <v>756.67168964000018</v>
      </c>
      <c r="M346" s="24">
        <f t="shared" si="6"/>
        <v>265.39444764000018</v>
      </c>
      <c r="N346" s="33"/>
      <c r="O346" s="33"/>
      <c r="P346" s="33"/>
      <c r="Q346" s="33"/>
    </row>
    <row r="347" spans="1:17" ht="30" x14ac:dyDescent="0.3">
      <c r="A347" s="33"/>
      <c r="B347" s="32"/>
      <c r="C347" s="32"/>
      <c r="D347" s="22"/>
      <c r="E347" s="38"/>
      <c r="F347" s="22"/>
      <c r="G347" s="22"/>
      <c r="H347" s="22"/>
      <c r="I347" s="22" t="s">
        <v>550</v>
      </c>
      <c r="J347" s="23" t="s">
        <v>810</v>
      </c>
      <c r="K347" s="24">
        <v>234.93591799999999</v>
      </c>
      <c r="L347" s="24">
        <v>237.8395410200001</v>
      </c>
      <c r="M347" s="24">
        <f t="shared" si="6"/>
        <v>2.9036230200001114</v>
      </c>
      <c r="N347" s="33"/>
      <c r="O347" s="33"/>
      <c r="P347" s="33"/>
      <c r="Q347" s="33"/>
    </row>
    <row r="348" spans="1:17" ht="30" x14ac:dyDescent="0.3">
      <c r="A348" s="33"/>
      <c r="B348" s="32"/>
      <c r="C348" s="32"/>
      <c r="D348" s="22"/>
      <c r="E348" s="38"/>
      <c r="F348" s="22"/>
      <c r="G348" s="22"/>
      <c r="H348" s="22"/>
      <c r="I348" s="22" t="s">
        <v>811</v>
      </c>
      <c r="J348" s="23" t="s">
        <v>812</v>
      </c>
      <c r="K348" s="24">
        <v>104.26621299999999</v>
      </c>
      <c r="L348" s="24">
        <v>112.46272188</v>
      </c>
      <c r="M348" s="24">
        <f t="shared" si="6"/>
        <v>8.1965088800000103</v>
      </c>
      <c r="N348" s="33"/>
      <c r="O348" s="33"/>
      <c r="P348" s="33"/>
      <c r="Q348" s="33"/>
    </row>
    <row r="349" spans="1:17" ht="30" x14ac:dyDescent="0.3">
      <c r="A349" s="33"/>
      <c r="B349" s="32"/>
      <c r="C349" s="32"/>
      <c r="D349" s="22"/>
      <c r="E349" s="38"/>
      <c r="F349" s="22"/>
      <c r="G349" s="22"/>
      <c r="H349" s="22"/>
      <c r="I349" s="22" t="s">
        <v>813</v>
      </c>
      <c r="J349" s="23" t="s">
        <v>814</v>
      </c>
      <c r="K349" s="24">
        <v>195.06063800000001</v>
      </c>
      <c r="L349" s="24">
        <v>231.41114381000003</v>
      </c>
      <c r="M349" s="24">
        <f t="shared" si="6"/>
        <v>36.350505810000016</v>
      </c>
      <c r="N349" s="33"/>
      <c r="O349" s="33"/>
      <c r="P349" s="33"/>
      <c r="Q349" s="33"/>
    </row>
    <row r="350" spans="1:17" ht="30" x14ac:dyDescent="0.3">
      <c r="A350" s="33"/>
      <c r="B350" s="32"/>
      <c r="C350" s="32"/>
      <c r="D350" s="22"/>
      <c r="E350" s="38"/>
      <c r="F350" s="22"/>
      <c r="G350" s="22"/>
      <c r="H350" s="22"/>
      <c r="I350" s="22" t="s">
        <v>597</v>
      </c>
      <c r="J350" s="23" t="s">
        <v>815</v>
      </c>
      <c r="K350" s="24">
        <v>394.45276000000001</v>
      </c>
      <c r="L350" s="24">
        <v>410.80597647999991</v>
      </c>
      <c r="M350" s="24">
        <f t="shared" si="6"/>
        <v>16.353216479999901</v>
      </c>
      <c r="N350" s="33"/>
      <c r="O350" s="33"/>
      <c r="P350" s="33"/>
      <c r="Q350" s="33"/>
    </row>
    <row r="351" spans="1:17" ht="30" x14ac:dyDescent="0.3">
      <c r="A351" s="33"/>
      <c r="B351" s="32"/>
      <c r="C351" s="32"/>
      <c r="D351" s="22"/>
      <c r="E351" s="38"/>
      <c r="F351" s="22"/>
      <c r="G351" s="22"/>
      <c r="H351" s="22"/>
      <c r="I351" s="22" t="s">
        <v>816</v>
      </c>
      <c r="J351" s="23" t="s">
        <v>817</v>
      </c>
      <c r="K351" s="24">
        <v>72.755302</v>
      </c>
      <c r="L351" s="24">
        <v>77.68090054000001</v>
      </c>
      <c r="M351" s="24">
        <f t="shared" si="6"/>
        <v>4.92559854000001</v>
      </c>
      <c r="N351" s="33"/>
      <c r="O351" s="33"/>
      <c r="P351" s="33"/>
      <c r="Q351" s="33"/>
    </row>
    <row r="352" spans="1:17" ht="15" x14ac:dyDescent="0.3">
      <c r="A352" s="33"/>
      <c r="B352" s="32"/>
      <c r="C352" s="32"/>
      <c r="D352" s="22"/>
      <c r="E352" s="38"/>
      <c r="F352" s="22"/>
      <c r="G352" s="22"/>
      <c r="H352" s="40" t="s">
        <v>489</v>
      </c>
      <c r="I352" s="40"/>
      <c r="J352" s="45"/>
      <c r="K352" s="46">
        <v>558.47519299999999</v>
      </c>
      <c r="L352" s="46">
        <v>583.5818387700001</v>
      </c>
      <c r="M352" s="46">
        <f t="shared" si="6"/>
        <v>25.106645770000114</v>
      </c>
      <c r="N352" s="33"/>
      <c r="O352" s="33"/>
      <c r="P352" s="33"/>
      <c r="Q352" s="33"/>
    </row>
    <row r="353" spans="1:17" ht="15" x14ac:dyDescent="0.3">
      <c r="A353" s="33"/>
      <c r="B353" s="32"/>
      <c r="C353" s="32"/>
      <c r="D353" s="22"/>
      <c r="E353" s="38"/>
      <c r="F353" s="22"/>
      <c r="G353" s="22"/>
      <c r="H353" s="22"/>
      <c r="I353" s="22" t="s">
        <v>490</v>
      </c>
      <c r="J353" s="23" t="s">
        <v>538</v>
      </c>
      <c r="K353" s="24">
        <v>480.68208900000002</v>
      </c>
      <c r="L353" s="24">
        <v>504.37452597000009</v>
      </c>
      <c r="M353" s="24">
        <f t="shared" si="6"/>
        <v>23.692436970000074</v>
      </c>
      <c r="N353" s="33"/>
      <c r="O353" s="33"/>
      <c r="P353" s="33"/>
      <c r="Q353" s="33"/>
    </row>
    <row r="354" spans="1:17" ht="15" x14ac:dyDescent="0.3">
      <c r="A354" s="33"/>
      <c r="B354" s="32"/>
      <c r="C354" s="32"/>
      <c r="D354" s="22"/>
      <c r="E354" s="38"/>
      <c r="F354" s="22"/>
      <c r="G354" s="22"/>
      <c r="H354" s="22"/>
      <c r="I354" s="22" t="s">
        <v>494</v>
      </c>
      <c r="J354" s="23" t="s">
        <v>542</v>
      </c>
      <c r="K354" s="24">
        <v>77.793104</v>
      </c>
      <c r="L354" s="24">
        <v>79.207312800000011</v>
      </c>
      <c r="M354" s="24">
        <f t="shared" si="6"/>
        <v>1.4142088000000115</v>
      </c>
      <c r="N354" s="33"/>
      <c r="O354" s="33"/>
      <c r="P354" s="33"/>
      <c r="Q354" s="33"/>
    </row>
    <row r="355" spans="1:17" ht="15" x14ac:dyDescent="0.3">
      <c r="A355" s="33"/>
      <c r="B355" s="32"/>
      <c r="C355" s="32"/>
      <c r="D355" s="22"/>
      <c r="E355" s="39">
        <v>11</v>
      </c>
      <c r="F355" s="40" t="s">
        <v>171</v>
      </c>
      <c r="G355" s="41"/>
      <c r="H355" s="42"/>
      <c r="I355" s="43"/>
      <c r="J355" s="44"/>
      <c r="K355" s="44">
        <v>280969.30236600002</v>
      </c>
      <c r="L355" s="44">
        <v>316803.57297308999</v>
      </c>
      <c r="M355" s="44">
        <f t="shared" si="6"/>
        <v>35834.270607089973</v>
      </c>
      <c r="N355" s="33"/>
      <c r="O355" s="33"/>
      <c r="P355" s="33"/>
      <c r="Q355" s="33"/>
    </row>
    <row r="356" spans="1:17" ht="15" x14ac:dyDescent="0.3">
      <c r="A356" s="33"/>
      <c r="B356" s="32"/>
      <c r="C356" s="32"/>
      <c r="D356" s="22"/>
      <c r="E356" s="38"/>
      <c r="F356" s="22"/>
      <c r="G356" s="22" t="s">
        <v>16</v>
      </c>
      <c r="H356" s="22"/>
      <c r="I356" s="22"/>
      <c r="J356" s="23"/>
      <c r="K356" s="24">
        <v>280969.30236600002</v>
      </c>
      <c r="L356" s="24">
        <v>316803.57297308999</v>
      </c>
      <c r="M356" s="24">
        <f t="shared" si="6"/>
        <v>35834.270607089973</v>
      </c>
      <c r="N356" s="33"/>
      <c r="O356" s="33"/>
      <c r="P356" s="33"/>
      <c r="Q356" s="33"/>
    </row>
    <row r="357" spans="1:17" ht="15" x14ac:dyDescent="0.3">
      <c r="A357" s="33"/>
      <c r="B357" s="32"/>
      <c r="C357" s="32"/>
      <c r="D357" s="22"/>
      <c r="E357" s="38"/>
      <c r="F357" s="22"/>
      <c r="G357" s="22"/>
      <c r="H357" s="40" t="s">
        <v>574</v>
      </c>
      <c r="I357" s="40"/>
      <c r="J357" s="45"/>
      <c r="K357" s="46">
        <v>150161.81596400001</v>
      </c>
      <c r="L357" s="46">
        <v>176801.66203455001</v>
      </c>
      <c r="M357" s="46">
        <f t="shared" si="6"/>
        <v>26639.846070550004</v>
      </c>
      <c r="N357" s="33"/>
      <c r="O357" s="33"/>
      <c r="P357" s="33"/>
      <c r="Q357" s="33"/>
    </row>
    <row r="358" spans="1:17" ht="15" x14ac:dyDescent="0.3">
      <c r="A358" s="33"/>
      <c r="B358" s="32"/>
      <c r="C358" s="32"/>
      <c r="D358" s="22"/>
      <c r="E358" s="38"/>
      <c r="F358" s="22"/>
      <c r="G358" s="22"/>
      <c r="H358" s="22"/>
      <c r="I358" s="22" t="s">
        <v>818</v>
      </c>
      <c r="J358" s="23" t="s">
        <v>819</v>
      </c>
      <c r="K358" s="24">
        <v>29448.470926000002</v>
      </c>
      <c r="L358" s="24">
        <v>32339.445103790007</v>
      </c>
      <c r="M358" s="24">
        <f t="shared" si="6"/>
        <v>2890.9741777900053</v>
      </c>
      <c r="N358" s="33"/>
      <c r="O358" s="33"/>
      <c r="P358" s="33"/>
      <c r="Q358" s="33"/>
    </row>
    <row r="359" spans="1:17" ht="15" x14ac:dyDescent="0.3">
      <c r="A359" s="33"/>
      <c r="B359" s="32"/>
      <c r="C359" s="32"/>
      <c r="D359" s="22"/>
      <c r="E359" s="38"/>
      <c r="F359" s="22"/>
      <c r="G359" s="22"/>
      <c r="H359" s="22"/>
      <c r="I359" s="22" t="s">
        <v>820</v>
      </c>
      <c r="J359" s="23" t="s">
        <v>821</v>
      </c>
      <c r="K359" s="24">
        <v>11243.182262</v>
      </c>
      <c r="L359" s="24">
        <v>10517.065445049997</v>
      </c>
      <c r="M359" s="24">
        <f t="shared" si="6"/>
        <v>-726.11681695000334</v>
      </c>
      <c r="N359" s="33"/>
      <c r="O359" s="33"/>
      <c r="P359" s="33"/>
      <c r="Q359" s="33"/>
    </row>
    <row r="360" spans="1:17" ht="15" x14ac:dyDescent="0.3">
      <c r="A360" s="33"/>
      <c r="B360" s="32"/>
      <c r="C360" s="32"/>
      <c r="D360" s="22"/>
      <c r="E360" s="38"/>
      <c r="F360" s="22"/>
      <c r="G360" s="22"/>
      <c r="H360" s="22"/>
      <c r="I360" s="22" t="s">
        <v>822</v>
      </c>
      <c r="J360" s="23" t="s">
        <v>823</v>
      </c>
      <c r="K360" s="24">
        <v>11214.544592</v>
      </c>
      <c r="L360" s="24">
        <v>7711.1367223100006</v>
      </c>
      <c r="M360" s="24">
        <f t="shared" si="6"/>
        <v>-3503.4078696899996</v>
      </c>
      <c r="N360" s="33"/>
      <c r="O360" s="33"/>
      <c r="P360" s="33"/>
      <c r="Q360" s="33"/>
    </row>
    <row r="361" spans="1:17" ht="15" x14ac:dyDescent="0.3">
      <c r="A361" s="33"/>
      <c r="B361" s="32"/>
      <c r="C361" s="32"/>
      <c r="D361" s="22"/>
      <c r="E361" s="38"/>
      <c r="F361" s="22"/>
      <c r="G361" s="22"/>
      <c r="H361" s="22"/>
      <c r="I361" s="22" t="s">
        <v>824</v>
      </c>
      <c r="J361" s="23" t="s">
        <v>825</v>
      </c>
      <c r="K361" s="24">
        <v>401.71614099999999</v>
      </c>
      <c r="L361" s="24">
        <v>384.70287269000005</v>
      </c>
      <c r="M361" s="24">
        <f t="shared" si="6"/>
        <v>-17.013268309999944</v>
      </c>
      <c r="N361" s="33"/>
      <c r="O361" s="33"/>
      <c r="P361" s="33"/>
      <c r="Q361" s="33"/>
    </row>
    <row r="362" spans="1:17" ht="15" x14ac:dyDescent="0.3">
      <c r="A362" s="33"/>
      <c r="B362" s="32"/>
      <c r="C362" s="32"/>
      <c r="D362" s="22"/>
      <c r="E362" s="38"/>
      <c r="F362" s="22"/>
      <c r="G362" s="22"/>
      <c r="H362" s="22"/>
      <c r="I362" s="22" t="s">
        <v>826</v>
      </c>
      <c r="J362" s="23" t="s">
        <v>827</v>
      </c>
      <c r="K362" s="24">
        <v>1733.2754420000001</v>
      </c>
      <c r="L362" s="24">
        <v>1262.1326153999996</v>
      </c>
      <c r="M362" s="24">
        <f t="shared" si="6"/>
        <v>-471.14282660000049</v>
      </c>
      <c r="N362" s="33"/>
      <c r="O362" s="33"/>
      <c r="P362" s="33"/>
      <c r="Q362" s="33"/>
    </row>
    <row r="363" spans="1:17" ht="15" x14ac:dyDescent="0.3">
      <c r="A363" s="33"/>
      <c r="B363" s="32"/>
      <c r="C363" s="32"/>
      <c r="D363" s="22"/>
      <c r="E363" s="38"/>
      <c r="F363" s="22"/>
      <c r="G363" s="22"/>
      <c r="H363" s="22"/>
      <c r="I363" s="22" t="s">
        <v>828</v>
      </c>
      <c r="J363" s="23" t="s">
        <v>829</v>
      </c>
      <c r="K363" s="24">
        <v>2293.1685969999999</v>
      </c>
      <c r="L363" s="24">
        <v>2012.1755107099993</v>
      </c>
      <c r="M363" s="24">
        <f t="shared" si="6"/>
        <v>-280.99308629000052</v>
      </c>
      <c r="N363" s="33"/>
      <c r="O363" s="33"/>
      <c r="P363" s="33"/>
      <c r="Q363" s="33"/>
    </row>
    <row r="364" spans="1:17" ht="15" x14ac:dyDescent="0.3">
      <c r="A364" s="33"/>
      <c r="B364" s="32"/>
      <c r="C364" s="32"/>
      <c r="D364" s="22"/>
      <c r="E364" s="38"/>
      <c r="F364" s="22"/>
      <c r="G364" s="22"/>
      <c r="H364" s="22"/>
      <c r="I364" s="22" t="s">
        <v>830</v>
      </c>
      <c r="J364" s="23" t="s">
        <v>831</v>
      </c>
      <c r="K364" s="24">
        <v>1503.7065769999999</v>
      </c>
      <c r="L364" s="24">
        <v>1287.0739038499999</v>
      </c>
      <c r="M364" s="24">
        <f t="shared" si="6"/>
        <v>-216.63267315000007</v>
      </c>
      <c r="N364" s="33"/>
      <c r="O364" s="33"/>
      <c r="P364" s="33"/>
      <c r="Q364" s="33"/>
    </row>
    <row r="365" spans="1:17" ht="15" x14ac:dyDescent="0.3">
      <c r="A365" s="33"/>
      <c r="B365" s="32"/>
      <c r="C365" s="32"/>
      <c r="D365" s="22"/>
      <c r="E365" s="38"/>
      <c r="F365" s="22"/>
      <c r="G365" s="22"/>
      <c r="H365" s="22"/>
      <c r="I365" s="22" t="s">
        <v>832</v>
      </c>
      <c r="J365" s="23" t="s">
        <v>833</v>
      </c>
      <c r="K365" s="24">
        <v>826.80874500000004</v>
      </c>
      <c r="L365" s="24">
        <v>788.79325626000002</v>
      </c>
      <c r="M365" s="24">
        <f t="shared" si="6"/>
        <v>-38.015488740000023</v>
      </c>
      <c r="N365" s="33"/>
      <c r="O365" s="33"/>
      <c r="P365" s="33"/>
      <c r="Q365" s="33"/>
    </row>
    <row r="366" spans="1:17" ht="15" x14ac:dyDescent="0.3">
      <c r="A366" s="33"/>
      <c r="B366" s="32"/>
      <c r="C366" s="32"/>
      <c r="D366" s="22"/>
      <c r="E366" s="38"/>
      <c r="F366" s="22"/>
      <c r="G366" s="22"/>
      <c r="H366" s="22"/>
      <c r="I366" s="22" t="s">
        <v>834</v>
      </c>
      <c r="J366" s="23" t="s">
        <v>835</v>
      </c>
      <c r="K366" s="24">
        <v>273.00532299999998</v>
      </c>
      <c r="L366" s="24">
        <v>259.96374260999994</v>
      </c>
      <c r="M366" s="24">
        <f t="shared" si="6"/>
        <v>-13.041580390000036</v>
      </c>
      <c r="N366" s="33"/>
      <c r="O366" s="33"/>
      <c r="P366" s="33"/>
      <c r="Q366" s="33"/>
    </row>
    <row r="367" spans="1:17" ht="15" x14ac:dyDescent="0.3">
      <c r="A367" s="33"/>
      <c r="B367" s="32"/>
      <c r="C367" s="32"/>
      <c r="D367" s="22"/>
      <c r="E367" s="38"/>
      <c r="F367" s="22"/>
      <c r="G367" s="22"/>
      <c r="H367" s="22"/>
      <c r="I367" s="22" t="s">
        <v>836</v>
      </c>
      <c r="J367" s="23" t="s">
        <v>837</v>
      </c>
      <c r="K367" s="24">
        <v>83748.339269000004</v>
      </c>
      <c r="L367" s="24">
        <v>90110.379062910026</v>
      </c>
      <c r="M367" s="24">
        <f t="shared" si="6"/>
        <v>6362.0397939100221</v>
      </c>
      <c r="N367" s="33"/>
      <c r="O367" s="33"/>
      <c r="P367" s="33"/>
      <c r="Q367" s="33"/>
    </row>
    <row r="368" spans="1:17" ht="15" x14ac:dyDescent="0.3">
      <c r="A368" s="33"/>
      <c r="B368" s="32"/>
      <c r="C368" s="32"/>
      <c r="D368" s="22"/>
      <c r="E368" s="38"/>
      <c r="F368" s="22"/>
      <c r="G368" s="22"/>
      <c r="H368" s="22"/>
      <c r="I368" s="22" t="s">
        <v>1377</v>
      </c>
      <c r="J368" s="23" t="s">
        <v>1378</v>
      </c>
      <c r="K368" s="24">
        <v>300</v>
      </c>
      <c r="L368" s="24">
        <v>244.82584109999999</v>
      </c>
      <c r="M368" s="24">
        <f t="shared" si="6"/>
        <v>-55.174158900000009</v>
      </c>
      <c r="N368" s="33"/>
      <c r="O368" s="33"/>
      <c r="P368" s="33"/>
      <c r="Q368" s="33"/>
    </row>
    <row r="369" spans="1:17" ht="15" x14ac:dyDescent="0.3">
      <c r="A369" s="33"/>
      <c r="B369" s="32"/>
      <c r="C369" s="32"/>
      <c r="D369" s="22"/>
      <c r="E369" s="38"/>
      <c r="F369" s="22"/>
      <c r="G369" s="22"/>
      <c r="H369" s="22"/>
      <c r="I369" s="22" t="s">
        <v>1379</v>
      </c>
      <c r="J369" s="23" t="s">
        <v>1380</v>
      </c>
      <c r="K369" s="24">
        <v>350</v>
      </c>
      <c r="L369" s="24">
        <v>350</v>
      </c>
      <c r="M369" s="24">
        <f t="shared" si="6"/>
        <v>0</v>
      </c>
      <c r="N369" s="33"/>
      <c r="O369" s="33"/>
      <c r="P369" s="33"/>
      <c r="Q369" s="33"/>
    </row>
    <row r="370" spans="1:17" ht="15" x14ac:dyDescent="0.3">
      <c r="A370" s="33"/>
      <c r="B370" s="32"/>
      <c r="C370" s="32"/>
      <c r="D370" s="22"/>
      <c r="E370" s="38"/>
      <c r="F370" s="22"/>
      <c r="G370" s="22"/>
      <c r="H370" s="22"/>
      <c r="I370" s="22" t="s">
        <v>1381</v>
      </c>
      <c r="J370" s="23" t="s">
        <v>1382</v>
      </c>
      <c r="K370" s="24">
        <v>100</v>
      </c>
      <c r="L370" s="24">
        <v>7.4582583300000014</v>
      </c>
      <c r="M370" s="24">
        <f t="shared" si="6"/>
        <v>-92.541741669999993</v>
      </c>
      <c r="N370" s="33"/>
      <c r="O370" s="33"/>
      <c r="P370" s="33"/>
      <c r="Q370" s="33"/>
    </row>
    <row r="371" spans="1:17" ht="15" x14ac:dyDescent="0.3">
      <c r="A371" s="33"/>
      <c r="B371" s="32"/>
      <c r="C371" s="32"/>
      <c r="D371" s="22"/>
      <c r="E371" s="38"/>
      <c r="F371" s="22"/>
      <c r="G371" s="22"/>
      <c r="H371" s="22"/>
      <c r="I371" s="22" t="s">
        <v>1383</v>
      </c>
      <c r="J371" s="23" t="s">
        <v>1384</v>
      </c>
      <c r="K371" s="24">
        <v>692.58999900000003</v>
      </c>
      <c r="L371" s="24">
        <v>124.70122786</v>
      </c>
      <c r="M371" s="24">
        <f t="shared" si="6"/>
        <v>-567.88877114000002</v>
      </c>
      <c r="N371" s="33"/>
      <c r="O371" s="33"/>
      <c r="P371" s="33"/>
      <c r="Q371" s="33"/>
    </row>
    <row r="372" spans="1:17" ht="15" x14ac:dyDescent="0.3">
      <c r="A372" s="33"/>
      <c r="B372" s="32"/>
      <c r="C372" s="32"/>
      <c r="D372" s="22"/>
      <c r="E372" s="38"/>
      <c r="F372" s="22"/>
      <c r="G372" s="22"/>
      <c r="H372" s="22"/>
      <c r="I372" s="22" t="s">
        <v>838</v>
      </c>
      <c r="J372" s="23" t="s">
        <v>839</v>
      </c>
      <c r="K372" s="24">
        <v>3089.4802639999998</v>
      </c>
      <c r="L372" s="24">
        <v>26936.275865080002</v>
      </c>
      <c r="M372" s="24">
        <f t="shared" si="6"/>
        <v>23846.795601080004</v>
      </c>
      <c r="N372" s="33"/>
      <c r="O372" s="33"/>
      <c r="P372" s="33"/>
      <c r="Q372" s="33"/>
    </row>
    <row r="373" spans="1:17" ht="15" x14ac:dyDescent="0.3">
      <c r="A373" s="33"/>
      <c r="B373" s="32"/>
      <c r="C373" s="32"/>
      <c r="D373" s="22"/>
      <c r="E373" s="38"/>
      <c r="F373" s="22"/>
      <c r="G373" s="22"/>
      <c r="H373" s="22"/>
      <c r="I373" s="22" t="s">
        <v>1385</v>
      </c>
      <c r="J373" s="23" t="s">
        <v>1386</v>
      </c>
      <c r="K373" s="24">
        <v>700</v>
      </c>
      <c r="L373" s="24">
        <v>698.53613327999994</v>
      </c>
      <c r="M373" s="24">
        <f t="shared" si="6"/>
        <v>-1.4638667200000555</v>
      </c>
      <c r="N373" s="33"/>
      <c r="O373" s="33"/>
      <c r="P373" s="33"/>
      <c r="Q373" s="33"/>
    </row>
    <row r="374" spans="1:17" ht="15" x14ac:dyDescent="0.3">
      <c r="A374" s="33"/>
      <c r="B374" s="32"/>
      <c r="C374" s="32"/>
      <c r="D374" s="22"/>
      <c r="E374" s="38"/>
      <c r="F374" s="22"/>
      <c r="G374" s="22"/>
      <c r="H374" s="22"/>
      <c r="I374" s="22" t="s">
        <v>840</v>
      </c>
      <c r="J374" s="23" t="s">
        <v>841</v>
      </c>
      <c r="K374" s="24">
        <v>2243.5278269999999</v>
      </c>
      <c r="L374" s="24">
        <v>1766.99647332</v>
      </c>
      <c r="M374" s="24">
        <f t="shared" si="6"/>
        <v>-476.53135367999994</v>
      </c>
      <c r="N374" s="33"/>
      <c r="O374" s="33"/>
      <c r="P374" s="33"/>
      <c r="Q374" s="33"/>
    </row>
    <row r="375" spans="1:17" ht="15" x14ac:dyDescent="0.3">
      <c r="A375" s="33"/>
      <c r="B375" s="32"/>
      <c r="C375" s="32"/>
      <c r="D375" s="22"/>
      <c r="E375" s="38"/>
      <c r="F375" s="22"/>
      <c r="G375" s="22"/>
      <c r="H375" s="40" t="s">
        <v>17</v>
      </c>
      <c r="I375" s="40"/>
      <c r="J375" s="45"/>
      <c r="K375" s="46">
        <v>127414.165781</v>
      </c>
      <c r="L375" s="46">
        <v>132052.14189396997</v>
      </c>
      <c r="M375" s="46">
        <f t="shared" si="6"/>
        <v>4637.9761129699618</v>
      </c>
      <c r="N375" s="33"/>
      <c r="O375" s="33"/>
      <c r="P375" s="33"/>
      <c r="Q375" s="33"/>
    </row>
    <row r="376" spans="1:17" ht="15" x14ac:dyDescent="0.3">
      <c r="A376" s="33"/>
      <c r="B376" s="32"/>
      <c r="C376" s="32"/>
      <c r="D376" s="22"/>
      <c r="E376" s="38"/>
      <c r="F376" s="22"/>
      <c r="G376" s="22"/>
      <c r="H376" s="22"/>
      <c r="I376" s="22" t="s">
        <v>842</v>
      </c>
      <c r="J376" s="23" t="s">
        <v>843</v>
      </c>
      <c r="K376" s="24">
        <v>2571.883671</v>
      </c>
      <c r="L376" s="24">
        <v>2487.6260016499996</v>
      </c>
      <c r="M376" s="24">
        <f t="shared" si="6"/>
        <v>-84.257669350000469</v>
      </c>
      <c r="N376" s="33"/>
      <c r="O376" s="33"/>
      <c r="P376" s="33"/>
      <c r="Q376" s="33"/>
    </row>
    <row r="377" spans="1:17" ht="15" x14ac:dyDescent="0.3">
      <c r="A377" s="33"/>
      <c r="B377" s="32"/>
      <c r="C377" s="32"/>
      <c r="D377" s="22"/>
      <c r="E377" s="38"/>
      <c r="F377" s="22"/>
      <c r="G377" s="22"/>
      <c r="H377" s="22"/>
      <c r="I377" s="22" t="s">
        <v>499</v>
      </c>
      <c r="J377" s="23" t="s">
        <v>844</v>
      </c>
      <c r="K377" s="24">
        <v>191.27752899999999</v>
      </c>
      <c r="L377" s="24">
        <v>267.21056582</v>
      </c>
      <c r="M377" s="24">
        <f t="shared" si="6"/>
        <v>75.933036820000012</v>
      </c>
      <c r="N377" s="33"/>
      <c r="O377" s="33"/>
      <c r="P377" s="33"/>
      <c r="Q377" s="33"/>
    </row>
    <row r="378" spans="1:17" ht="15" x14ac:dyDescent="0.3">
      <c r="A378" s="33"/>
      <c r="B378" s="32"/>
      <c r="C378" s="32"/>
      <c r="D378" s="22"/>
      <c r="E378" s="38"/>
      <c r="F378" s="22"/>
      <c r="G378" s="22"/>
      <c r="H378" s="22"/>
      <c r="I378" s="22" t="s">
        <v>799</v>
      </c>
      <c r="J378" s="23" t="s">
        <v>845</v>
      </c>
      <c r="K378" s="24">
        <v>3266.8430520000002</v>
      </c>
      <c r="L378" s="24">
        <v>2777.9732219499992</v>
      </c>
      <c r="M378" s="24">
        <f t="shared" si="6"/>
        <v>-488.86983005000093</v>
      </c>
      <c r="N378" s="33"/>
      <c r="O378" s="33"/>
      <c r="P378" s="33"/>
      <c r="Q378" s="33"/>
    </row>
    <row r="379" spans="1:17" ht="15" x14ac:dyDescent="0.3">
      <c r="A379" s="33"/>
      <c r="B379" s="32"/>
      <c r="C379" s="32"/>
      <c r="D379" s="22"/>
      <c r="E379" s="38"/>
      <c r="F379" s="22"/>
      <c r="G379" s="22"/>
      <c r="H379" s="22"/>
      <c r="I379" s="22" t="s">
        <v>503</v>
      </c>
      <c r="J379" s="23" t="s">
        <v>846</v>
      </c>
      <c r="K379" s="24">
        <v>41354.283496999997</v>
      </c>
      <c r="L379" s="24">
        <v>40393.672299929967</v>
      </c>
      <c r="M379" s="24">
        <f t="shared" si="6"/>
        <v>-960.61119707002945</v>
      </c>
      <c r="N379" s="33"/>
      <c r="O379" s="33"/>
      <c r="P379" s="33"/>
      <c r="Q379" s="33"/>
    </row>
    <row r="380" spans="1:17" ht="15" x14ac:dyDescent="0.3">
      <c r="A380" s="33"/>
      <c r="B380" s="32"/>
      <c r="C380" s="32"/>
      <c r="D380" s="22"/>
      <c r="E380" s="38"/>
      <c r="F380" s="22"/>
      <c r="G380" s="22"/>
      <c r="H380" s="22"/>
      <c r="I380" s="22" t="s">
        <v>746</v>
      </c>
      <c r="J380" s="22" t="s">
        <v>847</v>
      </c>
      <c r="K380" s="24">
        <v>7.76485</v>
      </c>
      <c r="L380" s="24">
        <v>251.09195603000006</v>
      </c>
      <c r="M380" s="24">
        <f t="shared" si="6"/>
        <v>243.32710603000007</v>
      </c>
      <c r="N380" s="33"/>
      <c r="O380" s="33"/>
      <c r="P380" s="33"/>
      <c r="Q380" s="33"/>
    </row>
    <row r="381" spans="1:17" ht="15" x14ac:dyDescent="0.3">
      <c r="A381" s="33"/>
      <c r="B381" s="32"/>
      <c r="C381" s="32"/>
      <c r="D381" s="22"/>
      <c r="E381" s="38"/>
      <c r="F381" s="22"/>
      <c r="G381" s="22"/>
      <c r="H381" s="22"/>
      <c r="I381" s="22" t="s">
        <v>582</v>
      </c>
      <c r="J381" s="23" t="s">
        <v>848</v>
      </c>
      <c r="K381" s="24">
        <v>48838.385176000003</v>
      </c>
      <c r="L381" s="24">
        <v>51569.772246689994</v>
      </c>
      <c r="M381" s="24">
        <f t="shared" si="6"/>
        <v>2731.3870706899907</v>
      </c>
      <c r="N381" s="33"/>
      <c r="O381" s="33"/>
      <c r="P381" s="33"/>
      <c r="Q381" s="33"/>
    </row>
    <row r="382" spans="1:17" ht="15" x14ac:dyDescent="0.3">
      <c r="A382" s="33"/>
      <c r="B382" s="32"/>
      <c r="C382" s="32"/>
      <c r="D382" s="22"/>
      <c r="E382" s="38"/>
      <c r="F382" s="22"/>
      <c r="G382" s="22"/>
      <c r="H382" s="22"/>
      <c r="I382" s="22" t="s">
        <v>507</v>
      </c>
      <c r="J382" s="23" t="s">
        <v>849</v>
      </c>
      <c r="K382" s="24">
        <v>3630.2761030000001</v>
      </c>
      <c r="L382" s="24">
        <v>3693.2239969300003</v>
      </c>
      <c r="M382" s="24">
        <f t="shared" si="6"/>
        <v>62.947893930000191</v>
      </c>
      <c r="N382" s="33"/>
      <c r="O382" s="33"/>
      <c r="P382" s="33"/>
      <c r="Q382" s="33"/>
    </row>
    <row r="383" spans="1:17" ht="15" x14ac:dyDescent="0.3">
      <c r="A383" s="33"/>
      <c r="B383" s="32"/>
      <c r="C383" s="32"/>
      <c r="D383" s="22"/>
      <c r="E383" s="38"/>
      <c r="F383" s="22"/>
      <c r="G383" s="22"/>
      <c r="H383" s="22"/>
      <c r="I383" s="22" t="s">
        <v>511</v>
      </c>
      <c r="J383" s="23" t="s">
        <v>850</v>
      </c>
      <c r="K383" s="24">
        <v>927.44754699999999</v>
      </c>
      <c r="L383" s="24">
        <v>1125.5694231800001</v>
      </c>
      <c r="M383" s="24">
        <f t="shared" si="6"/>
        <v>198.12187618000007</v>
      </c>
      <c r="N383" s="33"/>
      <c r="O383" s="33"/>
      <c r="P383" s="33"/>
      <c r="Q383" s="33"/>
    </row>
    <row r="384" spans="1:17" ht="15" x14ac:dyDescent="0.3">
      <c r="A384" s="33"/>
      <c r="B384" s="32"/>
      <c r="C384" s="32"/>
      <c r="D384" s="22"/>
      <c r="E384" s="38"/>
      <c r="F384" s="22"/>
      <c r="G384" s="22"/>
      <c r="H384" s="22"/>
      <c r="I384" s="22" t="s">
        <v>516</v>
      </c>
      <c r="J384" s="23" t="s">
        <v>851</v>
      </c>
      <c r="K384" s="24">
        <v>149.80455000000001</v>
      </c>
      <c r="L384" s="24">
        <v>284.95227540999997</v>
      </c>
      <c r="M384" s="24">
        <f t="shared" si="6"/>
        <v>135.14772540999996</v>
      </c>
      <c r="N384" s="33"/>
      <c r="O384" s="33"/>
      <c r="P384" s="33"/>
      <c r="Q384" s="33"/>
    </row>
    <row r="385" spans="1:17" ht="15" x14ac:dyDescent="0.3">
      <c r="A385" s="33"/>
      <c r="B385" s="32"/>
      <c r="C385" s="32"/>
      <c r="D385" s="22"/>
      <c r="E385" s="38"/>
      <c r="F385" s="22"/>
      <c r="G385" s="22"/>
      <c r="H385" s="22"/>
      <c r="I385" s="22" t="s">
        <v>518</v>
      </c>
      <c r="J385" s="23" t="s">
        <v>852</v>
      </c>
      <c r="K385" s="24">
        <v>630.26462300000003</v>
      </c>
      <c r="L385" s="24">
        <v>804.77193677000002</v>
      </c>
      <c r="M385" s="24">
        <f t="shared" si="6"/>
        <v>174.50731377</v>
      </c>
      <c r="N385" s="33"/>
      <c r="O385" s="33"/>
      <c r="P385" s="33"/>
      <c r="Q385" s="33"/>
    </row>
    <row r="386" spans="1:17" ht="15" x14ac:dyDescent="0.3">
      <c r="A386" s="33"/>
      <c r="B386" s="32"/>
      <c r="C386" s="32"/>
      <c r="D386" s="22"/>
      <c r="E386" s="38"/>
      <c r="F386" s="22"/>
      <c r="G386" s="22"/>
      <c r="H386" s="22"/>
      <c r="I386" s="22" t="s">
        <v>853</v>
      </c>
      <c r="J386" s="23" t="s">
        <v>854</v>
      </c>
      <c r="K386" s="24">
        <v>14804.870803</v>
      </c>
      <c r="L386" s="24">
        <v>15509.441961740004</v>
      </c>
      <c r="M386" s="24">
        <f t="shared" si="6"/>
        <v>704.57115874000374</v>
      </c>
      <c r="N386" s="33"/>
      <c r="O386" s="33"/>
      <c r="P386" s="33"/>
      <c r="Q386" s="33"/>
    </row>
    <row r="387" spans="1:17" ht="15" x14ac:dyDescent="0.3">
      <c r="A387" s="33"/>
      <c r="B387" s="32"/>
      <c r="C387" s="32"/>
      <c r="D387" s="22"/>
      <c r="E387" s="38"/>
      <c r="F387" s="22"/>
      <c r="G387" s="22"/>
      <c r="H387" s="22"/>
      <c r="I387" s="22" t="s">
        <v>855</v>
      </c>
      <c r="J387" s="23" t="s">
        <v>856</v>
      </c>
      <c r="K387" s="24">
        <v>72.397189999999995</v>
      </c>
      <c r="L387" s="24">
        <v>74.672713059999992</v>
      </c>
      <c r="M387" s="24">
        <f t="shared" si="6"/>
        <v>2.2755230599999976</v>
      </c>
      <c r="N387" s="33"/>
      <c r="O387" s="33"/>
      <c r="P387" s="33"/>
      <c r="Q387" s="33"/>
    </row>
    <row r="388" spans="1:17" ht="15" x14ac:dyDescent="0.3">
      <c r="A388" s="33"/>
      <c r="B388" s="32"/>
      <c r="C388" s="32"/>
      <c r="D388" s="22"/>
      <c r="E388" s="38"/>
      <c r="F388" s="22"/>
      <c r="G388" s="22"/>
      <c r="H388" s="22"/>
      <c r="I388" s="22" t="s">
        <v>530</v>
      </c>
      <c r="J388" s="23" t="s">
        <v>857</v>
      </c>
      <c r="K388" s="24">
        <v>10.457004</v>
      </c>
      <c r="L388" s="24">
        <v>11.249416310000001</v>
      </c>
      <c r="M388" s="24">
        <f t="shared" si="6"/>
        <v>0.79241231000000134</v>
      </c>
      <c r="N388" s="33"/>
      <c r="O388" s="33"/>
      <c r="P388" s="33"/>
      <c r="Q388" s="33"/>
    </row>
    <row r="389" spans="1:17" ht="15" x14ac:dyDescent="0.3">
      <c r="A389" s="33"/>
      <c r="B389" s="32"/>
      <c r="C389" s="32"/>
      <c r="D389" s="22"/>
      <c r="E389" s="38"/>
      <c r="F389" s="22"/>
      <c r="G389" s="22"/>
      <c r="H389" s="22"/>
      <c r="I389" s="22" t="s">
        <v>858</v>
      </c>
      <c r="J389" s="23" t="s">
        <v>859</v>
      </c>
      <c r="K389" s="24">
        <v>19.760000000000002</v>
      </c>
      <c r="L389" s="24">
        <v>68.380128580000004</v>
      </c>
      <c r="M389" s="24">
        <f t="shared" si="6"/>
        <v>48.620128579999999</v>
      </c>
      <c r="N389" s="33"/>
      <c r="O389" s="33"/>
      <c r="P389" s="33"/>
      <c r="Q389" s="33"/>
    </row>
    <row r="390" spans="1:17" ht="15" x14ac:dyDescent="0.3">
      <c r="A390" s="33"/>
      <c r="B390" s="32"/>
      <c r="C390" s="32"/>
      <c r="D390" s="22"/>
      <c r="E390" s="38"/>
      <c r="F390" s="22"/>
      <c r="G390" s="22"/>
      <c r="H390" s="22"/>
      <c r="I390" s="22" t="s">
        <v>860</v>
      </c>
      <c r="J390" s="23" t="s">
        <v>861</v>
      </c>
      <c r="K390" s="24">
        <v>203.331512</v>
      </c>
      <c r="L390" s="24">
        <v>494.5885389099999</v>
      </c>
      <c r="M390" s="24">
        <f t="shared" si="6"/>
        <v>291.25702690999992</v>
      </c>
      <c r="N390" s="33"/>
      <c r="O390" s="33"/>
      <c r="P390" s="33"/>
      <c r="Q390" s="33"/>
    </row>
    <row r="391" spans="1:17" ht="15" x14ac:dyDescent="0.3">
      <c r="A391" s="33"/>
      <c r="B391" s="32"/>
      <c r="C391" s="32"/>
      <c r="D391" s="22"/>
      <c r="E391" s="38"/>
      <c r="F391" s="22"/>
      <c r="G391" s="22"/>
      <c r="H391" s="22"/>
      <c r="I391" s="22" t="s">
        <v>862</v>
      </c>
      <c r="J391" s="23" t="s">
        <v>863</v>
      </c>
      <c r="K391" s="24">
        <v>2409.647817</v>
      </c>
      <c r="L391" s="24">
        <v>3007.9590126900002</v>
      </c>
      <c r="M391" s="24">
        <f t="shared" ref="M391:M454" si="7">L391-K391</f>
        <v>598.3111956900002</v>
      </c>
      <c r="N391" s="33"/>
      <c r="O391" s="33"/>
      <c r="P391" s="33"/>
      <c r="Q391" s="33"/>
    </row>
    <row r="392" spans="1:17" ht="15" x14ac:dyDescent="0.3">
      <c r="A392" s="33"/>
      <c r="B392" s="32"/>
      <c r="C392" s="32"/>
      <c r="D392" s="22"/>
      <c r="E392" s="38"/>
      <c r="F392" s="22"/>
      <c r="G392" s="22"/>
      <c r="H392" s="22"/>
      <c r="I392" s="22" t="s">
        <v>864</v>
      </c>
      <c r="J392" s="23" t="s">
        <v>865</v>
      </c>
      <c r="K392" s="24">
        <v>4858.4340700000002</v>
      </c>
      <c r="L392" s="24">
        <v>4629.9230859199997</v>
      </c>
      <c r="M392" s="24">
        <f t="shared" si="7"/>
        <v>-228.51098408000053</v>
      </c>
      <c r="N392" s="33"/>
      <c r="O392" s="33"/>
      <c r="P392" s="33"/>
      <c r="Q392" s="33"/>
    </row>
    <row r="393" spans="1:17" ht="15" x14ac:dyDescent="0.3">
      <c r="A393" s="33"/>
      <c r="B393" s="32"/>
      <c r="C393" s="32"/>
      <c r="D393" s="22"/>
      <c r="E393" s="38"/>
      <c r="F393" s="22"/>
      <c r="G393" s="22"/>
      <c r="H393" s="22"/>
      <c r="I393" s="22" t="s">
        <v>866</v>
      </c>
      <c r="J393" s="23" t="s">
        <v>867</v>
      </c>
      <c r="K393" s="24">
        <v>60.823965000000001</v>
      </c>
      <c r="L393" s="24">
        <v>181.78550484000004</v>
      </c>
      <c r="M393" s="24">
        <f t="shared" si="7"/>
        <v>120.96153984000004</v>
      </c>
      <c r="N393" s="33"/>
      <c r="O393" s="33"/>
      <c r="P393" s="33"/>
      <c r="Q393" s="33"/>
    </row>
    <row r="394" spans="1:17" ht="15" x14ac:dyDescent="0.3">
      <c r="A394" s="33"/>
      <c r="B394" s="32"/>
      <c r="C394" s="32"/>
      <c r="D394" s="22"/>
      <c r="E394" s="38"/>
      <c r="F394" s="22"/>
      <c r="G394" s="22"/>
      <c r="H394" s="22"/>
      <c r="I394" s="22" t="s">
        <v>654</v>
      </c>
      <c r="J394" s="23" t="s">
        <v>868</v>
      </c>
      <c r="K394" s="24">
        <v>568.86637299999995</v>
      </c>
      <c r="L394" s="24">
        <v>734.49811035999983</v>
      </c>
      <c r="M394" s="24">
        <f t="shared" si="7"/>
        <v>165.63173735999987</v>
      </c>
      <c r="N394" s="33"/>
      <c r="O394" s="33"/>
      <c r="P394" s="33"/>
      <c r="Q394" s="33"/>
    </row>
    <row r="395" spans="1:17" ht="15" x14ac:dyDescent="0.3">
      <c r="A395" s="33"/>
      <c r="B395" s="32"/>
      <c r="C395" s="32"/>
      <c r="D395" s="22"/>
      <c r="E395" s="38"/>
      <c r="F395" s="22"/>
      <c r="G395" s="22"/>
      <c r="H395" s="22"/>
      <c r="I395" s="22" t="s">
        <v>869</v>
      </c>
      <c r="J395" s="23" t="s">
        <v>870</v>
      </c>
      <c r="K395" s="24">
        <v>256.52292</v>
      </c>
      <c r="L395" s="24">
        <v>292.16739999999999</v>
      </c>
      <c r="M395" s="24">
        <f t="shared" si="7"/>
        <v>35.644479999999987</v>
      </c>
      <c r="N395" s="33"/>
      <c r="O395" s="33"/>
      <c r="P395" s="33"/>
      <c r="Q395" s="33"/>
    </row>
    <row r="396" spans="1:17" ht="15" x14ac:dyDescent="0.3">
      <c r="A396" s="33"/>
      <c r="B396" s="32"/>
      <c r="C396" s="32"/>
      <c r="D396" s="22"/>
      <c r="E396" s="38"/>
      <c r="F396" s="22"/>
      <c r="G396" s="22"/>
      <c r="H396" s="22"/>
      <c r="I396" s="22" t="s">
        <v>20</v>
      </c>
      <c r="J396" s="23" t="s">
        <v>27</v>
      </c>
      <c r="K396" s="24">
        <v>540.21440199999995</v>
      </c>
      <c r="L396" s="24">
        <v>602.92992200000003</v>
      </c>
      <c r="M396" s="24">
        <f t="shared" si="7"/>
        <v>62.715520000000083</v>
      </c>
      <c r="N396" s="33"/>
      <c r="O396" s="33"/>
      <c r="P396" s="33"/>
      <c r="Q396" s="33"/>
    </row>
    <row r="397" spans="1:17" ht="15" x14ac:dyDescent="0.3">
      <c r="A397" s="33"/>
      <c r="B397" s="32"/>
      <c r="C397" s="32"/>
      <c r="D397" s="22"/>
      <c r="E397" s="38"/>
      <c r="F397" s="22"/>
      <c r="G397" s="22"/>
      <c r="H397" s="22"/>
      <c r="I397" s="22" t="s">
        <v>474</v>
      </c>
      <c r="J397" s="23" t="s">
        <v>871</v>
      </c>
      <c r="K397" s="24">
        <v>2040.6091269999999</v>
      </c>
      <c r="L397" s="24">
        <v>2788.6821751999987</v>
      </c>
      <c r="M397" s="24">
        <f t="shared" si="7"/>
        <v>748.07304819999877</v>
      </c>
      <c r="N397" s="33"/>
      <c r="O397" s="33"/>
      <c r="P397" s="33"/>
      <c r="Q397" s="33"/>
    </row>
    <row r="398" spans="1:17" ht="15" x14ac:dyDescent="0.3">
      <c r="A398" s="33"/>
      <c r="B398" s="32"/>
      <c r="C398" s="32"/>
      <c r="D398" s="22"/>
      <c r="E398" s="38"/>
      <c r="F398" s="22"/>
      <c r="G398" s="22"/>
      <c r="H398" s="40" t="s">
        <v>489</v>
      </c>
      <c r="I398" s="40"/>
      <c r="J398" s="45"/>
      <c r="K398" s="46">
        <v>3393.3206209999998</v>
      </c>
      <c r="L398" s="46">
        <v>7949.7690445700118</v>
      </c>
      <c r="M398" s="46">
        <f t="shared" si="7"/>
        <v>4556.448423570012</v>
      </c>
      <c r="N398" s="33"/>
      <c r="O398" s="33"/>
      <c r="P398" s="33"/>
      <c r="Q398" s="33"/>
    </row>
    <row r="399" spans="1:17" ht="15" x14ac:dyDescent="0.3">
      <c r="A399" s="33"/>
      <c r="B399" s="32"/>
      <c r="C399" s="32"/>
      <c r="D399" s="22"/>
      <c r="E399" s="38"/>
      <c r="F399" s="22"/>
      <c r="G399" s="22"/>
      <c r="H399" s="22"/>
      <c r="I399" s="22" t="s">
        <v>490</v>
      </c>
      <c r="J399" s="23" t="s">
        <v>538</v>
      </c>
      <c r="K399" s="24">
        <v>3065.3443069999998</v>
      </c>
      <c r="L399" s="24">
        <v>7607.4020641700117</v>
      </c>
      <c r="M399" s="24">
        <f t="shared" si="7"/>
        <v>4542.0577571700123</v>
      </c>
      <c r="N399" s="33"/>
      <c r="O399" s="33"/>
      <c r="P399" s="33"/>
      <c r="Q399" s="33"/>
    </row>
    <row r="400" spans="1:17" ht="15" x14ac:dyDescent="0.3">
      <c r="A400" s="33"/>
      <c r="B400" s="32"/>
      <c r="C400" s="32"/>
      <c r="D400" s="22"/>
      <c r="E400" s="38"/>
      <c r="F400" s="22"/>
      <c r="G400" s="22"/>
      <c r="H400" s="22"/>
      <c r="I400" s="22" t="s">
        <v>494</v>
      </c>
      <c r="J400" s="23" t="s">
        <v>542</v>
      </c>
      <c r="K400" s="24">
        <v>327.976314</v>
      </c>
      <c r="L400" s="24">
        <v>342.36698040000044</v>
      </c>
      <c r="M400" s="24">
        <f t="shared" si="7"/>
        <v>14.390666400000441</v>
      </c>
      <c r="N400" s="33"/>
      <c r="O400" s="33"/>
      <c r="P400" s="33"/>
      <c r="Q400" s="33"/>
    </row>
    <row r="401" spans="1:17" ht="15" x14ac:dyDescent="0.3">
      <c r="A401" s="33"/>
      <c r="B401" s="32"/>
      <c r="C401" s="32"/>
      <c r="D401" s="22"/>
      <c r="E401" s="39">
        <v>12</v>
      </c>
      <c r="F401" s="40" t="s">
        <v>217</v>
      </c>
      <c r="G401" s="41"/>
      <c r="H401" s="42"/>
      <c r="I401" s="43"/>
      <c r="J401" s="44"/>
      <c r="K401" s="44">
        <v>122557.33732000001</v>
      </c>
      <c r="L401" s="44">
        <v>124142.72375984001</v>
      </c>
      <c r="M401" s="44">
        <f t="shared" si="7"/>
        <v>1585.3864398400037</v>
      </c>
      <c r="N401" s="33"/>
      <c r="O401" s="33"/>
      <c r="P401" s="33"/>
      <c r="Q401" s="33"/>
    </row>
    <row r="402" spans="1:17" ht="15" x14ac:dyDescent="0.3">
      <c r="A402" s="33"/>
      <c r="B402" s="32"/>
      <c r="C402" s="32"/>
      <c r="D402" s="22"/>
      <c r="E402" s="38"/>
      <c r="F402" s="22"/>
      <c r="G402" s="22" t="s">
        <v>16</v>
      </c>
      <c r="H402" s="22"/>
      <c r="I402" s="22"/>
      <c r="J402" s="23"/>
      <c r="K402" s="24">
        <v>122557.33732000001</v>
      </c>
      <c r="L402" s="24">
        <v>124142.72375984001</v>
      </c>
      <c r="M402" s="24">
        <f t="shared" si="7"/>
        <v>1585.3864398400037</v>
      </c>
      <c r="N402" s="33"/>
      <c r="O402" s="33"/>
      <c r="P402" s="33"/>
      <c r="Q402" s="33"/>
    </row>
    <row r="403" spans="1:17" ht="15" x14ac:dyDescent="0.3">
      <c r="A403" s="33"/>
      <c r="B403" s="32"/>
      <c r="C403" s="32"/>
      <c r="D403" s="22"/>
      <c r="E403" s="38"/>
      <c r="F403" s="22"/>
      <c r="G403" s="22"/>
      <c r="H403" s="40" t="s">
        <v>574</v>
      </c>
      <c r="I403" s="40"/>
      <c r="J403" s="45"/>
      <c r="K403" s="46">
        <v>81481.323753000004</v>
      </c>
      <c r="L403" s="46">
        <v>79310.859203930013</v>
      </c>
      <c r="M403" s="46">
        <f t="shared" si="7"/>
        <v>-2170.4645490699913</v>
      </c>
      <c r="N403" s="33"/>
      <c r="O403" s="33"/>
      <c r="P403" s="33"/>
      <c r="Q403" s="33"/>
    </row>
    <row r="404" spans="1:17" ht="15" x14ac:dyDescent="0.3">
      <c r="A404" s="33"/>
      <c r="B404" s="32"/>
      <c r="C404" s="32"/>
      <c r="D404" s="22"/>
      <c r="E404" s="38"/>
      <c r="F404" s="22"/>
      <c r="G404" s="22"/>
      <c r="H404" s="22"/>
      <c r="I404" s="22" t="s">
        <v>872</v>
      </c>
      <c r="J404" s="23" t="s">
        <v>873</v>
      </c>
      <c r="K404" s="24">
        <v>43.759106000000003</v>
      </c>
      <c r="L404" s="24">
        <v>177.28077831000002</v>
      </c>
      <c r="M404" s="24">
        <f t="shared" si="7"/>
        <v>133.52167231000001</v>
      </c>
      <c r="N404" s="33"/>
      <c r="O404" s="33"/>
      <c r="P404" s="33"/>
      <c r="Q404" s="33"/>
    </row>
    <row r="405" spans="1:17" ht="15" x14ac:dyDescent="0.3">
      <c r="A405" s="33"/>
      <c r="B405" s="32"/>
      <c r="C405" s="32"/>
      <c r="D405" s="22"/>
      <c r="E405" s="38"/>
      <c r="F405" s="22"/>
      <c r="G405" s="22"/>
      <c r="H405" s="22"/>
      <c r="I405" s="22" t="s">
        <v>818</v>
      </c>
      <c r="J405" s="23" t="s">
        <v>819</v>
      </c>
      <c r="K405" s="24">
        <v>6382.1424980000002</v>
      </c>
      <c r="L405" s="24">
        <v>6376.1389051899996</v>
      </c>
      <c r="M405" s="24">
        <f t="shared" si="7"/>
        <v>-6.0035928100005549</v>
      </c>
      <c r="N405" s="33"/>
      <c r="O405" s="33"/>
      <c r="P405" s="33"/>
      <c r="Q405" s="33"/>
    </row>
    <row r="406" spans="1:17" ht="15" x14ac:dyDescent="0.3">
      <c r="A406" s="33"/>
      <c r="B406" s="32"/>
      <c r="C406" s="32"/>
      <c r="D406" s="22"/>
      <c r="E406" s="38"/>
      <c r="F406" s="22"/>
      <c r="G406" s="22"/>
      <c r="H406" s="22"/>
      <c r="I406" s="22" t="s">
        <v>874</v>
      </c>
      <c r="J406" s="23" t="s">
        <v>875</v>
      </c>
      <c r="K406" s="24">
        <v>241.36339000000001</v>
      </c>
      <c r="L406" s="24">
        <v>238.20182143</v>
      </c>
      <c r="M406" s="24">
        <f t="shared" si="7"/>
        <v>-3.1615685700000142</v>
      </c>
      <c r="N406" s="33"/>
      <c r="O406" s="33"/>
      <c r="P406" s="33"/>
      <c r="Q406" s="33"/>
    </row>
    <row r="407" spans="1:17" ht="15" x14ac:dyDescent="0.3">
      <c r="A407" s="33"/>
      <c r="B407" s="32"/>
      <c r="C407" s="32"/>
      <c r="D407" s="22"/>
      <c r="E407" s="38"/>
      <c r="F407" s="22"/>
      <c r="G407" s="22"/>
      <c r="H407" s="22"/>
      <c r="I407" s="22" t="s">
        <v>876</v>
      </c>
      <c r="J407" s="23" t="s">
        <v>877</v>
      </c>
      <c r="K407" s="24">
        <v>901.04834100000005</v>
      </c>
      <c r="L407" s="24">
        <v>867.12740812000004</v>
      </c>
      <c r="M407" s="24">
        <f t="shared" si="7"/>
        <v>-33.920932880000009</v>
      </c>
      <c r="N407" s="33"/>
      <c r="O407" s="33"/>
      <c r="P407" s="33"/>
      <c r="Q407" s="33"/>
    </row>
    <row r="408" spans="1:17" ht="15" x14ac:dyDescent="0.3">
      <c r="A408" s="33"/>
      <c r="B408" s="32"/>
      <c r="C408" s="32"/>
      <c r="D408" s="22"/>
      <c r="E408" s="38"/>
      <c r="F408" s="22"/>
      <c r="G408" s="22"/>
      <c r="H408" s="22"/>
      <c r="I408" s="22" t="s">
        <v>878</v>
      </c>
      <c r="J408" s="23" t="s">
        <v>879</v>
      </c>
      <c r="K408" s="24">
        <v>2049.563791</v>
      </c>
      <c r="L408" s="24">
        <v>2049.5637909999996</v>
      </c>
      <c r="M408" s="24">
        <f t="shared" si="7"/>
        <v>0</v>
      </c>
      <c r="N408" s="33"/>
      <c r="O408" s="33"/>
      <c r="P408" s="33"/>
      <c r="Q408" s="33"/>
    </row>
    <row r="409" spans="1:17" ht="15" x14ac:dyDescent="0.3">
      <c r="A409" s="33"/>
      <c r="B409" s="32"/>
      <c r="C409" s="32"/>
      <c r="D409" s="22"/>
      <c r="E409" s="38"/>
      <c r="F409" s="22"/>
      <c r="G409" s="22"/>
      <c r="H409" s="22"/>
      <c r="I409" s="22" t="s">
        <v>880</v>
      </c>
      <c r="J409" s="23" t="s">
        <v>881</v>
      </c>
      <c r="K409" s="24">
        <v>86.611497</v>
      </c>
      <c r="L409" s="24">
        <v>84.325004600000014</v>
      </c>
      <c r="M409" s="24">
        <f t="shared" si="7"/>
        <v>-2.286492399999986</v>
      </c>
      <c r="N409" s="33"/>
      <c r="O409" s="33"/>
      <c r="P409" s="33"/>
      <c r="Q409" s="33"/>
    </row>
    <row r="410" spans="1:17" ht="15" x14ac:dyDescent="0.3">
      <c r="A410" s="33"/>
      <c r="B410" s="32"/>
      <c r="C410" s="32"/>
      <c r="D410" s="22"/>
      <c r="E410" s="38"/>
      <c r="F410" s="22"/>
      <c r="G410" s="22"/>
      <c r="H410" s="22"/>
      <c r="I410" s="22" t="s">
        <v>882</v>
      </c>
      <c r="J410" s="23" t="s">
        <v>883</v>
      </c>
      <c r="K410" s="24">
        <v>106.502</v>
      </c>
      <c r="L410" s="24">
        <v>104.26530538999998</v>
      </c>
      <c r="M410" s="24">
        <f t="shared" si="7"/>
        <v>-2.2366946100000149</v>
      </c>
      <c r="N410" s="33"/>
      <c r="O410" s="33"/>
      <c r="P410" s="33"/>
      <c r="Q410" s="33"/>
    </row>
    <row r="411" spans="1:17" ht="15" x14ac:dyDescent="0.3">
      <c r="A411" s="33"/>
      <c r="B411" s="32"/>
      <c r="C411" s="32"/>
      <c r="D411" s="22"/>
      <c r="E411" s="38"/>
      <c r="F411" s="22"/>
      <c r="G411" s="22"/>
      <c r="H411" s="22"/>
      <c r="I411" s="22" t="s">
        <v>884</v>
      </c>
      <c r="J411" s="23" t="s">
        <v>885</v>
      </c>
      <c r="K411" s="24">
        <v>173.949378</v>
      </c>
      <c r="L411" s="24">
        <v>157.20233418000001</v>
      </c>
      <c r="M411" s="24">
        <f t="shared" si="7"/>
        <v>-16.747043819999988</v>
      </c>
      <c r="N411" s="33"/>
      <c r="O411" s="33"/>
      <c r="P411" s="33"/>
      <c r="Q411" s="33"/>
    </row>
    <row r="412" spans="1:17" ht="15" x14ac:dyDescent="0.3">
      <c r="A412" s="33"/>
      <c r="B412" s="32"/>
      <c r="C412" s="32"/>
      <c r="D412" s="22"/>
      <c r="E412" s="38"/>
      <c r="F412" s="22"/>
      <c r="G412" s="22"/>
      <c r="H412" s="22"/>
      <c r="I412" s="22" t="s">
        <v>886</v>
      </c>
      <c r="J412" s="23" t="s">
        <v>887</v>
      </c>
      <c r="K412" s="24">
        <v>68974.623793000006</v>
      </c>
      <c r="L412" s="24">
        <v>68224.638627189997</v>
      </c>
      <c r="M412" s="24">
        <f t="shared" si="7"/>
        <v>-749.98516581000877</v>
      </c>
      <c r="N412" s="33"/>
      <c r="O412" s="33"/>
      <c r="P412" s="33"/>
      <c r="Q412" s="33"/>
    </row>
    <row r="413" spans="1:17" ht="15" x14ac:dyDescent="0.3">
      <c r="A413" s="33"/>
      <c r="B413" s="32"/>
      <c r="C413" s="32"/>
      <c r="D413" s="22"/>
      <c r="E413" s="38"/>
      <c r="F413" s="22"/>
      <c r="G413" s="22"/>
      <c r="H413" s="22"/>
      <c r="I413" s="22" t="s">
        <v>888</v>
      </c>
      <c r="J413" s="23" t="s">
        <v>889</v>
      </c>
      <c r="K413" s="24">
        <v>453.582155</v>
      </c>
      <c r="L413" s="24">
        <v>457.08920310000008</v>
      </c>
      <c r="M413" s="24">
        <f t="shared" si="7"/>
        <v>3.5070481000000768</v>
      </c>
      <c r="N413" s="33"/>
      <c r="O413" s="33"/>
      <c r="P413" s="33"/>
      <c r="Q413" s="33"/>
    </row>
    <row r="414" spans="1:17" ht="15" x14ac:dyDescent="0.3">
      <c r="A414" s="33"/>
      <c r="B414" s="32"/>
      <c r="C414" s="32"/>
      <c r="D414" s="22"/>
      <c r="E414" s="38"/>
      <c r="F414" s="22"/>
      <c r="G414" s="22"/>
      <c r="H414" s="22"/>
      <c r="I414" s="22" t="s">
        <v>726</v>
      </c>
      <c r="J414" s="23" t="s">
        <v>890</v>
      </c>
      <c r="K414" s="24">
        <v>618.17780400000004</v>
      </c>
      <c r="L414" s="24">
        <v>575.02602542000022</v>
      </c>
      <c r="M414" s="24">
        <f t="shared" si="7"/>
        <v>-43.151778579999814</v>
      </c>
      <c r="N414" s="33"/>
      <c r="O414" s="33"/>
      <c r="P414" s="33"/>
      <c r="Q414" s="33"/>
    </row>
    <row r="415" spans="1:17" ht="15" x14ac:dyDescent="0.3">
      <c r="A415" s="33"/>
      <c r="B415" s="32"/>
      <c r="C415" s="32"/>
      <c r="D415" s="22"/>
      <c r="E415" s="38"/>
      <c r="F415" s="22"/>
      <c r="G415" s="22"/>
      <c r="H415" s="22"/>
      <c r="I415" s="22" t="s">
        <v>1390</v>
      </c>
      <c r="J415" s="23" t="s">
        <v>2447</v>
      </c>
      <c r="K415" s="24">
        <v>1450</v>
      </c>
      <c r="L415" s="24">
        <v>0</v>
      </c>
      <c r="M415" s="24">
        <f t="shared" si="7"/>
        <v>-1450</v>
      </c>
      <c r="N415" s="33"/>
      <c r="O415" s="33"/>
      <c r="P415" s="33"/>
      <c r="Q415" s="33"/>
    </row>
    <row r="416" spans="1:17" ht="15" x14ac:dyDescent="0.3">
      <c r="A416" s="33"/>
      <c r="B416" s="32"/>
      <c r="C416" s="32"/>
      <c r="D416" s="22"/>
      <c r="E416" s="38"/>
      <c r="F416" s="22"/>
      <c r="G416" s="22"/>
      <c r="H416" s="40" t="s">
        <v>17</v>
      </c>
      <c r="I416" s="40"/>
      <c r="J416" s="45"/>
      <c r="K416" s="46">
        <v>37563.803218000001</v>
      </c>
      <c r="L416" s="46">
        <v>40762.308580540004</v>
      </c>
      <c r="M416" s="46">
        <f t="shared" si="7"/>
        <v>3198.5053625400033</v>
      </c>
      <c r="N416" s="33"/>
      <c r="O416" s="33"/>
      <c r="P416" s="33"/>
      <c r="Q416" s="33"/>
    </row>
    <row r="417" spans="1:17" ht="15" x14ac:dyDescent="0.3">
      <c r="A417" s="33"/>
      <c r="B417" s="32"/>
      <c r="C417" s="32"/>
      <c r="D417" s="22"/>
      <c r="E417" s="38"/>
      <c r="F417" s="22"/>
      <c r="G417" s="22"/>
      <c r="H417" s="22"/>
      <c r="I417" s="22" t="s">
        <v>582</v>
      </c>
      <c r="J417" s="23" t="s">
        <v>891</v>
      </c>
      <c r="K417" s="24">
        <v>3930.2120060000002</v>
      </c>
      <c r="L417" s="24">
        <v>3875.5960895200014</v>
      </c>
      <c r="M417" s="24">
        <f t="shared" si="7"/>
        <v>-54.615916479998759</v>
      </c>
      <c r="N417" s="33"/>
      <c r="O417" s="33"/>
      <c r="P417" s="33"/>
      <c r="Q417" s="33"/>
    </row>
    <row r="418" spans="1:17" ht="15" x14ac:dyDescent="0.3">
      <c r="A418" s="33"/>
      <c r="B418" s="32"/>
      <c r="C418" s="32"/>
      <c r="D418" s="22"/>
      <c r="E418" s="38"/>
      <c r="F418" s="22"/>
      <c r="G418" s="22"/>
      <c r="H418" s="22"/>
      <c r="I418" s="22" t="s">
        <v>522</v>
      </c>
      <c r="J418" s="23" t="s">
        <v>892</v>
      </c>
      <c r="K418" s="24">
        <v>2162.7680690000002</v>
      </c>
      <c r="L418" s="24">
        <v>2274.1910123800003</v>
      </c>
      <c r="M418" s="24">
        <f t="shared" si="7"/>
        <v>111.42294338000011</v>
      </c>
      <c r="N418" s="33"/>
      <c r="O418" s="33"/>
      <c r="P418" s="33"/>
      <c r="Q418" s="33"/>
    </row>
    <row r="419" spans="1:17" ht="15" x14ac:dyDescent="0.3">
      <c r="A419" s="33"/>
      <c r="B419" s="32"/>
      <c r="C419" s="32"/>
      <c r="D419" s="22"/>
      <c r="E419" s="38"/>
      <c r="F419" s="22"/>
      <c r="G419" s="22"/>
      <c r="H419" s="22"/>
      <c r="I419" s="22" t="s">
        <v>524</v>
      </c>
      <c r="J419" s="23" t="s">
        <v>893</v>
      </c>
      <c r="K419" s="24">
        <v>21144.408883</v>
      </c>
      <c r="L419" s="24">
        <v>22243.870857759986</v>
      </c>
      <c r="M419" s="24">
        <f t="shared" si="7"/>
        <v>1099.4619747599863</v>
      </c>
      <c r="N419" s="33"/>
      <c r="O419" s="33"/>
      <c r="P419" s="33"/>
      <c r="Q419" s="33"/>
    </row>
    <row r="420" spans="1:17" ht="15" x14ac:dyDescent="0.3">
      <c r="A420" s="33"/>
      <c r="B420" s="32"/>
      <c r="C420" s="32"/>
      <c r="D420" s="22"/>
      <c r="E420" s="38"/>
      <c r="F420" s="22"/>
      <c r="G420" s="22"/>
      <c r="H420" s="22"/>
      <c r="I420" s="22" t="s">
        <v>634</v>
      </c>
      <c r="J420" s="23" t="s">
        <v>894</v>
      </c>
      <c r="K420" s="24">
        <v>1334.957486</v>
      </c>
      <c r="L420" s="24">
        <v>1308.7846186999998</v>
      </c>
      <c r="M420" s="24">
        <f t="shared" si="7"/>
        <v>-26.172867300000235</v>
      </c>
      <c r="N420" s="33"/>
      <c r="O420" s="33"/>
      <c r="P420" s="33"/>
      <c r="Q420" s="33"/>
    </row>
    <row r="421" spans="1:17" ht="15" x14ac:dyDescent="0.3">
      <c r="A421" s="33"/>
      <c r="B421" s="32"/>
      <c r="C421" s="32"/>
      <c r="D421" s="22"/>
      <c r="E421" s="38"/>
      <c r="F421" s="22"/>
      <c r="G421" s="22"/>
      <c r="H421" s="22"/>
      <c r="I421" s="22" t="s">
        <v>895</v>
      </c>
      <c r="J421" s="23" t="s">
        <v>896</v>
      </c>
      <c r="K421" s="24">
        <v>1996.0544090000001</v>
      </c>
      <c r="L421" s="24">
        <v>2514.4226638199998</v>
      </c>
      <c r="M421" s="24">
        <f t="shared" si="7"/>
        <v>518.36825481999972</v>
      </c>
      <c r="N421" s="33"/>
      <c r="O421" s="33"/>
      <c r="P421" s="33"/>
      <c r="Q421" s="33"/>
    </row>
    <row r="422" spans="1:17" ht="15" x14ac:dyDescent="0.3">
      <c r="A422" s="33"/>
      <c r="B422" s="32"/>
      <c r="C422" s="32"/>
      <c r="D422" s="22"/>
      <c r="E422" s="38"/>
      <c r="F422" s="22"/>
      <c r="G422" s="22"/>
      <c r="H422" s="22"/>
      <c r="I422" s="22" t="s">
        <v>897</v>
      </c>
      <c r="J422" s="23" t="s">
        <v>898</v>
      </c>
      <c r="K422" s="24">
        <v>863.92732599999999</v>
      </c>
      <c r="L422" s="24">
        <v>846.38225249000004</v>
      </c>
      <c r="M422" s="24">
        <f t="shared" si="7"/>
        <v>-17.545073509999952</v>
      </c>
      <c r="N422" s="33"/>
      <c r="O422" s="33"/>
      <c r="P422" s="33"/>
      <c r="Q422" s="33"/>
    </row>
    <row r="423" spans="1:17" ht="15" x14ac:dyDescent="0.3">
      <c r="A423" s="33"/>
      <c r="B423" s="32"/>
      <c r="C423" s="32"/>
      <c r="D423" s="22"/>
      <c r="E423" s="38"/>
      <c r="F423" s="22"/>
      <c r="G423" s="22"/>
      <c r="H423" s="22"/>
      <c r="I423" s="22" t="s">
        <v>899</v>
      </c>
      <c r="J423" s="22" t="s">
        <v>900</v>
      </c>
      <c r="K423" s="24">
        <v>93.127437</v>
      </c>
      <c r="L423" s="24">
        <v>87.276083810000017</v>
      </c>
      <c r="M423" s="24">
        <f t="shared" si="7"/>
        <v>-5.8513531899999833</v>
      </c>
      <c r="N423" s="33"/>
      <c r="O423" s="33"/>
      <c r="P423" s="33"/>
      <c r="Q423" s="33"/>
    </row>
    <row r="424" spans="1:17" ht="15" x14ac:dyDescent="0.3">
      <c r="A424" s="33"/>
      <c r="B424" s="32"/>
      <c r="C424" s="32"/>
      <c r="D424" s="22"/>
      <c r="E424" s="38"/>
      <c r="F424" s="22"/>
      <c r="G424" s="22"/>
      <c r="H424" s="22"/>
      <c r="I424" s="22" t="s">
        <v>552</v>
      </c>
      <c r="J424" s="23" t="s">
        <v>901</v>
      </c>
      <c r="K424" s="24">
        <v>437.813287</v>
      </c>
      <c r="L424" s="24">
        <v>1129.2902421599999</v>
      </c>
      <c r="M424" s="24">
        <f t="shared" si="7"/>
        <v>691.47695515999999</v>
      </c>
      <c r="N424" s="33"/>
      <c r="O424" s="33"/>
      <c r="P424" s="33"/>
      <c r="Q424" s="33"/>
    </row>
    <row r="425" spans="1:17" ht="30" x14ac:dyDescent="0.3">
      <c r="A425" s="33"/>
      <c r="B425" s="32"/>
      <c r="C425" s="32"/>
      <c r="D425" s="22"/>
      <c r="E425" s="38"/>
      <c r="F425" s="22"/>
      <c r="G425" s="22"/>
      <c r="H425" s="22"/>
      <c r="I425" s="22" t="s">
        <v>661</v>
      </c>
      <c r="J425" s="23" t="s">
        <v>902</v>
      </c>
      <c r="K425" s="24">
        <v>19.552002999999999</v>
      </c>
      <c r="L425" s="24">
        <v>8.2641778800000001</v>
      </c>
      <c r="M425" s="24">
        <f t="shared" si="7"/>
        <v>-11.287825119999999</v>
      </c>
      <c r="N425" s="33"/>
      <c r="O425" s="33"/>
      <c r="P425" s="33"/>
      <c r="Q425" s="33"/>
    </row>
    <row r="426" spans="1:17" ht="15" x14ac:dyDescent="0.3">
      <c r="A426" s="33"/>
      <c r="B426" s="32"/>
      <c r="C426" s="32"/>
      <c r="D426" s="22"/>
      <c r="E426" s="38"/>
      <c r="F426" s="22"/>
      <c r="G426" s="22"/>
      <c r="H426" s="22"/>
      <c r="I426" s="22" t="s">
        <v>1270</v>
      </c>
      <c r="J426" s="23" t="s">
        <v>1387</v>
      </c>
      <c r="K426" s="24">
        <v>20.987786</v>
      </c>
      <c r="L426" s="24">
        <v>25.987786</v>
      </c>
      <c r="M426" s="24">
        <f t="shared" si="7"/>
        <v>5</v>
      </c>
      <c r="N426" s="33"/>
      <c r="O426" s="33"/>
      <c r="P426" s="33"/>
      <c r="Q426" s="33"/>
    </row>
    <row r="427" spans="1:17" ht="15" x14ac:dyDescent="0.3">
      <c r="A427" s="33"/>
      <c r="B427" s="32"/>
      <c r="C427" s="32"/>
      <c r="D427" s="22"/>
      <c r="E427" s="38"/>
      <c r="F427" s="22"/>
      <c r="G427" s="22"/>
      <c r="H427" s="22"/>
      <c r="I427" s="22" t="s">
        <v>561</v>
      </c>
      <c r="J427" s="23" t="s">
        <v>562</v>
      </c>
      <c r="K427" s="24">
        <v>34.612014000000002</v>
      </c>
      <c r="L427" s="24">
        <v>31.351951020000005</v>
      </c>
      <c r="M427" s="24">
        <f t="shared" si="7"/>
        <v>-3.2600629799999972</v>
      </c>
      <c r="N427" s="33"/>
      <c r="O427" s="33"/>
      <c r="P427" s="33"/>
      <c r="Q427" s="33"/>
    </row>
    <row r="428" spans="1:17" ht="15" x14ac:dyDescent="0.3">
      <c r="A428" s="33"/>
      <c r="B428" s="32"/>
      <c r="C428" s="32"/>
      <c r="D428" s="22"/>
      <c r="E428" s="38"/>
      <c r="F428" s="22"/>
      <c r="G428" s="22"/>
      <c r="H428" s="22"/>
      <c r="I428" s="22" t="s">
        <v>20</v>
      </c>
      <c r="J428" s="23" t="s">
        <v>27</v>
      </c>
      <c r="K428" s="24">
        <v>109.889</v>
      </c>
      <c r="L428" s="24">
        <v>108.94854090999999</v>
      </c>
      <c r="M428" s="24">
        <f t="shared" si="7"/>
        <v>-0.94045909000000449</v>
      </c>
      <c r="N428" s="33"/>
      <c r="O428" s="33"/>
      <c r="P428" s="33"/>
      <c r="Q428" s="33"/>
    </row>
    <row r="429" spans="1:17" ht="15" x14ac:dyDescent="0.3">
      <c r="A429" s="33"/>
      <c r="B429" s="32"/>
      <c r="C429" s="32"/>
      <c r="D429" s="22"/>
      <c r="E429" s="38"/>
      <c r="F429" s="22"/>
      <c r="G429" s="22"/>
      <c r="H429" s="22"/>
      <c r="I429" s="22" t="s">
        <v>903</v>
      </c>
      <c r="J429" s="23" t="s">
        <v>904</v>
      </c>
      <c r="K429" s="24">
        <v>1272.4243300000001</v>
      </c>
      <c r="L429" s="24">
        <v>2441.2057298299983</v>
      </c>
      <c r="M429" s="24">
        <f t="shared" si="7"/>
        <v>1168.7813998299982</v>
      </c>
      <c r="N429" s="33"/>
      <c r="O429" s="33"/>
      <c r="P429" s="33"/>
      <c r="Q429" s="33"/>
    </row>
    <row r="430" spans="1:17" ht="15" x14ac:dyDescent="0.3">
      <c r="A430" s="33"/>
      <c r="B430" s="32"/>
      <c r="C430" s="32"/>
      <c r="D430" s="22"/>
      <c r="E430" s="38"/>
      <c r="F430" s="22"/>
      <c r="G430" s="22"/>
      <c r="H430" s="22"/>
      <c r="I430" s="22" t="s">
        <v>905</v>
      </c>
      <c r="J430" s="23" t="s">
        <v>906</v>
      </c>
      <c r="K430" s="24">
        <v>697.85355800000002</v>
      </c>
      <c r="L430" s="24">
        <v>657.46648326000047</v>
      </c>
      <c r="M430" s="24">
        <f t="shared" si="7"/>
        <v>-40.387074739999548</v>
      </c>
      <c r="N430" s="33"/>
      <c r="O430" s="33"/>
      <c r="P430" s="33"/>
      <c r="Q430" s="33"/>
    </row>
    <row r="431" spans="1:17" ht="15" x14ac:dyDescent="0.3">
      <c r="A431" s="33"/>
      <c r="B431" s="32"/>
      <c r="C431" s="32"/>
      <c r="D431" s="22"/>
      <c r="E431" s="38"/>
      <c r="F431" s="22"/>
      <c r="G431" s="22"/>
      <c r="H431" s="22"/>
      <c r="I431" s="22" t="s">
        <v>601</v>
      </c>
      <c r="J431" s="23" t="s">
        <v>907</v>
      </c>
      <c r="K431" s="24">
        <v>431.38409100000001</v>
      </c>
      <c r="L431" s="24">
        <v>367.03470031000006</v>
      </c>
      <c r="M431" s="24">
        <f t="shared" si="7"/>
        <v>-64.34939068999995</v>
      </c>
      <c r="N431" s="33"/>
      <c r="O431" s="33"/>
      <c r="P431" s="33"/>
      <c r="Q431" s="33"/>
    </row>
    <row r="432" spans="1:17" ht="15" x14ac:dyDescent="0.3">
      <c r="A432" s="33"/>
      <c r="B432" s="32"/>
      <c r="C432" s="32"/>
      <c r="D432" s="22"/>
      <c r="E432" s="38"/>
      <c r="F432" s="22"/>
      <c r="G432" s="22"/>
      <c r="H432" s="22"/>
      <c r="I432" s="22" t="s">
        <v>603</v>
      </c>
      <c r="J432" s="23" t="s">
        <v>908</v>
      </c>
      <c r="K432" s="24">
        <v>648.49404600000003</v>
      </c>
      <c r="L432" s="24">
        <v>613.59979396000028</v>
      </c>
      <c r="M432" s="24">
        <f t="shared" si="7"/>
        <v>-34.894252039999742</v>
      </c>
      <c r="N432" s="33"/>
      <c r="O432" s="33"/>
      <c r="P432" s="33"/>
      <c r="Q432" s="33"/>
    </row>
    <row r="433" spans="1:17" ht="15" x14ac:dyDescent="0.3">
      <c r="A433" s="33"/>
      <c r="B433" s="32"/>
      <c r="C433" s="32"/>
      <c r="D433" s="22"/>
      <c r="E433" s="38"/>
      <c r="F433" s="22"/>
      <c r="G433" s="22"/>
      <c r="H433" s="22"/>
      <c r="I433" s="22" t="s">
        <v>909</v>
      </c>
      <c r="J433" s="23" t="s">
        <v>910</v>
      </c>
      <c r="K433" s="24">
        <v>2365.3374869999998</v>
      </c>
      <c r="L433" s="24">
        <v>2228.6355967300005</v>
      </c>
      <c r="M433" s="24">
        <f t="shared" si="7"/>
        <v>-136.70189026999924</v>
      </c>
      <c r="N433" s="33"/>
      <c r="O433" s="33"/>
      <c r="P433" s="33"/>
      <c r="Q433" s="33"/>
    </row>
    <row r="434" spans="1:17" ht="15" x14ac:dyDescent="0.3">
      <c r="A434" s="33"/>
      <c r="B434" s="32"/>
      <c r="C434" s="32"/>
      <c r="D434" s="22"/>
      <c r="E434" s="38"/>
      <c r="F434" s="22"/>
      <c r="G434" s="22"/>
      <c r="H434" s="40" t="s">
        <v>489</v>
      </c>
      <c r="I434" s="40"/>
      <c r="J434" s="45"/>
      <c r="K434" s="46">
        <v>3512.210349</v>
      </c>
      <c r="L434" s="46">
        <v>4069.5559753699958</v>
      </c>
      <c r="M434" s="46">
        <f t="shared" si="7"/>
        <v>557.3456263699959</v>
      </c>
      <c r="N434" s="33"/>
      <c r="O434" s="33"/>
      <c r="P434" s="33"/>
      <c r="Q434" s="33"/>
    </row>
    <row r="435" spans="1:17" ht="15" x14ac:dyDescent="0.3">
      <c r="A435" s="33"/>
      <c r="B435" s="32"/>
      <c r="C435" s="32"/>
      <c r="D435" s="22"/>
      <c r="E435" s="38"/>
      <c r="F435" s="22"/>
      <c r="G435" s="22"/>
      <c r="H435" s="22"/>
      <c r="I435" s="22" t="s">
        <v>490</v>
      </c>
      <c r="J435" s="23" t="s">
        <v>538</v>
      </c>
      <c r="K435" s="24">
        <v>3148.7522560000002</v>
      </c>
      <c r="L435" s="24">
        <v>3727.170198659996</v>
      </c>
      <c r="M435" s="24">
        <f t="shared" si="7"/>
        <v>578.41794265999579</v>
      </c>
      <c r="N435" s="33"/>
      <c r="O435" s="33"/>
      <c r="P435" s="33"/>
      <c r="Q435" s="33"/>
    </row>
    <row r="436" spans="1:17" ht="15" x14ac:dyDescent="0.3">
      <c r="A436" s="33"/>
      <c r="B436" s="32"/>
      <c r="C436" s="32"/>
      <c r="D436" s="22"/>
      <c r="E436" s="38"/>
      <c r="F436" s="22"/>
      <c r="G436" s="22"/>
      <c r="H436" s="22"/>
      <c r="I436" s="22" t="s">
        <v>494</v>
      </c>
      <c r="J436" s="23" t="s">
        <v>542</v>
      </c>
      <c r="K436" s="24">
        <v>363.45809300000002</v>
      </c>
      <c r="L436" s="24">
        <v>342.38577671000013</v>
      </c>
      <c r="M436" s="24">
        <f t="shared" si="7"/>
        <v>-21.07231628999989</v>
      </c>
      <c r="N436" s="33"/>
      <c r="O436" s="33"/>
      <c r="P436" s="33"/>
      <c r="Q436" s="33"/>
    </row>
    <row r="437" spans="1:17" ht="15" x14ac:dyDescent="0.3">
      <c r="A437" s="33"/>
      <c r="B437" s="32"/>
      <c r="C437" s="32"/>
      <c r="D437" s="22"/>
      <c r="E437" s="39">
        <v>13</v>
      </c>
      <c r="F437" s="40" t="s">
        <v>283</v>
      </c>
      <c r="G437" s="41"/>
      <c r="H437" s="42"/>
      <c r="I437" s="43"/>
      <c r="J437" s="44"/>
      <c r="K437" s="44">
        <v>31305.775195999999</v>
      </c>
      <c r="L437" s="44">
        <v>35599.011185830008</v>
      </c>
      <c r="M437" s="44">
        <f t="shared" si="7"/>
        <v>4293.2359898300092</v>
      </c>
      <c r="N437" s="33"/>
      <c r="O437" s="33"/>
      <c r="P437" s="33"/>
      <c r="Q437" s="33"/>
    </row>
    <row r="438" spans="1:17" ht="15" x14ac:dyDescent="0.3">
      <c r="A438" s="33"/>
      <c r="B438" s="32"/>
      <c r="C438" s="32"/>
      <c r="D438" s="22"/>
      <c r="E438" s="38"/>
      <c r="F438" s="22"/>
      <c r="G438" s="22" t="s">
        <v>16</v>
      </c>
      <c r="H438" s="22"/>
      <c r="I438" s="22"/>
      <c r="J438" s="23"/>
      <c r="K438" s="24">
        <v>31305.775195999999</v>
      </c>
      <c r="L438" s="24">
        <v>35599.011185830008</v>
      </c>
      <c r="M438" s="24">
        <f t="shared" si="7"/>
        <v>4293.2359898300092</v>
      </c>
      <c r="N438" s="33"/>
      <c r="O438" s="33"/>
      <c r="P438" s="33"/>
      <c r="Q438" s="33"/>
    </row>
    <row r="439" spans="1:17" ht="15" x14ac:dyDescent="0.3">
      <c r="A439" s="33"/>
      <c r="B439" s="32"/>
      <c r="C439" s="32"/>
      <c r="D439" s="22"/>
      <c r="E439" s="38"/>
      <c r="F439" s="22"/>
      <c r="G439" s="22"/>
      <c r="H439" s="40" t="s">
        <v>17</v>
      </c>
      <c r="I439" s="40"/>
      <c r="J439" s="45"/>
      <c r="K439" s="46">
        <v>31123.394530000001</v>
      </c>
      <c r="L439" s="46">
        <v>34999.870707910013</v>
      </c>
      <c r="M439" s="46">
        <f t="shared" si="7"/>
        <v>3876.4761779100118</v>
      </c>
      <c r="N439" s="33"/>
      <c r="O439" s="33"/>
      <c r="P439" s="33"/>
      <c r="Q439" s="33"/>
    </row>
    <row r="440" spans="1:17" ht="30" x14ac:dyDescent="0.3">
      <c r="A440" s="33"/>
      <c r="B440" s="32"/>
      <c r="C440" s="32"/>
      <c r="D440" s="22"/>
      <c r="E440" s="38"/>
      <c r="F440" s="22"/>
      <c r="G440" s="22"/>
      <c r="H440" s="22"/>
      <c r="I440" s="22" t="s">
        <v>670</v>
      </c>
      <c r="J440" s="23" t="s">
        <v>911</v>
      </c>
      <c r="K440" s="24">
        <v>18328.51787</v>
      </c>
      <c r="L440" s="24">
        <v>23248.251771780007</v>
      </c>
      <c r="M440" s="24">
        <f t="shared" si="7"/>
        <v>4919.7339017800077</v>
      </c>
      <c r="N440" s="33"/>
      <c r="O440" s="33"/>
      <c r="P440" s="33"/>
      <c r="Q440" s="33"/>
    </row>
    <row r="441" spans="1:17" ht="30" x14ac:dyDescent="0.3">
      <c r="A441" s="33"/>
      <c r="B441" s="32"/>
      <c r="C441" s="32"/>
      <c r="D441" s="22"/>
      <c r="E441" s="38"/>
      <c r="F441" s="22"/>
      <c r="G441" s="22"/>
      <c r="H441" s="22"/>
      <c r="I441" s="22" t="s">
        <v>676</v>
      </c>
      <c r="J441" s="23" t="s">
        <v>912</v>
      </c>
      <c r="K441" s="24">
        <v>3001.5576230000001</v>
      </c>
      <c r="L441" s="24">
        <v>3699.6781892700005</v>
      </c>
      <c r="M441" s="24">
        <f t="shared" si="7"/>
        <v>698.12056627000038</v>
      </c>
      <c r="N441" s="33"/>
      <c r="O441" s="33"/>
      <c r="P441" s="33"/>
      <c r="Q441" s="33"/>
    </row>
    <row r="442" spans="1:17" ht="15" x14ac:dyDescent="0.3">
      <c r="A442" s="33"/>
      <c r="B442" s="32"/>
      <c r="C442" s="32"/>
      <c r="D442" s="22"/>
      <c r="E442" s="38"/>
      <c r="F442" s="22"/>
      <c r="G442" s="22"/>
      <c r="H442" s="22"/>
      <c r="I442" s="22" t="s">
        <v>913</v>
      </c>
      <c r="J442" s="23" t="s">
        <v>914</v>
      </c>
      <c r="K442" s="24">
        <v>1915.002082</v>
      </c>
      <c r="L442" s="24">
        <v>1977.5948408500005</v>
      </c>
      <c r="M442" s="24">
        <f t="shared" si="7"/>
        <v>62.592758850000564</v>
      </c>
      <c r="N442" s="33"/>
      <c r="O442" s="33"/>
      <c r="P442" s="33"/>
      <c r="Q442" s="33"/>
    </row>
    <row r="443" spans="1:17" ht="15" x14ac:dyDescent="0.3">
      <c r="A443" s="33"/>
      <c r="B443" s="32"/>
      <c r="C443" s="32"/>
      <c r="D443" s="22"/>
      <c r="E443" s="38"/>
      <c r="F443" s="22"/>
      <c r="G443" s="22"/>
      <c r="H443" s="22"/>
      <c r="I443" s="22" t="s">
        <v>915</v>
      </c>
      <c r="J443" s="23" t="s">
        <v>916</v>
      </c>
      <c r="K443" s="24">
        <v>2004.3690059999999</v>
      </c>
      <c r="L443" s="24">
        <v>2415.3271305000007</v>
      </c>
      <c r="M443" s="24">
        <f t="shared" si="7"/>
        <v>410.95812450000085</v>
      </c>
      <c r="N443" s="33"/>
      <c r="O443" s="33"/>
      <c r="P443" s="33"/>
      <c r="Q443" s="33"/>
    </row>
    <row r="444" spans="1:17" ht="15" x14ac:dyDescent="0.3">
      <c r="A444" s="33"/>
      <c r="B444" s="32"/>
      <c r="C444" s="32"/>
      <c r="D444" s="22"/>
      <c r="E444" s="38"/>
      <c r="F444" s="22"/>
      <c r="G444" s="22"/>
      <c r="H444" s="22"/>
      <c r="I444" s="22" t="s">
        <v>680</v>
      </c>
      <c r="J444" s="22" t="s">
        <v>917</v>
      </c>
      <c r="K444" s="24">
        <v>434.69071000000002</v>
      </c>
      <c r="L444" s="24">
        <v>377.84812274999996</v>
      </c>
      <c r="M444" s="24">
        <f t="shared" si="7"/>
        <v>-56.842587250000065</v>
      </c>
      <c r="N444" s="33"/>
      <c r="O444" s="33"/>
      <c r="P444" s="33"/>
      <c r="Q444" s="33"/>
    </row>
    <row r="445" spans="1:17" ht="15" x14ac:dyDescent="0.3">
      <c r="A445" s="33"/>
      <c r="B445" s="32"/>
      <c r="C445" s="32"/>
      <c r="D445" s="22"/>
      <c r="E445" s="38"/>
      <c r="F445" s="22"/>
      <c r="G445" s="22"/>
      <c r="H445" s="22"/>
      <c r="I445" s="22" t="s">
        <v>918</v>
      </c>
      <c r="J445" s="23" t="s">
        <v>919</v>
      </c>
      <c r="K445" s="24">
        <v>1324.257239</v>
      </c>
      <c r="L445" s="24">
        <v>1865.8355347300001</v>
      </c>
      <c r="M445" s="24">
        <f t="shared" si="7"/>
        <v>541.57829573000004</v>
      </c>
      <c r="N445" s="33"/>
      <c r="O445" s="33"/>
      <c r="P445" s="33"/>
      <c r="Q445" s="33"/>
    </row>
    <row r="446" spans="1:17" ht="15" x14ac:dyDescent="0.3">
      <c r="A446" s="33"/>
      <c r="B446" s="32"/>
      <c r="C446" s="32"/>
      <c r="D446" s="22"/>
      <c r="E446" s="38"/>
      <c r="F446" s="22"/>
      <c r="G446" s="22"/>
      <c r="H446" s="22"/>
      <c r="I446" s="22" t="s">
        <v>700</v>
      </c>
      <c r="J446" s="23" t="s">
        <v>701</v>
      </c>
      <c r="K446" s="24">
        <v>100</v>
      </c>
      <c r="L446" s="24">
        <v>1317.22930806</v>
      </c>
      <c r="M446" s="24">
        <f t="shared" si="7"/>
        <v>1217.22930806</v>
      </c>
      <c r="N446" s="33"/>
      <c r="O446" s="33"/>
      <c r="P446" s="33"/>
      <c r="Q446" s="33"/>
    </row>
    <row r="447" spans="1:17" ht="15" x14ac:dyDescent="0.3">
      <c r="A447" s="33"/>
      <c r="B447" s="32"/>
      <c r="C447" s="32"/>
      <c r="D447" s="22"/>
      <c r="E447" s="38"/>
      <c r="F447" s="22"/>
      <c r="G447" s="22"/>
      <c r="H447" s="22"/>
      <c r="I447" s="22" t="s">
        <v>20</v>
      </c>
      <c r="J447" s="23" t="s">
        <v>27</v>
      </c>
      <c r="K447" s="24">
        <v>0</v>
      </c>
      <c r="L447" s="24">
        <v>98.105809969999996</v>
      </c>
      <c r="M447" s="24">
        <f t="shared" si="7"/>
        <v>98.105809969999996</v>
      </c>
      <c r="N447" s="33"/>
      <c r="O447" s="33"/>
      <c r="P447" s="33"/>
      <c r="Q447" s="33"/>
    </row>
    <row r="448" spans="1:17" ht="15" x14ac:dyDescent="0.3">
      <c r="A448" s="33"/>
      <c r="B448" s="32"/>
      <c r="C448" s="32"/>
      <c r="D448" s="22"/>
      <c r="E448" s="38"/>
      <c r="F448" s="22"/>
      <c r="G448" s="22"/>
      <c r="H448" s="22"/>
      <c r="I448" s="22" t="s">
        <v>21</v>
      </c>
      <c r="J448" s="23" t="s">
        <v>1372</v>
      </c>
      <c r="K448" s="24">
        <v>4015</v>
      </c>
      <c r="L448" s="24">
        <v>0</v>
      </c>
      <c r="M448" s="24">
        <f t="shared" si="7"/>
        <v>-4015</v>
      </c>
      <c r="N448" s="33"/>
      <c r="O448" s="33"/>
      <c r="P448" s="33"/>
      <c r="Q448" s="33"/>
    </row>
    <row r="449" spans="1:17" ht="15" x14ac:dyDescent="0.3">
      <c r="A449" s="33"/>
      <c r="B449" s="32"/>
      <c r="C449" s="32"/>
      <c r="D449" s="22"/>
      <c r="E449" s="38"/>
      <c r="F449" s="22"/>
      <c r="G449" s="22"/>
      <c r="H449" s="40" t="s">
        <v>489</v>
      </c>
      <c r="I449" s="40"/>
      <c r="J449" s="45"/>
      <c r="K449" s="46">
        <v>182.38066599999999</v>
      </c>
      <c r="L449" s="46">
        <v>599.14047792000019</v>
      </c>
      <c r="M449" s="46">
        <f t="shared" si="7"/>
        <v>416.75981192000017</v>
      </c>
      <c r="N449" s="33"/>
      <c r="O449" s="33"/>
      <c r="P449" s="33"/>
      <c r="Q449" s="33"/>
    </row>
    <row r="450" spans="1:17" ht="15" x14ac:dyDescent="0.3">
      <c r="A450" s="33"/>
      <c r="B450" s="32"/>
      <c r="C450" s="32"/>
      <c r="D450" s="22"/>
      <c r="E450" s="38"/>
      <c r="F450" s="22"/>
      <c r="G450" s="22"/>
      <c r="H450" s="22"/>
      <c r="I450" s="22" t="s">
        <v>490</v>
      </c>
      <c r="J450" s="23" t="s">
        <v>538</v>
      </c>
      <c r="K450" s="24">
        <v>182.38066599999999</v>
      </c>
      <c r="L450" s="24">
        <v>599.14047792000019</v>
      </c>
      <c r="M450" s="24">
        <f t="shared" si="7"/>
        <v>416.75981192000017</v>
      </c>
      <c r="N450" s="33"/>
      <c r="O450" s="33"/>
      <c r="P450" s="33"/>
      <c r="Q450" s="33"/>
    </row>
    <row r="451" spans="1:17" ht="15" x14ac:dyDescent="0.3">
      <c r="A451" s="33"/>
      <c r="B451" s="32"/>
      <c r="C451" s="32"/>
      <c r="D451" s="22"/>
      <c r="E451" s="39">
        <v>14</v>
      </c>
      <c r="F451" s="40" t="s">
        <v>284</v>
      </c>
      <c r="G451" s="41"/>
      <c r="H451" s="42"/>
      <c r="I451" s="43"/>
      <c r="J451" s="44"/>
      <c r="K451" s="44">
        <v>4036.9788610000001</v>
      </c>
      <c r="L451" s="44">
        <v>4723.4958032500008</v>
      </c>
      <c r="M451" s="44">
        <f t="shared" si="7"/>
        <v>686.51694225000074</v>
      </c>
      <c r="N451" s="33"/>
      <c r="O451" s="33"/>
      <c r="P451" s="33"/>
      <c r="Q451" s="33"/>
    </row>
    <row r="452" spans="1:17" ht="15" x14ac:dyDescent="0.3">
      <c r="A452" s="33"/>
      <c r="B452" s="32"/>
      <c r="C452" s="32"/>
      <c r="D452" s="22"/>
      <c r="E452" s="38"/>
      <c r="F452" s="22"/>
      <c r="G452" s="22" t="s">
        <v>16</v>
      </c>
      <c r="H452" s="22"/>
      <c r="I452" s="22"/>
      <c r="J452" s="23"/>
      <c r="K452" s="24">
        <v>4036.9788610000001</v>
      </c>
      <c r="L452" s="24">
        <v>4723.4958032500008</v>
      </c>
      <c r="M452" s="24">
        <f t="shared" si="7"/>
        <v>686.51694225000074</v>
      </c>
      <c r="N452" s="33"/>
      <c r="O452" s="33"/>
      <c r="P452" s="33"/>
      <c r="Q452" s="33"/>
    </row>
    <row r="453" spans="1:17" ht="15" x14ac:dyDescent="0.3">
      <c r="A453" s="33"/>
      <c r="B453" s="32"/>
      <c r="C453" s="32"/>
      <c r="D453" s="22"/>
      <c r="E453" s="38"/>
      <c r="F453" s="22"/>
      <c r="G453" s="22"/>
      <c r="H453" s="40" t="s">
        <v>574</v>
      </c>
      <c r="I453" s="40"/>
      <c r="J453" s="45"/>
      <c r="K453" s="46">
        <v>975.35412499999995</v>
      </c>
      <c r="L453" s="46">
        <v>1002.5196586199999</v>
      </c>
      <c r="M453" s="46">
        <f t="shared" si="7"/>
        <v>27.165533619999906</v>
      </c>
      <c r="N453" s="33"/>
      <c r="O453" s="33"/>
      <c r="P453" s="33"/>
      <c r="Q453" s="33"/>
    </row>
    <row r="454" spans="1:17" ht="15" x14ac:dyDescent="0.3">
      <c r="A454" s="33"/>
      <c r="B454" s="32"/>
      <c r="C454" s="32"/>
      <c r="D454" s="22"/>
      <c r="E454" s="38"/>
      <c r="F454" s="22"/>
      <c r="G454" s="22"/>
      <c r="H454" s="22"/>
      <c r="I454" s="22" t="s">
        <v>920</v>
      </c>
      <c r="J454" s="23" t="s">
        <v>921</v>
      </c>
      <c r="K454" s="24">
        <v>975.35412499999995</v>
      </c>
      <c r="L454" s="24">
        <v>1002.5196586199999</v>
      </c>
      <c r="M454" s="24">
        <f t="shared" si="7"/>
        <v>27.165533619999906</v>
      </c>
      <c r="N454" s="33"/>
      <c r="O454" s="33"/>
      <c r="P454" s="33"/>
      <c r="Q454" s="33"/>
    </row>
    <row r="455" spans="1:17" ht="15" x14ac:dyDescent="0.3">
      <c r="A455" s="33"/>
      <c r="B455" s="32"/>
      <c r="C455" s="32"/>
      <c r="D455" s="22"/>
      <c r="E455" s="38"/>
      <c r="F455" s="22"/>
      <c r="G455" s="22"/>
      <c r="H455" s="40" t="s">
        <v>17</v>
      </c>
      <c r="I455" s="40"/>
      <c r="J455" s="45"/>
      <c r="K455" s="46">
        <v>2733.27468</v>
      </c>
      <c r="L455" s="46">
        <v>3236.6085136000015</v>
      </c>
      <c r="M455" s="46">
        <f t="shared" ref="M455:M518" si="8">L455-K455</f>
        <v>503.33383360000153</v>
      </c>
      <c r="N455" s="33"/>
      <c r="O455" s="33"/>
      <c r="P455" s="33"/>
      <c r="Q455" s="33"/>
    </row>
    <row r="456" spans="1:17" ht="15" x14ac:dyDescent="0.3">
      <c r="A456" s="33"/>
      <c r="B456" s="32"/>
      <c r="C456" s="32"/>
      <c r="D456" s="22"/>
      <c r="E456" s="38"/>
      <c r="F456" s="22"/>
      <c r="G456" s="22"/>
      <c r="H456" s="22"/>
      <c r="I456" s="22" t="s">
        <v>496</v>
      </c>
      <c r="J456" s="23" t="s">
        <v>922</v>
      </c>
      <c r="K456" s="24">
        <v>915.36213799999996</v>
      </c>
      <c r="L456" s="24">
        <v>1106.3836372500004</v>
      </c>
      <c r="M456" s="24">
        <f t="shared" si="8"/>
        <v>191.02149925000049</v>
      </c>
      <c r="N456" s="33"/>
      <c r="O456" s="33"/>
      <c r="P456" s="33"/>
      <c r="Q456" s="33"/>
    </row>
    <row r="457" spans="1:17" ht="15" x14ac:dyDescent="0.3">
      <c r="A457" s="33"/>
      <c r="B457" s="32"/>
      <c r="C457" s="32"/>
      <c r="D457" s="22"/>
      <c r="E457" s="38"/>
      <c r="F457" s="22"/>
      <c r="G457" s="22"/>
      <c r="H457" s="22"/>
      <c r="I457" s="22" t="s">
        <v>498</v>
      </c>
      <c r="J457" s="23" t="s">
        <v>923</v>
      </c>
      <c r="K457" s="24">
        <v>202.29275899999999</v>
      </c>
      <c r="L457" s="24">
        <v>224.96424854999995</v>
      </c>
      <c r="M457" s="24">
        <f t="shared" si="8"/>
        <v>22.671489549999961</v>
      </c>
      <c r="N457" s="33"/>
      <c r="O457" s="33"/>
      <c r="P457" s="33"/>
      <c r="Q457" s="33"/>
    </row>
    <row r="458" spans="1:17" ht="15" x14ac:dyDescent="0.3">
      <c r="A458" s="33"/>
      <c r="B458" s="32"/>
      <c r="C458" s="32"/>
      <c r="D458" s="22"/>
      <c r="E458" s="38"/>
      <c r="F458" s="22"/>
      <c r="G458" s="22"/>
      <c r="H458" s="22"/>
      <c r="I458" s="22" t="s">
        <v>499</v>
      </c>
      <c r="J458" s="23" t="s">
        <v>924</v>
      </c>
      <c r="K458" s="24">
        <v>658.09239000000002</v>
      </c>
      <c r="L458" s="24">
        <v>698.30746556000031</v>
      </c>
      <c r="M458" s="24">
        <f t="shared" si="8"/>
        <v>40.215075560000287</v>
      </c>
      <c r="N458" s="33"/>
      <c r="O458" s="33"/>
      <c r="P458" s="33"/>
      <c r="Q458" s="33"/>
    </row>
    <row r="459" spans="1:17" ht="15" x14ac:dyDescent="0.3">
      <c r="A459" s="33"/>
      <c r="B459" s="32"/>
      <c r="C459" s="32"/>
      <c r="D459" s="22"/>
      <c r="E459" s="38"/>
      <c r="F459" s="22"/>
      <c r="G459" s="22"/>
      <c r="H459" s="22"/>
      <c r="I459" s="22" t="s">
        <v>559</v>
      </c>
      <c r="J459" s="23" t="s">
        <v>925</v>
      </c>
      <c r="K459" s="24">
        <v>76.561167999999995</v>
      </c>
      <c r="L459" s="24">
        <v>80.050943399999966</v>
      </c>
      <c r="M459" s="24">
        <f t="shared" si="8"/>
        <v>3.4897753999999708</v>
      </c>
      <c r="N459" s="33"/>
      <c r="O459" s="33"/>
      <c r="P459" s="33"/>
      <c r="Q459" s="33"/>
    </row>
    <row r="460" spans="1:17" ht="15" x14ac:dyDescent="0.3">
      <c r="A460" s="33"/>
      <c r="B460" s="32"/>
      <c r="C460" s="32"/>
      <c r="D460" s="22"/>
      <c r="E460" s="38"/>
      <c r="F460" s="22"/>
      <c r="G460" s="22"/>
      <c r="H460" s="22"/>
      <c r="I460" s="22" t="s">
        <v>505</v>
      </c>
      <c r="J460" s="23" t="s">
        <v>926</v>
      </c>
      <c r="K460" s="24">
        <v>177.86900299999999</v>
      </c>
      <c r="L460" s="24">
        <v>42.251428559999987</v>
      </c>
      <c r="M460" s="24">
        <f t="shared" si="8"/>
        <v>-135.61757444</v>
      </c>
      <c r="N460" s="33"/>
      <c r="O460" s="33"/>
      <c r="P460" s="33"/>
      <c r="Q460" s="33"/>
    </row>
    <row r="461" spans="1:17" ht="15" x14ac:dyDescent="0.3">
      <c r="A461" s="33"/>
      <c r="B461" s="32"/>
      <c r="C461" s="32"/>
      <c r="D461" s="22"/>
      <c r="E461" s="38"/>
      <c r="F461" s="22"/>
      <c r="G461" s="22"/>
      <c r="H461" s="22"/>
      <c r="I461" s="22" t="s">
        <v>507</v>
      </c>
      <c r="J461" s="23" t="s">
        <v>927</v>
      </c>
      <c r="K461" s="24">
        <v>25.846966999999999</v>
      </c>
      <c r="L461" s="24">
        <v>36.108124359999998</v>
      </c>
      <c r="M461" s="24">
        <f t="shared" si="8"/>
        <v>10.261157359999999</v>
      </c>
      <c r="N461" s="33"/>
      <c r="O461" s="33"/>
      <c r="P461" s="33"/>
      <c r="Q461" s="33"/>
    </row>
    <row r="462" spans="1:17" ht="15" x14ac:dyDescent="0.3">
      <c r="A462" s="33"/>
      <c r="B462" s="32"/>
      <c r="C462" s="32"/>
      <c r="D462" s="22"/>
      <c r="E462" s="38"/>
      <c r="F462" s="22"/>
      <c r="G462" s="22"/>
      <c r="H462" s="22"/>
      <c r="I462" s="22" t="s">
        <v>474</v>
      </c>
      <c r="J462" s="23" t="s">
        <v>928</v>
      </c>
      <c r="K462" s="24">
        <v>649.06998299999998</v>
      </c>
      <c r="L462" s="24">
        <v>1018.6258158100003</v>
      </c>
      <c r="M462" s="24">
        <f t="shared" si="8"/>
        <v>369.55583281000031</v>
      </c>
      <c r="N462" s="33"/>
      <c r="O462" s="33"/>
      <c r="P462" s="33"/>
      <c r="Q462" s="33"/>
    </row>
    <row r="463" spans="1:17" ht="15" x14ac:dyDescent="0.3">
      <c r="A463" s="33"/>
      <c r="B463" s="32"/>
      <c r="C463" s="32"/>
      <c r="D463" s="22"/>
      <c r="E463" s="38"/>
      <c r="F463" s="22"/>
      <c r="G463" s="22"/>
      <c r="H463" s="22"/>
      <c r="I463" s="22" t="s">
        <v>564</v>
      </c>
      <c r="J463" s="23" t="s">
        <v>929</v>
      </c>
      <c r="K463" s="24">
        <v>28.180271999999999</v>
      </c>
      <c r="L463" s="24">
        <v>29.916850110000002</v>
      </c>
      <c r="M463" s="24">
        <f t="shared" si="8"/>
        <v>1.7365781100000035</v>
      </c>
      <c r="N463" s="33"/>
      <c r="O463" s="33"/>
      <c r="P463" s="33"/>
      <c r="Q463" s="33"/>
    </row>
    <row r="464" spans="1:17" ht="15" x14ac:dyDescent="0.3">
      <c r="A464" s="33"/>
      <c r="B464" s="32"/>
      <c r="C464" s="32"/>
      <c r="D464" s="22"/>
      <c r="E464" s="38"/>
      <c r="F464" s="22"/>
      <c r="G464" s="22"/>
      <c r="H464" s="40" t="s">
        <v>489</v>
      </c>
      <c r="I464" s="40"/>
      <c r="J464" s="45"/>
      <c r="K464" s="46">
        <v>328.350056</v>
      </c>
      <c r="L464" s="46">
        <v>484.36763102999987</v>
      </c>
      <c r="M464" s="46">
        <f t="shared" si="8"/>
        <v>156.01757502999988</v>
      </c>
      <c r="N464" s="33"/>
      <c r="O464" s="33"/>
      <c r="P464" s="33"/>
      <c r="Q464" s="33"/>
    </row>
    <row r="465" spans="1:17" ht="15" x14ac:dyDescent="0.3">
      <c r="A465" s="33"/>
      <c r="B465" s="32"/>
      <c r="C465" s="32"/>
      <c r="D465" s="22"/>
      <c r="E465" s="38"/>
      <c r="F465" s="22"/>
      <c r="G465" s="22"/>
      <c r="H465" s="22"/>
      <c r="I465" s="22" t="s">
        <v>490</v>
      </c>
      <c r="J465" s="23" t="s">
        <v>538</v>
      </c>
      <c r="K465" s="24">
        <v>297.23275799999999</v>
      </c>
      <c r="L465" s="24">
        <v>445.45160289999984</v>
      </c>
      <c r="M465" s="24">
        <f t="shared" si="8"/>
        <v>148.21884489999985</v>
      </c>
      <c r="N465" s="33"/>
      <c r="O465" s="33"/>
      <c r="P465" s="33"/>
      <c r="Q465" s="33"/>
    </row>
    <row r="466" spans="1:17" ht="15" x14ac:dyDescent="0.3">
      <c r="A466" s="33"/>
      <c r="B466" s="32"/>
      <c r="C466" s="32"/>
      <c r="D466" s="22"/>
      <c r="E466" s="38"/>
      <c r="F466" s="22"/>
      <c r="G466" s="22"/>
      <c r="H466" s="22"/>
      <c r="I466" s="22" t="s">
        <v>494</v>
      </c>
      <c r="J466" s="23" t="s">
        <v>542</v>
      </c>
      <c r="K466" s="24">
        <v>31.117298000000002</v>
      </c>
      <c r="L466" s="24">
        <v>38.916028130000015</v>
      </c>
      <c r="M466" s="24">
        <f t="shared" si="8"/>
        <v>7.7987301300000134</v>
      </c>
      <c r="N466" s="33"/>
      <c r="O466" s="33"/>
      <c r="P466" s="33"/>
      <c r="Q466" s="33"/>
    </row>
    <row r="467" spans="1:17" ht="15" x14ac:dyDescent="0.3">
      <c r="A467" s="33"/>
      <c r="B467" s="32"/>
      <c r="C467" s="32"/>
      <c r="D467" s="22"/>
      <c r="E467" s="39">
        <v>15</v>
      </c>
      <c r="F467" s="40" t="s">
        <v>289</v>
      </c>
      <c r="G467" s="41"/>
      <c r="H467" s="42"/>
      <c r="I467" s="43"/>
      <c r="J467" s="44"/>
      <c r="K467" s="44">
        <v>16766.195714000001</v>
      </c>
      <c r="L467" s="44">
        <v>21521.717881959994</v>
      </c>
      <c r="M467" s="44">
        <f t="shared" si="8"/>
        <v>4755.5221679599927</v>
      </c>
      <c r="N467" s="33"/>
      <c r="O467" s="33"/>
      <c r="P467" s="33"/>
      <c r="Q467" s="33"/>
    </row>
    <row r="468" spans="1:17" ht="15" x14ac:dyDescent="0.3">
      <c r="A468" s="33"/>
      <c r="B468" s="32"/>
      <c r="C468" s="32"/>
      <c r="D468" s="22"/>
      <c r="E468" s="38"/>
      <c r="F468" s="22"/>
      <c r="G468" s="22" t="s">
        <v>16</v>
      </c>
      <c r="H468" s="22"/>
      <c r="I468" s="22"/>
      <c r="J468" s="23"/>
      <c r="K468" s="24">
        <v>16766.195714000001</v>
      </c>
      <c r="L468" s="24">
        <v>21521.717881959994</v>
      </c>
      <c r="M468" s="24">
        <f t="shared" si="8"/>
        <v>4755.5221679599927</v>
      </c>
      <c r="N468" s="33"/>
      <c r="O468" s="33"/>
      <c r="P468" s="33"/>
      <c r="Q468" s="33"/>
    </row>
    <row r="469" spans="1:17" ht="15" x14ac:dyDescent="0.3">
      <c r="A469" s="33"/>
      <c r="B469" s="32"/>
      <c r="C469" s="32"/>
      <c r="D469" s="22"/>
      <c r="E469" s="38"/>
      <c r="F469" s="22"/>
      <c r="G469" s="22"/>
      <c r="H469" s="40" t="s">
        <v>574</v>
      </c>
      <c r="I469" s="40"/>
      <c r="J469" s="45"/>
      <c r="K469" s="46">
        <v>13835.452386000001</v>
      </c>
      <c r="L469" s="46">
        <v>12471.93988799</v>
      </c>
      <c r="M469" s="46">
        <f t="shared" si="8"/>
        <v>-1363.5124980100009</v>
      </c>
      <c r="N469" s="33"/>
      <c r="O469" s="33"/>
      <c r="P469" s="33"/>
      <c r="Q469" s="33"/>
    </row>
    <row r="470" spans="1:17" ht="15" x14ac:dyDescent="0.3">
      <c r="A470" s="33"/>
      <c r="B470" s="32"/>
      <c r="C470" s="32"/>
      <c r="D470" s="22"/>
      <c r="E470" s="38"/>
      <c r="F470" s="22"/>
      <c r="G470" s="22"/>
      <c r="H470" s="22"/>
      <c r="I470" s="22" t="s">
        <v>930</v>
      </c>
      <c r="J470" s="23" t="s">
        <v>931</v>
      </c>
      <c r="K470" s="24">
        <v>6837.8634940000002</v>
      </c>
      <c r="L470" s="24">
        <v>5924.1129169600008</v>
      </c>
      <c r="M470" s="24">
        <f t="shared" si="8"/>
        <v>-913.75057703999937</v>
      </c>
      <c r="N470" s="33"/>
      <c r="O470" s="33"/>
      <c r="P470" s="33"/>
      <c r="Q470" s="33"/>
    </row>
    <row r="471" spans="1:17" ht="15" x14ac:dyDescent="0.3">
      <c r="A471" s="33"/>
      <c r="B471" s="32"/>
      <c r="C471" s="32"/>
      <c r="D471" s="22"/>
      <c r="E471" s="38"/>
      <c r="F471" s="22"/>
      <c r="G471" s="22"/>
      <c r="H471" s="22"/>
      <c r="I471" s="22" t="s">
        <v>932</v>
      </c>
      <c r="J471" s="23" t="s">
        <v>933</v>
      </c>
      <c r="K471" s="24">
        <v>99.556205000000006</v>
      </c>
      <c r="L471" s="24">
        <v>34.835701999999998</v>
      </c>
      <c r="M471" s="24">
        <f t="shared" si="8"/>
        <v>-64.720503000000008</v>
      </c>
      <c r="N471" s="33"/>
      <c r="O471" s="33"/>
      <c r="P471" s="33"/>
      <c r="Q471" s="33"/>
    </row>
    <row r="472" spans="1:17" ht="15" x14ac:dyDescent="0.3">
      <c r="A472" s="33"/>
      <c r="B472" s="32"/>
      <c r="C472" s="32"/>
      <c r="D472" s="22"/>
      <c r="E472" s="38"/>
      <c r="F472" s="22"/>
      <c r="G472" s="22"/>
      <c r="H472" s="22"/>
      <c r="I472" s="22" t="s">
        <v>934</v>
      </c>
      <c r="J472" s="23" t="s">
        <v>935</v>
      </c>
      <c r="K472" s="24">
        <v>50.266823000000002</v>
      </c>
      <c r="L472" s="24">
        <v>47.959194780000004</v>
      </c>
      <c r="M472" s="24">
        <f t="shared" si="8"/>
        <v>-2.307628219999998</v>
      </c>
      <c r="N472" s="33"/>
      <c r="O472" s="33"/>
      <c r="P472" s="33"/>
      <c r="Q472" s="33"/>
    </row>
    <row r="473" spans="1:17" ht="15" x14ac:dyDescent="0.3">
      <c r="A473" s="33"/>
      <c r="B473" s="32"/>
      <c r="C473" s="32"/>
      <c r="D473" s="22"/>
      <c r="E473" s="38"/>
      <c r="F473" s="22"/>
      <c r="G473" s="22"/>
      <c r="H473" s="22"/>
      <c r="I473" s="22" t="s">
        <v>936</v>
      </c>
      <c r="J473" s="23" t="s">
        <v>937</v>
      </c>
      <c r="K473" s="24">
        <v>57.762732999999997</v>
      </c>
      <c r="L473" s="24">
        <v>57.695076999999998</v>
      </c>
      <c r="M473" s="24">
        <f t="shared" si="8"/>
        <v>-6.7655999999999494E-2</v>
      </c>
      <c r="N473" s="33"/>
      <c r="O473" s="33"/>
      <c r="P473" s="33"/>
      <c r="Q473" s="33"/>
    </row>
    <row r="474" spans="1:17" ht="15" x14ac:dyDescent="0.3">
      <c r="A474" s="33"/>
      <c r="B474" s="32"/>
      <c r="C474" s="32"/>
      <c r="D474" s="22"/>
      <c r="E474" s="38"/>
      <c r="F474" s="22"/>
      <c r="G474" s="22"/>
      <c r="H474" s="22"/>
      <c r="I474" s="22" t="s">
        <v>938</v>
      </c>
      <c r="J474" s="23" t="s">
        <v>939</v>
      </c>
      <c r="K474" s="24">
        <v>4257.141901</v>
      </c>
      <c r="L474" s="24">
        <v>3122.5642576499995</v>
      </c>
      <c r="M474" s="24">
        <f t="shared" si="8"/>
        <v>-1134.5776433500005</v>
      </c>
      <c r="N474" s="33"/>
      <c r="O474" s="33"/>
      <c r="P474" s="33"/>
      <c r="Q474" s="33"/>
    </row>
    <row r="475" spans="1:17" ht="15" x14ac:dyDescent="0.3">
      <c r="A475" s="33"/>
      <c r="B475" s="32"/>
      <c r="C475" s="32"/>
      <c r="D475" s="22"/>
      <c r="E475" s="38"/>
      <c r="F475" s="22"/>
      <c r="G475" s="22"/>
      <c r="H475" s="22"/>
      <c r="I475" s="22" t="s">
        <v>940</v>
      </c>
      <c r="J475" s="23" t="s">
        <v>941</v>
      </c>
      <c r="K475" s="24">
        <v>2161.1447870000002</v>
      </c>
      <c r="L475" s="24">
        <v>2913.9789383499997</v>
      </c>
      <c r="M475" s="24">
        <f t="shared" si="8"/>
        <v>752.8341513499995</v>
      </c>
      <c r="N475" s="33"/>
      <c r="O475" s="33"/>
      <c r="P475" s="33"/>
      <c r="Q475" s="33"/>
    </row>
    <row r="476" spans="1:17" ht="15" x14ac:dyDescent="0.3">
      <c r="A476" s="33"/>
      <c r="B476" s="32"/>
      <c r="C476" s="32"/>
      <c r="D476" s="22"/>
      <c r="E476" s="38"/>
      <c r="F476" s="22"/>
      <c r="G476" s="22"/>
      <c r="H476" s="22"/>
      <c r="I476" s="22" t="s">
        <v>741</v>
      </c>
      <c r="J476" s="23" t="s">
        <v>942</v>
      </c>
      <c r="K476" s="24">
        <v>227.42644300000001</v>
      </c>
      <c r="L476" s="24">
        <v>231.55121560999999</v>
      </c>
      <c r="M476" s="24">
        <f t="shared" si="8"/>
        <v>4.1247726099999795</v>
      </c>
      <c r="N476" s="33"/>
      <c r="O476" s="33"/>
      <c r="P476" s="33"/>
      <c r="Q476" s="33"/>
    </row>
    <row r="477" spans="1:17" ht="30" x14ac:dyDescent="0.3">
      <c r="A477" s="33"/>
      <c r="B477" s="32"/>
      <c r="C477" s="32"/>
      <c r="D477" s="22"/>
      <c r="E477" s="38"/>
      <c r="F477" s="22"/>
      <c r="G477" s="22"/>
      <c r="H477" s="22"/>
      <c r="I477" s="22" t="s">
        <v>943</v>
      </c>
      <c r="J477" s="23" t="s">
        <v>944</v>
      </c>
      <c r="K477" s="24">
        <v>144.29</v>
      </c>
      <c r="L477" s="24">
        <v>139.24258564000002</v>
      </c>
      <c r="M477" s="24">
        <f t="shared" si="8"/>
        <v>-5.0474143599999763</v>
      </c>
      <c r="N477" s="33"/>
      <c r="O477" s="33"/>
      <c r="P477" s="33"/>
      <c r="Q477" s="33"/>
    </row>
    <row r="478" spans="1:17" ht="15" x14ac:dyDescent="0.3">
      <c r="A478" s="33"/>
      <c r="B478" s="32"/>
      <c r="C478" s="32"/>
      <c r="D478" s="22"/>
      <c r="E478" s="38"/>
      <c r="F478" s="22"/>
      <c r="G478" s="22"/>
      <c r="H478" s="40" t="s">
        <v>17</v>
      </c>
      <c r="I478" s="40"/>
      <c r="J478" s="45"/>
      <c r="K478" s="46">
        <v>2319.3826049999998</v>
      </c>
      <c r="L478" s="46">
        <v>4486.7797344399969</v>
      </c>
      <c r="M478" s="46">
        <f t="shared" si="8"/>
        <v>2167.3971294399971</v>
      </c>
      <c r="N478" s="33"/>
      <c r="O478" s="33"/>
      <c r="P478" s="33"/>
      <c r="Q478" s="33"/>
    </row>
    <row r="479" spans="1:17" ht="15" x14ac:dyDescent="0.3">
      <c r="A479" s="33"/>
      <c r="B479" s="32"/>
      <c r="C479" s="32"/>
      <c r="D479" s="22"/>
      <c r="E479" s="38"/>
      <c r="F479" s="22"/>
      <c r="G479" s="22"/>
      <c r="H479" s="22"/>
      <c r="I479" s="22" t="s">
        <v>496</v>
      </c>
      <c r="J479" s="23" t="s">
        <v>945</v>
      </c>
      <c r="K479" s="24">
        <v>735.08624999999995</v>
      </c>
      <c r="L479" s="24">
        <v>850.8734882199999</v>
      </c>
      <c r="M479" s="24">
        <f t="shared" si="8"/>
        <v>115.78723821999995</v>
      </c>
      <c r="N479" s="33"/>
      <c r="O479" s="33"/>
      <c r="P479" s="33"/>
      <c r="Q479" s="33"/>
    </row>
    <row r="480" spans="1:17" ht="15" x14ac:dyDescent="0.3">
      <c r="A480" s="33"/>
      <c r="B480" s="32"/>
      <c r="C480" s="32"/>
      <c r="D480" s="22"/>
      <c r="E480" s="38"/>
      <c r="F480" s="22"/>
      <c r="G480" s="22"/>
      <c r="H480" s="22"/>
      <c r="I480" s="22" t="s">
        <v>498</v>
      </c>
      <c r="J480" s="23" t="s">
        <v>946</v>
      </c>
      <c r="K480" s="24">
        <v>317</v>
      </c>
      <c r="L480" s="24">
        <v>316.42264014999995</v>
      </c>
      <c r="M480" s="24">
        <f t="shared" si="8"/>
        <v>-0.5773598500000503</v>
      </c>
      <c r="N480" s="33"/>
      <c r="O480" s="33"/>
      <c r="P480" s="33"/>
      <c r="Q480" s="33"/>
    </row>
    <row r="481" spans="1:17" ht="15" x14ac:dyDescent="0.3">
      <c r="A481" s="33"/>
      <c r="B481" s="32"/>
      <c r="C481" s="32"/>
      <c r="D481" s="22"/>
      <c r="E481" s="38"/>
      <c r="F481" s="22"/>
      <c r="G481" s="22"/>
      <c r="H481" s="22"/>
      <c r="I481" s="22" t="s">
        <v>499</v>
      </c>
      <c r="J481" s="23" t="s">
        <v>947</v>
      </c>
      <c r="K481" s="24">
        <v>198.13481999999999</v>
      </c>
      <c r="L481" s="24">
        <v>204.14767551999998</v>
      </c>
      <c r="M481" s="24">
        <f t="shared" si="8"/>
        <v>6.012855519999988</v>
      </c>
      <c r="N481" s="33"/>
      <c r="O481" s="33"/>
      <c r="P481" s="33"/>
      <c r="Q481" s="33"/>
    </row>
    <row r="482" spans="1:17" ht="30" x14ac:dyDescent="0.3">
      <c r="A482" s="33"/>
      <c r="B482" s="32"/>
      <c r="C482" s="32"/>
      <c r="D482" s="22"/>
      <c r="E482" s="38"/>
      <c r="F482" s="22"/>
      <c r="G482" s="22"/>
      <c r="H482" s="22"/>
      <c r="I482" s="22" t="s">
        <v>501</v>
      </c>
      <c r="J482" s="23" t="s">
        <v>2448</v>
      </c>
      <c r="K482" s="24">
        <v>0</v>
      </c>
      <c r="L482" s="24">
        <v>3.9971968199999997</v>
      </c>
      <c r="M482" s="24">
        <f t="shared" si="8"/>
        <v>3.9971968199999997</v>
      </c>
      <c r="N482" s="33"/>
      <c r="O482" s="33"/>
      <c r="P482" s="33"/>
      <c r="Q482" s="33"/>
    </row>
    <row r="483" spans="1:17" ht="30" x14ac:dyDescent="0.3">
      <c r="A483" s="33"/>
      <c r="B483" s="32"/>
      <c r="C483" s="32"/>
      <c r="D483" s="22"/>
      <c r="E483" s="38"/>
      <c r="F483" s="22"/>
      <c r="G483" s="22"/>
      <c r="H483" s="22"/>
      <c r="I483" s="22" t="s">
        <v>654</v>
      </c>
      <c r="J483" s="23" t="s">
        <v>948</v>
      </c>
      <c r="K483" s="24">
        <v>13.313698</v>
      </c>
      <c r="L483" s="24">
        <v>13.97612532</v>
      </c>
      <c r="M483" s="24">
        <f t="shared" si="8"/>
        <v>0.66242731999999904</v>
      </c>
      <c r="N483" s="33"/>
      <c r="O483" s="33"/>
      <c r="P483" s="33"/>
      <c r="Q483" s="33"/>
    </row>
    <row r="484" spans="1:17" ht="15" x14ac:dyDescent="0.3">
      <c r="A484" s="33"/>
      <c r="B484" s="32"/>
      <c r="C484" s="32"/>
      <c r="D484" s="22"/>
      <c r="E484" s="38"/>
      <c r="F484" s="22"/>
      <c r="G484" s="22"/>
      <c r="H484" s="22"/>
      <c r="I484" s="22" t="s">
        <v>544</v>
      </c>
      <c r="J484" s="23" t="s">
        <v>949</v>
      </c>
      <c r="K484" s="24">
        <v>126.503699</v>
      </c>
      <c r="L484" s="24">
        <v>162.37895509999998</v>
      </c>
      <c r="M484" s="24">
        <f t="shared" si="8"/>
        <v>35.875256099999987</v>
      </c>
      <c r="N484" s="33"/>
      <c r="O484" s="33"/>
      <c r="P484" s="33"/>
      <c r="Q484" s="33"/>
    </row>
    <row r="485" spans="1:17" ht="15" x14ac:dyDescent="0.3">
      <c r="A485" s="33"/>
      <c r="B485" s="32"/>
      <c r="C485" s="32"/>
      <c r="D485" s="22"/>
      <c r="E485" s="38"/>
      <c r="F485" s="22"/>
      <c r="G485" s="22"/>
      <c r="H485" s="22"/>
      <c r="I485" s="22" t="s">
        <v>546</v>
      </c>
      <c r="J485" s="23" t="s">
        <v>950</v>
      </c>
      <c r="K485" s="24">
        <v>68.114661999999996</v>
      </c>
      <c r="L485" s="24">
        <v>313.97086811000003</v>
      </c>
      <c r="M485" s="24">
        <f t="shared" si="8"/>
        <v>245.85620611000002</v>
      </c>
      <c r="N485" s="33"/>
      <c r="O485" s="33"/>
      <c r="P485" s="33"/>
      <c r="Q485" s="33"/>
    </row>
    <row r="486" spans="1:17" ht="15" x14ac:dyDescent="0.3">
      <c r="A486" s="33"/>
      <c r="B486" s="32"/>
      <c r="C486" s="32"/>
      <c r="D486" s="22"/>
      <c r="E486" s="38"/>
      <c r="F486" s="22"/>
      <c r="G486" s="22"/>
      <c r="H486" s="22"/>
      <c r="I486" s="22" t="s">
        <v>548</v>
      </c>
      <c r="J486" s="23" t="s">
        <v>951</v>
      </c>
      <c r="K486" s="24">
        <v>861.22947599999998</v>
      </c>
      <c r="L486" s="24">
        <v>2621.0127851999969</v>
      </c>
      <c r="M486" s="24">
        <f t="shared" si="8"/>
        <v>1759.7833091999969</v>
      </c>
      <c r="N486" s="33"/>
      <c r="O486" s="33"/>
      <c r="P486" s="33"/>
      <c r="Q486" s="33"/>
    </row>
    <row r="487" spans="1:17" ht="15" x14ac:dyDescent="0.3">
      <c r="A487" s="33"/>
      <c r="B487" s="32"/>
      <c r="C487" s="32"/>
      <c r="D487" s="22"/>
      <c r="E487" s="38"/>
      <c r="F487" s="22"/>
      <c r="G487" s="22"/>
      <c r="H487" s="40" t="s">
        <v>489</v>
      </c>
      <c r="I487" s="40"/>
      <c r="J487" s="45"/>
      <c r="K487" s="46">
        <v>453.26072299999998</v>
      </c>
      <c r="L487" s="46">
        <v>4354.3671437599996</v>
      </c>
      <c r="M487" s="46">
        <f t="shared" si="8"/>
        <v>3901.1064207599998</v>
      </c>
      <c r="N487" s="33"/>
      <c r="O487" s="33"/>
      <c r="P487" s="33"/>
      <c r="Q487" s="33"/>
    </row>
    <row r="488" spans="1:17" ht="15" x14ac:dyDescent="0.3">
      <c r="A488" s="33"/>
      <c r="B488" s="32"/>
      <c r="C488" s="32"/>
      <c r="D488" s="22"/>
      <c r="E488" s="38"/>
      <c r="F488" s="22"/>
      <c r="G488" s="22"/>
      <c r="H488" s="22"/>
      <c r="I488" s="22" t="s">
        <v>490</v>
      </c>
      <c r="J488" s="23" t="s">
        <v>538</v>
      </c>
      <c r="K488" s="24">
        <v>404.76376699999997</v>
      </c>
      <c r="L488" s="24">
        <v>4301.8311207299994</v>
      </c>
      <c r="M488" s="24">
        <f t="shared" si="8"/>
        <v>3897.0673537299995</v>
      </c>
      <c r="N488" s="33"/>
      <c r="O488" s="33"/>
      <c r="P488" s="33"/>
      <c r="Q488" s="33"/>
    </row>
    <row r="489" spans="1:17" ht="15" x14ac:dyDescent="0.3">
      <c r="A489" s="33"/>
      <c r="B489" s="32"/>
      <c r="C489" s="32"/>
      <c r="D489" s="22"/>
      <c r="E489" s="38"/>
      <c r="F489" s="22"/>
      <c r="G489" s="22"/>
      <c r="H489" s="22"/>
      <c r="I489" s="22" t="s">
        <v>494</v>
      </c>
      <c r="J489" s="23" t="s">
        <v>542</v>
      </c>
      <c r="K489" s="24">
        <v>48.496955999999997</v>
      </c>
      <c r="L489" s="24">
        <v>52.536023030000038</v>
      </c>
      <c r="M489" s="24">
        <f t="shared" si="8"/>
        <v>4.0390670300000409</v>
      </c>
      <c r="N489" s="33"/>
      <c r="O489" s="33"/>
      <c r="P489" s="33"/>
      <c r="Q489" s="33"/>
    </row>
    <row r="490" spans="1:17" ht="15" x14ac:dyDescent="0.3">
      <c r="A490" s="33"/>
      <c r="B490" s="32"/>
      <c r="C490" s="32"/>
      <c r="D490" s="22"/>
      <c r="E490" s="38"/>
      <c r="F490" s="22"/>
      <c r="G490" s="22"/>
      <c r="H490" s="40" t="s">
        <v>617</v>
      </c>
      <c r="I490" s="40"/>
      <c r="J490" s="45"/>
      <c r="K490" s="46">
        <v>158.1</v>
      </c>
      <c r="L490" s="46">
        <v>208.63111576999998</v>
      </c>
      <c r="M490" s="46">
        <f t="shared" si="8"/>
        <v>50.531115769999985</v>
      </c>
      <c r="N490" s="33"/>
      <c r="O490" s="33"/>
      <c r="P490" s="33"/>
      <c r="Q490" s="33"/>
    </row>
    <row r="491" spans="1:17" ht="15" x14ac:dyDescent="0.3">
      <c r="A491" s="33"/>
      <c r="B491" s="32"/>
      <c r="C491" s="32"/>
      <c r="D491" s="22"/>
      <c r="E491" s="38"/>
      <c r="F491" s="22"/>
      <c r="G491" s="22"/>
      <c r="H491" s="22"/>
      <c r="I491" s="22" t="s">
        <v>954</v>
      </c>
      <c r="J491" s="23" t="s">
        <v>955</v>
      </c>
      <c r="K491" s="24">
        <v>158.1</v>
      </c>
      <c r="L491" s="24">
        <v>208.63111576999998</v>
      </c>
      <c r="M491" s="24">
        <f t="shared" si="8"/>
        <v>50.531115769999985</v>
      </c>
      <c r="N491" s="33"/>
      <c r="O491" s="33"/>
      <c r="P491" s="33"/>
      <c r="Q491" s="33"/>
    </row>
    <row r="492" spans="1:17" ht="15" x14ac:dyDescent="0.3">
      <c r="A492" s="33"/>
      <c r="B492" s="32"/>
      <c r="C492" s="32"/>
      <c r="D492" s="22"/>
      <c r="E492" s="39">
        <v>16</v>
      </c>
      <c r="F492" s="40" t="s">
        <v>299</v>
      </c>
      <c r="G492" s="41"/>
      <c r="H492" s="42"/>
      <c r="I492" s="43"/>
      <c r="J492" s="44"/>
      <c r="K492" s="44">
        <v>37580.635702</v>
      </c>
      <c r="L492" s="44">
        <v>44625.467221280007</v>
      </c>
      <c r="M492" s="44">
        <f t="shared" si="8"/>
        <v>7044.8315192800073</v>
      </c>
      <c r="N492" s="33"/>
      <c r="O492" s="33"/>
      <c r="P492" s="33"/>
      <c r="Q492" s="33"/>
    </row>
    <row r="493" spans="1:17" ht="15" x14ac:dyDescent="0.3">
      <c r="A493" s="33"/>
      <c r="B493" s="32"/>
      <c r="C493" s="32"/>
      <c r="D493" s="22"/>
      <c r="E493" s="38"/>
      <c r="F493" s="22"/>
      <c r="G493" s="22" t="s">
        <v>16</v>
      </c>
      <c r="H493" s="22"/>
      <c r="I493" s="22"/>
      <c r="J493" s="23"/>
      <c r="K493" s="24">
        <v>37580.635702</v>
      </c>
      <c r="L493" s="24">
        <v>44625.467221280007</v>
      </c>
      <c r="M493" s="24">
        <f t="shared" si="8"/>
        <v>7044.8315192800073</v>
      </c>
      <c r="N493" s="33"/>
      <c r="O493" s="33"/>
      <c r="P493" s="33"/>
      <c r="Q493" s="33"/>
    </row>
    <row r="494" spans="1:17" ht="15" x14ac:dyDescent="0.3">
      <c r="A494" s="33"/>
      <c r="B494" s="32"/>
      <c r="C494" s="32"/>
      <c r="D494" s="22"/>
      <c r="E494" s="38"/>
      <c r="F494" s="22"/>
      <c r="G494" s="22"/>
      <c r="H494" s="40" t="s">
        <v>574</v>
      </c>
      <c r="I494" s="40"/>
      <c r="J494" s="45"/>
      <c r="K494" s="46">
        <v>8757.2566989999996</v>
      </c>
      <c r="L494" s="46">
        <v>16387.128241599999</v>
      </c>
      <c r="M494" s="46">
        <f t="shared" si="8"/>
        <v>7629.8715425999999</v>
      </c>
      <c r="N494" s="33"/>
      <c r="O494" s="33"/>
      <c r="P494" s="33"/>
      <c r="Q494" s="33"/>
    </row>
    <row r="495" spans="1:17" ht="15" x14ac:dyDescent="0.3">
      <c r="A495" s="33"/>
      <c r="B495" s="32"/>
      <c r="C495" s="32"/>
      <c r="D495" s="22"/>
      <c r="E495" s="38"/>
      <c r="F495" s="22"/>
      <c r="G495" s="22"/>
      <c r="H495" s="22"/>
      <c r="I495" s="22" t="s">
        <v>956</v>
      </c>
      <c r="J495" s="23" t="s">
        <v>957</v>
      </c>
      <c r="K495" s="24">
        <v>252.018889</v>
      </c>
      <c r="L495" s="24">
        <v>252.018182</v>
      </c>
      <c r="M495" s="24">
        <f t="shared" si="8"/>
        <v>-7.0700000000556429E-4</v>
      </c>
      <c r="N495" s="33"/>
      <c r="O495" s="33"/>
      <c r="P495" s="33"/>
      <c r="Q495" s="33"/>
    </row>
    <row r="496" spans="1:17" ht="15" x14ac:dyDescent="0.3">
      <c r="A496" s="33"/>
      <c r="B496" s="32"/>
      <c r="C496" s="32"/>
      <c r="D496" s="22"/>
      <c r="E496" s="38"/>
      <c r="F496" s="22"/>
      <c r="G496" s="22"/>
      <c r="H496" s="22"/>
      <c r="I496" s="22" t="s">
        <v>739</v>
      </c>
      <c r="J496" s="23" t="s">
        <v>740</v>
      </c>
      <c r="K496" s="24">
        <v>349.28394900000001</v>
      </c>
      <c r="L496" s="24">
        <v>365.50650710000014</v>
      </c>
      <c r="M496" s="24">
        <f t="shared" si="8"/>
        <v>16.222558100000128</v>
      </c>
      <c r="N496" s="33"/>
      <c r="O496" s="33"/>
      <c r="P496" s="33"/>
      <c r="Q496" s="33"/>
    </row>
    <row r="497" spans="1:17" ht="15" x14ac:dyDescent="0.3">
      <c r="A497" s="33"/>
      <c r="B497" s="32"/>
      <c r="C497" s="32"/>
      <c r="D497" s="22"/>
      <c r="E497" s="38"/>
      <c r="F497" s="22"/>
      <c r="G497" s="22"/>
      <c r="H497" s="22"/>
      <c r="I497" s="22" t="s">
        <v>958</v>
      </c>
      <c r="J497" s="23" t="s">
        <v>959</v>
      </c>
      <c r="K497" s="24">
        <v>3587.1336299999998</v>
      </c>
      <c r="L497" s="24">
        <v>3561.8861117599995</v>
      </c>
      <c r="M497" s="24">
        <f t="shared" si="8"/>
        <v>-25.247518240000318</v>
      </c>
      <c r="N497" s="33"/>
      <c r="O497" s="33"/>
      <c r="P497" s="33"/>
      <c r="Q497" s="33"/>
    </row>
    <row r="498" spans="1:17" ht="15" x14ac:dyDescent="0.3">
      <c r="A498" s="33"/>
      <c r="B498" s="32"/>
      <c r="C498" s="32"/>
      <c r="D498" s="22"/>
      <c r="E498" s="38"/>
      <c r="F498" s="22"/>
      <c r="G498" s="22"/>
      <c r="H498" s="22"/>
      <c r="I498" s="22" t="s">
        <v>960</v>
      </c>
      <c r="J498" s="23" t="s">
        <v>961</v>
      </c>
      <c r="K498" s="24">
        <v>2009.058988</v>
      </c>
      <c r="L498" s="24">
        <v>2332.1910443500001</v>
      </c>
      <c r="M498" s="24">
        <f t="shared" si="8"/>
        <v>323.13205635000008</v>
      </c>
      <c r="N498" s="33"/>
      <c r="O498" s="33"/>
      <c r="P498" s="33"/>
      <c r="Q498" s="33"/>
    </row>
    <row r="499" spans="1:17" ht="15" x14ac:dyDescent="0.3">
      <c r="A499" s="33"/>
      <c r="B499" s="32"/>
      <c r="C499" s="32"/>
      <c r="D499" s="22"/>
      <c r="E499" s="38"/>
      <c r="F499" s="22"/>
      <c r="G499" s="22"/>
      <c r="H499" s="22"/>
      <c r="I499" s="22" t="s">
        <v>962</v>
      </c>
      <c r="J499" s="23" t="s">
        <v>963</v>
      </c>
      <c r="K499" s="24">
        <v>2095.7756399999998</v>
      </c>
      <c r="L499" s="24">
        <v>2274.8299688999996</v>
      </c>
      <c r="M499" s="24">
        <f t="shared" si="8"/>
        <v>179.05432889999975</v>
      </c>
      <c r="N499" s="33"/>
      <c r="O499" s="33"/>
      <c r="P499" s="33"/>
      <c r="Q499" s="33"/>
    </row>
    <row r="500" spans="1:17" ht="15" x14ac:dyDescent="0.3">
      <c r="A500" s="33"/>
      <c r="B500" s="32"/>
      <c r="C500" s="32"/>
      <c r="D500" s="22"/>
      <c r="E500" s="38"/>
      <c r="F500" s="22"/>
      <c r="G500" s="22"/>
      <c r="H500" s="22"/>
      <c r="I500" s="22" t="s">
        <v>741</v>
      </c>
      <c r="J500" s="23" t="s">
        <v>964</v>
      </c>
      <c r="K500" s="24">
        <v>3.1868340000000002</v>
      </c>
      <c r="L500" s="24">
        <v>2255.0938047300006</v>
      </c>
      <c r="M500" s="24">
        <f t="shared" si="8"/>
        <v>2251.9069707300005</v>
      </c>
      <c r="N500" s="33"/>
      <c r="O500" s="33"/>
      <c r="P500" s="33"/>
      <c r="Q500" s="33"/>
    </row>
    <row r="501" spans="1:17" ht="15" x14ac:dyDescent="0.3">
      <c r="A501" s="33"/>
      <c r="B501" s="32"/>
      <c r="C501" s="32"/>
      <c r="D501" s="22"/>
      <c r="E501" s="38"/>
      <c r="F501" s="22"/>
      <c r="G501" s="22"/>
      <c r="H501" s="22"/>
      <c r="I501" s="22" t="s">
        <v>575</v>
      </c>
      <c r="J501" s="23" t="s">
        <v>1388</v>
      </c>
      <c r="K501" s="24">
        <v>0</v>
      </c>
      <c r="L501" s="24">
        <v>4447.5043070000002</v>
      </c>
      <c r="M501" s="24">
        <f t="shared" si="8"/>
        <v>4447.5043070000002</v>
      </c>
      <c r="N501" s="33"/>
      <c r="O501" s="33"/>
      <c r="P501" s="33"/>
      <c r="Q501" s="33"/>
    </row>
    <row r="502" spans="1:17" ht="15" x14ac:dyDescent="0.3">
      <c r="A502" s="33"/>
      <c r="B502" s="32"/>
      <c r="C502" s="32"/>
      <c r="D502" s="22"/>
      <c r="E502" s="38"/>
      <c r="F502" s="22"/>
      <c r="G502" s="22"/>
      <c r="H502" s="22"/>
      <c r="I502" s="22" t="s">
        <v>888</v>
      </c>
      <c r="J502" s="23" t="s">
        <v>1389</v>
      </c>
      <c r="K502" s="24">
        <v>0</v>
      </c>
      <c r="L502" s="24">
        <v>330.18073576</v>
      </c>
      <c r="M502" s="24">
        <f t="shared" si="8"/>
        <v>330.18073576</v>
      </c>
      <c r="N502" s="33"/>
      <c r="O502" s="33"/>
      <c r="P502" s="33"/>
      <c r="Q502" s="33"/>
    </row>
    <row r="503" spans="1:17" ht="15" x14ac:dyDescent="0.3">
      <c r="A503" s="33"/>
      <c r="B503" s="32"/>
      <c r="C503" s="32"/>
      <c r="D503" s="22"/>
      <c r="E503" s="38"/>
      <c r="F503" s="22"/>
      <c r="G503" s="22"/>
      <c r="H503" s="22"/>
      <c r="I503" s="22" t="s">
        <v>1390</v>
      </c>
      <c r="J503" s="23" t="s">
        <v>1391</v>
      </c>
      <c r="K503" s="24">
        <v>0</v>
      </c>
      <c r="L503" s="24">
        <v>1.8</v>
      </c>
      <c r="M503" s="24">
        <f t="shared" si="8"/>
        <v>1.8</v>
      </c>
      <c r="N503" s="33"/>
      <c r="O503" s="33"/>
      <c r="P503" s="33"/>
      <c r="Q503" s="33"/>
    </row>
    <row r="504" spans="1:17" ht="15" x14ac:dyDescent="0.3">
      <c r="A504" s="33"/>
      <c r="B504" s="32"/>
      <c r="C504" s="32"/>
      <c r="D504" s="22"/>
      <c r="E504" s="38"/>
      <c r="F504" s="22"/>
      <c r="G504" s="22"/>
      <c r="H504" s="22"/>
      <c r="I504" s="22" t="s">
        <v>2414</v>
      </c>
      <c r="J504" s="23" t="s">
        <v>2415</v>
      </c>
      <c r="K504" s="24">
        <v>197.60118900000001</v>
      </c>
      <c r="L504" s="24">
        <v>0</v>
      </c>
      <c r="M504" s="24">
        <f t="shared" si="8"/>
        <v>-197.60118900000001</v>
      </c>
      <c r="N504" s="33"/>
      <c r="O504" s="33"/>
      <c r="P504" s="33"/>
      <c r="Q504" s="33"/>
    </row>
    <row r="505" spans="1:17" ht="15" x14ac:dyDescent="0.3">
      <c r="A505" s="33"/>
      <c r="B505" s="32"/>
      <c r="C505" s="32"/>
      <c r="D505" s="22"/>
      <c r="E505" s="38"/>
      <c r="F505" s="22"/>
      <c r="G505" s="22"/>
      <c r="H505" s="22"/>
      <c r="I505" s="22" t="s">
        <v>965</v>
      </c>
      <c r="J505" s="23" t="s">
        <v>966</v>
      </c>
      <c r="K505" s="24">
        <v>141.67354800000001</v>
      </c>
      <c r="L505" s="24">
        <v>519.59354800000006</v>
      </c>
      <c r="M505" s="24">
        <f t="shared" si="8"/>
        <v>377.92000000000007</v>
      </c>
      <c r="N505" s="33"/>
      <c r="O505" s="33"/>
      <c r="P505" s="33"/>
      <c r="Q505" s="33"/>
    </row>
    <row r="506" spans="1:17" ht="15" x14ac:dyDescent="0.3">
      <c r="A506" s="33"/>
      <c r="B506" s="32"/>
      <c r="C506" s="32"/>
      <c r="D506" s="22"/>
      <c r="E506" s="38"/>
      <c r="F506" s="22"/>
      <c r="G506" s="22"/>
      <c r="H506" s="22"/>
      <c r="I506" s="22" t="s">
        <v>1392</v>
      </c>
      <c r="J506" s="23" t="s">
        <v>1393</v>
      </c>
      <c r="K506" s="24">
        <v>121.52403200000001</v>
      </c>
      <c r="L506" s="24">
        <v>46.524031999999998</v>
      </c>
      <c r="M506" s="24">
        <f t="shared" si="8"/>
        <v>-75</v>
      </c>
      <c r="N506" s="33"/>
      <c r="O506" s="33"/>
      <c r="P506" s="33"/>
      <c r="Q506" s="33"/>
    </row>
    <row r="507" spans="1:17" ht="15" x14ac:dyDescent="0.3">
      <c r="A507" s="33"/>
      <c r="B507" s="32"/>
      <c r="C507" s="32"/>
      <c r="D507" s="22"/>
      <c r="E507" s="38"/>
      <c r="F507" s="22"/>
      <c r="G507" s="22"/>
      <c r="H507" s="40" t="s">
        <v>17</v>
      </c>
      <c r="I507" s="40"/>
      <c r="J507" s="45"/>
      <c r="K507" s="46">
        <v>26138.508884999999</v>
      </c>
      <c r="L507" s="46">
        <v>25450.291686519988</v>
      </c>
      <c r="M507" s="46">
        <f t="shared" si="8"/>
        <v>-688.21719848001158</v>
      </c>
      <c r="N507" s="33"/>
      <c r="O507" s="33"/>
      <c r="P507" s="33"/>
      <c r="Q507" s="33"/>
    </row>
    <row r="508" spans="1:17" ht="15" x14ac:dyDescent="0.3">
      <c r="A508" s="33"/>
      <c r="B508" s="32"/>
      <c r="C508" s="32"/>
      <c r="D508" s="22"/>
      <c r="E508" s="38"/>
      <c r="F508" s="22"/>
      <c r="G508" s="22"/>
      <c r="H508" s="22"/>
      <c r="I508" s="22" t="s">
        <v>496</v>
      </c>
      <c r="J508" s="23" t="s">
        <v>967</v>
      </c>
      <c r="K508" s="24">
        <v>2645.2016450000001</v>
      </c>
      <c r="L508" s="24">
        <v>3705.0271727199984</v>
      </c>
      <c r="M508" s="24">
        <f t="shared" si="8"/>
        <v>1059.8255277199983</v>
      </c>
      <c r="N508" s="33"/>
      <c r="O508" s="33"/>
      <c r="P508" s="33"/>
      <c r="Q508" s="33"/>
    </row>
    <row r="509" spans="1:17" ht="15" x14ac:dyDescent="0.3">
      <c r="A509" s="33"/>
      <c r="B509" s="32"/>
      <c r="C509" s="32"/>
      <c r="D509" s="22"/>
      <c r="E509" s="38"/>
      <c r="F509" s="22"/>
      <c r="G509" s="22"/>
      <c r="H509" s="22"/>
      <c r="I509" s="22" t="s">
        <v>799</v>
      </c>
      <c r="J509" s="23" t="s">
        <v>968</v>
      </c>
      <c r="K509" s="24">
        <v>53.248705000000001</v>
      </c>
      <c r="L509" s="24">
        <v>34.388390019999996</v>
      </c>
      <c r="M509" s="24">
        <f t="shared" si="8"/>
        <v>-18.860314980000005</v>
      </c>
      <c r="N509" s="33"/>
      <c r="O509" s="33"/>
      <c r="P509" s="33"/>
      <c r="Q509" s="33"/>
    </row>
    <row r="510" spans="1:17" ht="15" x14ac:dyDescent="0.3">
      <c r="A510" s="33"/>
      <c r="B510" s="32"/>
      <c r="C510" s="32"/>
      <c r="D510" s="22"/>
      <c r="E510" s="38"/>
      <c r="F510" s="22"/>
      <c r="G510" s="22"/>
      <c r="H510" s="22"/>
      <c r="I510" s="22" t="s">
        <v>501</v>
      </c>
      <c r="J510" s="23" t="s">
        <v>969</v>
      </c>
      <c r="K510" s="24">
        <v>420.37547499999999</v>
      </c>
      <c r="L510" s="24">
        <v>431.2438549299996</v>
      </c>
      <c r="M510" s="24">
        <f t="shared" si="8"/>
        <v>10.868379929999605</v>
      </c>
      <c r="N510" s="33"/>
      <c r="O510" s="33"/>
      <c r="P510" s="33"/>
      <c r="Q510" s="33"/>
    </row>
    <row r="511" spans="1:17" ht="15" x14ac:dyDescent="0.3">
      <c r="A511" s="33"/>
      <c r="B511" s="32"/>
      <c r="C511" s="32"/>
      <c r="D511" s="22"/>
      <c r="E511" s="38"/>
      <c r="F511" s="22"/>
      <c r="G511" s="22"/>
      <c r="H511" s="22"/>
      <c r="I511" s="22" t="s">
        <v>746</v>
      </c>
      <c r="J511" s="23" t="s">
        <v>970</v>
      </c>
      <c r="K511" s="24">
        <v>240.212322</v>
      </c>
      <c r="L511" s="24">
        <v>247.86037244000005</v>
      </c>
      <c r="M511" s="24">
        <f t="shared" si="8"/>
        <v>7.6480504400000484</v>
      </c>
      <c r="N511" s="33"/>
      <c r="O511" s="33"/>
      <c r="P511" s="33"/>
      <c r="Q511" s="33"/>
    </row>
    <row r="512" spans="1:17" ht="15" x14ac:dyDescent="0.3">
      <c r="A512" s="33"/>
      <c r="B512" s="32"/>
      <c r="C512" s="32"/>
      <c r="D512" s="22"/>
      <c r="E512" s="38"/>
      <c r="F512" s="22"/>
      <c r="G512" s="22"/>
      <c r="H512" s="22"/>
      <c r="I512" s="22" t="s">
        <v>513</v>
      </c>
      <c r="J512" s="23" t="s">
        <v>971</v>
      </c>
      <c r="K512" s="24">
        <v>1643.8492739999999</v>
      </c>
      <c r="L512" s="24">
        <v>1645.1125955200027</v>
      </c>
      <c r="M512" s="24">
        <f t="shared" si="8"/>
        <v>1.2633215200028189</v>
      </c>
      <c r="N512" s="33"/>
      <c r="O512" s="33"/>
      <c r="P512" s="33"/>
      <c r="Q512" s="33"/>
    </row>
    <row r="513" spans="1:17" ht="15" x14ac:dyDescent="0.3">
      <c r="A513" s="33"/>
      <c r="B513" s="32"/>
      <c r="C513" s="32"/>
      <c r="D513" s="22"/>
      <c r="E513" s="38"/>
      <c r="F513" s="22"/>
      <c r="G513" s="22"/>
      <c r="H513" s="22"/>
      <c r="I513" s="22" t="s">
        <v>515</v>
      </c>
      <c r="J513" s="22" t="s">
        <v>972</v>
      </c>
      <c r="K513" s="24">
        <v>206.921209</v>
      </c>
      <c r="L513" s="24">
        <v>201.86062217000006</v>
      </c>
      <c r="M513" s="24">
        <f t="shared" si="8"/>
        <v>-5.0605868299999486</v>
      </c>
      <c r="N513" s="33"/>
      <c r="O513" s="33"/>
      <c r="P513" s="33"/>
      <c r="Q513" s="33"/>
    </row>
    <row r="514" spans="1:17" ht="15" x14ac:dyDescent="0.3">
      <c r="A514" s="33"/>
      <c r="B514" s="32"/>
      <c r="C514" s="32"/>
      <c r="D514" s="22"/>
      <c r="E514" s="38"/>
      <c r="F514" s="22"/>
      <c r="G514" s="22"/>
      <c r="H514" s="22"/>
      <c r="I514" s="22" t="s">
        <v>658</v>
      </c>
      <c r="J514" s="23" t="s">
        <v>973</v>
      </c>
      <c r="K514" s="24">
        <v>1022.37755</v>
      </c>
      <c r="L514" s="24">
        <v>835.44974253000009</v>
      </c>
      <c r="M514" s="24">
        <f t="shared" si="8"/>
        <v>-186.92780746999995</v>
      </c>
      <c r="N514" s="33"/>
      <c r="O514" s="33"/>
      <c r="P514" s="33"/>
      <c r="Q514" s="33"/>
    </row>
    <row r="515" spans="1:17" ht="15" x14ac:dyDescent="0.3">
      <c r="A515" s="33"/>
      <c r="B515" s="32"/>
      <c r="C515" s="32"/>
      <c r="D515" s="22"/>
      <c r="E515" s="38"/>
      <c r="F515" s="22"/>
      <c r="G515" s="22"/>
      <c r="H515" s="22"/>
      <c r="I515" s="22" t="s">
        <v>661</v>
      </c>
      <c r="J515" s="23" t="s">
        <v>974</v>
      </c>
      <c r="K515" s="24">
        <v>295.92403200000001</v>
      </c>
      <c r="L515" s="24">
        <v>482.85416948000073</v>
      </c>
      <c r="M515" s="24">
        <f t="shared" si="8"/>
        <v>186.93013748000072</v>
      </c>
      <c r="N515" s="33"/>
      <c r="O515" s="33"/>
      <c r="P515" s="33"/>
      <c r="Q515" s="33"/>
    </row>
    <row r="516" spans="1:17" ht="15" x14ac:dyDescent="0.3">
      <c r="A516" s="33"/>
      <c r="B516" s="32"/>
      <c r="C516" s="32"/>
      <c r="D516" s="22"/>
      <c r="E516" s="38"/>
      <c r="F516" s="22"/>
      <c r="G516" s="22"/>
      <c r="H516" s="22"/>
      <c r="I516" s="22" t="s">
        <v>975</v>
      </c>
      <c r="J516" s="23" t="s">
        <v>976</v>
      </c>
      <c r="K516" s="24">
        <v>6266.306407</v>
      </c>
      <c r="L516" s="24">
        <v>8333.6342694199993</v>
      </c>
      <c r="M516" s="24">
        <f t="shared" si="8"/>
        <v>2067.3278624199993</v>
      </c>
      <c r="N516" s="33"/>
      <c r="O516" s="33"/>
      <c r="P516" s="33"/>
      <c r="Q516" s="33"/>
    </row>
    <row r="517" spans="1:17" ht="15" x14ac:dyDescent="0.3">
      <c r="A517" s="33"/>
      <c r="B517" s="32"/>
      <c r="C517" s="32"/>
      <c r="D517" s="22"/>
      <c r="E517" s="38"/>
      <c r="F517" s="22"/>
      <c r="G517" s="22"/>
      <c r="H517" s="22"/>
      <c r="I517" s="22" t="s">
        <v>977</v>
      </c>
      <c r="J517" s="23" t="s">
        <v>978</v>
      </c>
      <c r="K517" s="24">
        <v>138.02252300000001</v>
      </c>
      <c r="L517" s="24">
        <v>246.43238497999997</v>
      </c>
      <c r="M517" s="24">
        <f t="shared" si="8"/>
        <v>108.40986197999996</v>
      </c>
      <c r="N517" s="33"/>
      <c r="O517" s="33"/>
      <c r="P517" s="33"/>
      <c r="Q517" s="33"/>
    </row>
    <row r="518" spans="1:17" ht="15" x14ac:dyDescent="0.3">
      <c r="A518" s="33"/>
      <c r="B518" s="32"/>
      <c r="C518" s="32"/>
      <c r="D518" s="22"/>
      <c r="E518" s="38"/>
      <c r="F518" s="22"/>
      <c r="G518" s="22"/>
      <c r="H518" s="22"/>
      <c r="I518" s="22" t="s">
        <v>979</v>
      </c>
      <c r="J518" s="23" t="s">
        <v>980</v>
      </c>
      <c r="K518" s="24">
        <v>5.8869509999999998</v>
      </c>
      <c r="L518" s="24">
        <v>5.62158421</v>
      </c>
      <c r="M518" s="24">
        <f t="shared" si="8"/>
        <v>-0.26536678999999985</v>
      </c>
      <c r="N518" s="33"/>
      <c r="O518" s="33"/>
      <c r="P518" s="33"/>
      <c r="Q518" s="33"/>
    </row>
    <row r="519" spans="1:17" ht="15" x14ac:dyDescent="0.3">
      <c r="A519" s="33"/>
      <c r="B519" s="32"/>
      <c r="C519" s="32"/>
      <c r="D519" s="22"/>
      <c r="E519" s="38"/>
      <c r="F519" s="22"/>
      <c r="G519" s="22"/>
      <c r="H519" s="22"/>
      <c r="I519" s="22" t="s">
        <v>981</v>
      </c>
      <c r="J519" s="23" t="s">
        <v>982</v>
      </c>
      <c r="K519" s="24">
        <v>82.603116</v>
      </c>
      <c r="L519" s="24">
        <v>63.938230729999994</v>
      </c>
      <c r="M519" s="24">
        <f t="shared" ref="M519:M582" si="9">L519-K519</f>
        <v>-18.664885270000006</v>
      </c>
      <c r="N519" s="33"/>
      <c r="O519" s="33"/>
      <c r="P519" s="33"/>
      <c r="Q519" s="33"/>
    </row>
    <row r="520" spans="1:17" ht="15" x14ac:dyDescent="0.3">
      <c r="A520" s="33"/>
      <c r="B520" s="32"/>
      <c r="C520" s="32"/>
      <c r="D520" s="22"/>
      <c r="E520" s="38"/>
      <c r="F520" s="22"/>
      <c r="G520" s="22"/>
      <c r="H520" s="22"/>
      <c r="I520" s="22" t="s">
        <v>983</v>
      </c>
      <c r="J520" s="23" t="s">
        <v>984</v>
      </c>
      <c r="K520" s="24">
        <v>302.31111800000002</v>
      </c>
      <c r="L520" s="24">
        <v>460.60386830000004</v>
      </c>
      <c r="M520" s="24">
        <f t="shared" si="9"/>
        <v>158.29275030000002</v>
      </c>
      <c r="N520" s="33"/>
      <c r="O520" s="33"/>
      <c r="P520" s="33"/>
      <c r="Q520" s="33"/>
    </row>
    <row r="521" spans="1:17" ht="15" x14ac:dyDescent="0.3">
      <c r="A521" s="33"/>
      <c r="B521" s="32"/>
      <c r="C521" s="32"/>
      <c r="D521" s="22"/>
      <c r="E521" s="38"/>
      <c r="F521" s="22"/>
      <c r="G521" s="22"/>
      <c r="H521" s="22"/>
      <c r="I521" s="22" t="s">
        <v>985</v>
      </c>
      <c r="J521" s="23" t="s">
        <v>986</v>
      </c>
      <c r="K521" s="24">
        <v>7791.5834279999999</v>
      </c>
      <c r="L521" s="24">
        <v>4234.9896135400004</v>
      </c>
      <c r="M521" s="24">
        <f t="shared" si="9"/>
        <v>-3556.5938144599995</v>
      </c>
      <c r="N521" s="33"/>
      <c r="O521" s="33"/>
      <c r="P521" s="33"/>
      <c r="Q521" s="33"/>
    </row>
    <row r="522" spans="1:17" ht="15" x14ac:dyDescent="0.3">
      <c r="A522" s="33"/>
      <c r="B522" s="32"/>
      <c r="C522" s="32"/>
      <c r="D522" s="22"/>
      <c r="E522" s="38"/>
      <c r="F522" s="22"/>
      <c r="G522" s="22"/>
      <c r="H522" s="22"/>
      <c r="I522" s="22" t="s">
        <v>561</v>
      </c>
      <c r="J522" s="23" t="s">
        <v>562</v>
      </c>
      <c r="K522" s="24">
        <v>330.59261700000002</v>
      </c>
      <c r="L522" s="24">
        <v>264.97800075999999</v>
      </c>
      <c r="M522" s="24">
        <f t="shared" si="9"/>
        <v>-65.614616240000032</v>
      </c>
      <c r="N522" s="33"/>
      <c r="O522" s="33"/>
      <c r="P522" s="33"/>
      <c r="Q522" s="33"/>
    </row>
    <row r="523" spans="1:17" ht="15" x14ac:dyDescent="0.3">
      <c r="A523" s="33"/>
      <c r="B523" s="32"/>
      <c r="C523" s="32"/>
      <c r="D523" s="22"/>
      <c r="E523" s="38"/>
      <c r="F523" s="22"/>
      <c r="G523" s="22"/>
      <c r="H523" s="22"/>
      <c r="I523" s="22" t="s">
        <v>987</v>
      </c>
      <c r="J523" s="23" t="s">
        <v>988</v>
      </c>
      <c r="K523" s="24">
        <v>223.48730900000001</v>
      </c>
      <c r="L523" s="24">
        <v>119.02072084999999</v>
      </c>
      <c r="M523" s="24">
        <f t="shared" si="9"/>
        <v>-104.46658815000002</v>
      </c>
      <c r="N523" s="33"/>
      <c r="O523" s="33"/>
      <c r="P523" s="33"/>
      <c r="Q523" s="33"/>
    </row>
    <row r="524" spans="1:17" ht="30" x14ac:dyDescent="0.3">
      <c r="A524" s="33"/>
      <c r="B524" s="32"/>
      <c r="C524" s="32"/>
      <c r="D524" s="22"/>
      <c r="E524" s="38"/>
      <c r="F524" s="22"/>
      <c r="G524" s="22"/>
      <c r="H524" s="22"/>
      <c r="I524" s="22" t="s">
        <v>989</v>
      </c>
      <c r="J524" s="23" t="s">
        <v>990</v>
      </c>
      <c r="K524" s="24">
        <v>3431.4644520000002</v>
      </c>
      <c r="L524" s="24">
        <v>2020.19620405</v>
      </c>
      <c r="M524" s="24">
        <f t="shared" si="9"/>
        <v>-1411.2682479500002</v>
      </c>
      <c r="N524" s="33"/>
      <c r="O524" s="33"/>
      <c r="P524" s="33"/>
      <c r="Q524" s="33"/>
    </row>
    <row r="525" spans="1:17" ht="15" x14ac:dyDescent="0.3">
      <c r="A525" s="33"/>
      <c r="B525" s="32"/>
      <c r="C525" s="32"/>
      <c r="D525" s="22"/>
      <c r="E525" s="38"/>
      <c r="F525" s="22"/>
      <c r="G525" s="22"/>
      <c r="H525" s="22"/>
      <c r="I525" s="22" t="s">
        <v>1394</v>
      </c>
      <c r="J525" s="23" t="s">
        <v>1395</v>
      </c>
      <c r="K525" s="24">
        <v>0</v>
      </c>
      <c r="L525" s="24">
        <v>72.935944449999994</v>
      </c>
      <c r="M525" s="24">
        <f t="shared" si="9"/>
        <v>72.935944449999994</v>
      </c>
      <c r="N525" s="33"/>
      <c r="O525" s="33"/>
      <c r="P525" s="33"/>
      <c r="Q525" s="33"/>
    </row>
    <row r="526" spans="1:17" ht="15" x14ac:dyDescent="0.3">
      <c r="A526" s="33"/>
      <c r="B526" s="32"/>
      <c r="C526" s="32"/>
      <c r="D526" s="22"/>
      <c r="E526" s="38"/>
      <c r="F526" s="22"/>
      <c r="G526" s="22"/>
      <c r="H526" s="22"/>
      <c r="I526" s="22" t="s">
        <v>991</v>
      </c>
      <c r="J526" s="23" t="s">
        <v>992</v>
      </c>
      <c r="K526" s="24">
        <v>0</v>
      </c>
      <c r="L526" s="24">
        <v>3.5405423499999999</v>
      </c>
      <c r="M526" s="24">
        <f t="shared" si="9"/>
        <v>3.5405423499999999</v>
      </c>
      <c r="N526" s="33"/>
      <c r="O526" s="33"/>
      <c r="P526" s="33"/>
      <c r="Q526" s="33"/>
    </row>
    <row r="527" spans="1:17" ht="30" x14ac:dyDescent="0.3">
      <c r="A527" s="33"/>
      <c r="B527" s="32"/>
      <c r="C527" s="32"/>
      <c r="D527" s="22"/>
      <c r="E527" s="38"/>
      <c r="F527" s="22"/>
      <c r="G527" s="22"/>
      <c r="H527" s="22"/>
      <c r="I527" s="22" t="s">
        <v>993</v>
      </c>
      <c r="J527" s="23" t="s">
        <v>994</v>
      </c>
      <c r="K527" s="24">
        <v>248</v>
      </c>
      <c r="L527" s="24">
        <v>485.90051323</v>
      </c>
      <c r="M527" s="24">
        <f t="shared" si="9"/>
        <v>237.90051323</v>
      </c>
      <c r="N527" s="33"/>
      <c r="O527" s="33"/>
      <c r="P527" s="33"/>
      <c r="Q527" s="33"/>
    </row>
    <row r="528" spans="1:17" ht="15" x14ac:dyDescent="0.3">
      <c r="A528" s="33"/>
      <c r="B528" s="32"/>
      <c r="C528" s="32"/>
      <c r="D528" s="22"/>
      <c r="E528" s="38"/>
      <c r="F528" s="22"/>
      <c r="G528" s="22"/>
      <c r="H528" s="22"/>
      <c r="I528" s="22" t="s">
        <v>474</v>
      </c>
      <c r="J528" s="23" t="s">
        <v>995</v>
      </c>
      <c r="K528" s="24">
        <v>78.364084000000005</v>
      </c>
      <c r="L528" s="24">
        <v>139.80974162000004</v>
      </c>
      <c r="M528" s="24">
        <f t="shared" si="9"/>
        <v>61.445657620000034</v>
      </c>
      <c r="N528" s="33"/>
      <c r="O528" s="33"/>
      <c r="P528" s="33"/>
      <c r="Q528" s="33"/>
    </row>
    <row r="529" spans="1:17" ht="15" x14ac:dyDescent="0.3">
      <c r="A529" s="33"/>
      <c r="B529" s="32"/>
      <c r="C529" s="32"/>
      <c r="D529" s="22"/>
      <c r="E529" s="38"/>
      <c r="F529" s="22"/>
      <c r="G529" s="22"/>
      <c r="H529" s="22"/>
      <c r="I529" s="22" t="s">
        <v>564</v>
      </c>
      <c r="J529" s="23" t="s">
        <v>996</v>
      </c>
      <c r="K529" s="24">
        <v>708.376668</v>
      </c>
      <c r="L529" s="24">
        <v>1133.293148219999</v>
      </c>
      <c r="M529" s="24">
        <f t="shared" si="9"/>
        <v>424.91648021999902</v>
      </c>
      <c r="N529" s="33"/>
      <c r="O529" s="33"/>
      <c r="P529" s="33"/>
      <c r="Q529" s="33"/>
    </row>
    <row r="530" spans="1:17" ht="15" x14ac:dyDescent="0.3">
      <c r="A530" s="33"/>
      <c r="B530" s="32"/>
      <c r="C530" s="32"/>
      <c r="D530" s="22"/>
      <c r="E530" s="38"/>
      <c r="F530" s="22"/>
      <c r="G530" s="22"/>
      <c r="H530" s="22"/>
      <c r="I530" s="22" t="s">
        <v>997</v>
      </c>
      <c r="J530" s="23" t="s">
        <v>998</v>
      </c>
      <c r="K530" s="24">
        <v>3.4</v>
      </c>
      <c r="L530" s="24">
        <v>281.60000000000002</v>
      </c>
      <c r="M530" s="24">
        <f t="shared" si="9"/>
        <v>278.20000000000005</v>
      </c>
      <c r="N530" s="33"/>
      <c r="O530" s="33"/>
      <c r="P530" s="33"/>
      <c r="Q530" s="33"/>
    </row>
    <row r="531" spans="1:17" ht="15" x14ac:dyDescent="0.3">
      <c r="A531" s="33"/>
      <c r="B531" s="32"/>
      <c r="C531" s="32"/>
      <c r="D531" s="22"/>
      <c r="E531" s="38"/>
      <c r="F531" s="22"/>
      <c r="G531" s="22"/>
      <c r="H531" s="40" t="s">
        <v>489</v>
      </c>
      <c r="I531" s="40"/>
      <c r="J531" s="45"/>
      <c r="K531" s="46">
        <v>2684.8701179999998</v>
      </c>
      <c r="L531" s="46">
        <v>2683.5872414699993</v>
      </c>
      <c r="M531" s="46">
        <f t="shared" si="9"/>
        <v>-1.2828765300005216</v>
      </c>
      <c r="N531" s="33"/>
      <c r="O531" s="33"/>
      <c r="P531" s="33"/>
      <c r="Q531" s="33"/>
    </row>
    <row r="532" spans="1:17" ht="15" x14ac:dyDescent="0.3">
      <c r="A532" s="33"/>
      <c r="B532" s="32"/>
      <c r="C532" s="32"/>
      <c r="D532" s="22"/>
      <c r="E532" s="38"/>
      <c r="F532" s="22"/>
      <c r="G532" s="22"/>
      <c r="H532" s="22"/>
      <c r="I532" s="22" t="s">
        <v>490</v>
      </c>
      <c r="J532" s="23" t="s">
        <v>538</v>
      </c>
      <c r="K532" s="24">
        <v>2534.9445380000002</v>
      </c>
      <c r="L532" s="24">
        <v>2535.4386775699991</v>
      </c>
      <c r="M532" s="24">
        <f t="shared" si="9"/>
        <v>0.49413956999887887</v>
      </c>
      <c r="N532" s="33"/>
      <c r="O532" s="33"/>
      <c r="P532" s="33"/>
      <c r="Q532" s="33"/>
    </row>
    <row r="533" spans="1:17" ht="15" x14ac:dyDescent="0.3">
      <c r="A533" s="33"/>
      <c r="B533" s="32"/>
      <c r="C533" s="32"/>
      <c r="D533" s="22"/>
      <c r="E533" s="38"/>
      <c r="F533" s="22"/>
      <c r="G533" s="22"/>
      <c r="H533" s="22"/>
      <c r="I533" s="22" t="s">
        <v>494</v>
      </c>
      <c r="J533" s="23" t="s">
        <v>542</v>
      </c>
      <c r="K533" s="24">
        <v>149.92558</v>
      </c>
      <c r="L533" s="24">
        <v>148.14856390000008</v>
      </c>
      <c r="M533" s="24">
        <f t="shared" si="9"/>
        <v>-1.7770160999999121</v>
      </c>
      <c r="N533" s="33"/>
      <c r="O533" s="33"/>
      <c r="P533" s="33"/>
      <c r="Q533" s="33"/>
    </row>
    <row r="534" spans="1:17" ht="15" x14ac:dyDescent="0.3">
      <c r="A534" s="33"/>
      <c r="B534" s="32"/>
      <c r="C534" s="32"/>
      <c r="D534" s="22"/>
      <c r="E534" s="38"/>
      <c r="F534" s="22"/>
      <c r="G534" s="22"/>
      <c r="H534" s="40" t="s">
        <v>617</v>
      </c>
      <c r="I534" s="40"/>
      <c r="J534" s="45"/>
      <c r="K534" s="46">
        <v>0</v>
      </c>
      <c r="L534" s="46">
        <v>104.46005168999997</v>
      </c>
      <c r="M534" s="46">
        <f t="shared" si="9"/>
        <v>104.46005168999997</v>
      </c>
      <c r="N534" s="33"/>
      <c r="O534" s="33"/>
      <c r="P534" s="33"/>
      <c r="Q534" s="33"/>
    </row>
    <row r="535" spans="1:17" ht="15" x14ac:dyDescent="0.3">
      <c r="A535" s="33"/>
      <c r="B535" s="32"/>
      <c r="C535" s="32"/>
      <c r="D535" s="22"/>
      <c r="E535" s="38"/>
      <c r="F535" s="22"/>
      <c r="G535" s="22"/>
      <c r="H535" s="22"/>
      <c r="I535" s="22" t="s">
        <v>618</v>
      </c>
      <c r="J535" s="23" t="s">
        <v>999</v>
      </c>
      <c r="K535" s="24">
        <v>0</v>
      </c>
      <c r="L535" s="24">
        <v>104.46005168999997</v>
      </c>
      <c r="M535" s="24">
        <f t="shared" si="9"/>
        <v>104.46005168999997</v>
      </c>
      <c r="N535" s="33"/>
      <c r="O535" s="33"/>
      <c r="P535" s="33"/>
      <c r="Q535" s="33"/>
    </row>
    <row r="536" spans="1:17" ht="15" x14ac:dyDescent="0.3">
      <c r="A536" s="33"/>
      <c r="B536" s="32"/>
      <c r="C536" s="32"/>
      <c r="D536" s="22"/>
      <c r="E536" s="39">
        <v>17</v>
      </c>
      <c r="F536" s="40" t="s">
        <v>310</v>
      </c>
      <c r="G536" s="41"/>
      <c r="H536" s="42"/>
      <c r="I536" s="43"/>
      <c r="J536" s="44"/>
      <c r="K536" s="44">
        <v>16243.787464999999</v>
      </c>
      <c r="L536" s="44">
        <v>16850.377521230006</v>
      </c>
      <c r="M536" s="44">
        <f t="shared" si="9"/>
        <v>606.59005623000667</v>
      </c>
      <c r="N536" s="33"/>
      <c r="O536" s="33"/>
      <c r="P536" s="33"/>
      <c r="Q536" s="33"/>
    </row>
    <row r="537" spans="1:17" ht="15" x14ac:dyDescent="0.3">
      <c r="A537" s="33"/>
      <c r="B537" s="32"/>
      <c r="C537" s="32"/>
      <c r="D537" s="22"/>
      <c r="E537" s="38"/>
      <c r="F537" s="22"/>
      <c r="G537" s="22" t="s">
        <v>16</v>
      </c>
      <c r="H537" s="22"/>
      <c r="I537" s="22"/>
      <c r="J537" s="23"/>
      <c r="K537" s="24">
        <v>16243.787464999999</v>
      </c>
      <c r="L537" s="24">
        <v>16850.377521230006</v>
      </c>
      <c r="M537" s="24">
        <f t="shared" si="9"/>
        <v>606.59005623000667</v>
      </c>
      <c r="N537" s="33"/>
      <c r="O537" s="33"/>
      <c r="P537" s="33"/>
      <c r="Q537" s="33"/>
    </row>
    <row r="538" spans="1:17" ht="15" x14ac:dyDescent="0.3">
      <c r="A538" s="33"/>
      <c r="B538" s="32"/>
      <c r="C538" s="32"/>
      <c r="D538" s="22"/>
      <c r="E538" s="38"/>
      <c r="F538" s="22"/>
      <c r="G538" s="22"/>
      <c r="H538" s="40" t="s">
        <v>17</v>
      </c>
      <c r="I538" s="40"/>
      <c r="J538" s="45"/>
      <c r="K538" s="46">
        <v>15277.36665</v>
      </c>
      <c r="L538" s="46">
        <v>15908.962617670008</v>
      </c>
      <c r="M538" s="46">
        <f t="shared" si="9"/>
        <v>631.59596767000767</v>
      </c>
      <c r="N538" s="33"/>
      <c r="O538" s="33"/>
      <c r="P538" s="33"/>
      <c r="Q538" s="33"/>
    </row>
    <row r="539" spans="1:17" ht="15" x14ac:dyDescent="0.3">
      <c r="A539" s="33"/>
      <c r="B539" s="32"/>
      <c r="C539" s="32"/>
      <c r="D539" s="22"/>
      <c r="E539" s="38"/>
      <c r="F539" s="22"/>
      <c r="G539" s="22"/>
      <c r="H539" s="22"/>
      <c r="I539" s="22" t="s">
        <v>498</v>
      </c>
      <c r="J539" s="23" t="s">
        <v>1000</v>
      </c>
      <c r="K539" s="24">
        <v>9564.1404000000002</v>
      </c>
      <c r="L539" s="24">
        <v>10091.027766140009</v>
      </c>
      <c r="M539" s="24">
        <f t="shared" si="9"/>
        <v>526.88736614000845</v>
      </c>
      <c r="N539" s="33"/>
      <c r="O539" s="33"/>
      <c r="P539" s="33"/>
      <c r="Q539" s="33"/>
    </row>
    <row r="540" spans="1:17" ht="15" x14ac:dyDescent="0.3">
      <c r="A540" s="33"/>
      <c r="B540" s="32"/>
      <c r="C540" s="32"/>
      <c r="D540" s="22"/>
      <c r="E540" s="38"/>
      <c r="F540" s="22"/>
      <c r="G540" s="22"/>
      <c r="H540" s="22"/>
      <c r="I540" s="22" t="s">
        <v>499</v>
      </c>
      <c r="J540" s="23" t="s">
        <v>1001</v>
      </c>
      <c r="K540" s="24">
        <v>2002.567877</v>
      </c>
      <c r="L540" s="24">
        <v>1987.4532806199984</v>
      </c>
      <c r="M540" s="24">
        <f t="shared" si="9"/>
        <v>-15.114596380001558</v>
      </c>
      <c r="N540" s="33"/>
      <c r="O540" s="33"/>
      <c r="P540" s="33"/>
      <c r="Q540" s="33"/>
    </row>
    <row r="541" spans="1:17" ht="30" x14ac:dyDescent="0.3">
      <c r="A541" s="33"/>
      <c r="B541" s="32"/>
      <c r="C541" s="32"/>
      <c r="D541" s="22"/>
      <c r="E541" s="38"/>
      <c r="F541" s="22"/>
      <c r="G541" s="22"/>
      <c r="H541" s="22"/>
      <c r="I541" s="22" t="s">
        <v>559</v>
      </c>
      <c r="J541" s="23" t="s">
        <v>1002</v>
      </c>
      <c r="K541" s="24">
        <v>1.5134430000000001</v>
      </c>
      <c r="L541" s="24">
        <v>0.31004438000000001</v>
      </c>
      <c r="M541" s="24">
        <f t="shared" si="9"/>
        <v>-1.2033986200000002</v>
      </c>
      <c r="N541" s="33"/>
      <c r="O541" s="33"/>
      <c r="P541" s="33"/>
      <c r="Q541" s="33"/>
    </row>
    <row r="542" spans="1:17" ht="15" x14ac:dyDescent="0.3">
      <c r="A542" s="33"/>
      <c r="B542" s="32"/>
      <c r="C542" s="32"/>
      <c r="D542" s="22"/>
      <c r="E542" s="38"/>
      <c r="F542" s="22"/>
      <c r="G542" s="22"/>
      <c r="H542" s="22"/>
      <c r="I542" s="22" t="s">
        <v>501</v>
      </c>
      <c r="J542" s="23" t="s">
        <v>1003</v>
      </c>
      <c r="K542" s="24">
        <v>476.93815899999998</v>
      </c>
      <c r="L542" s="24">
        <v>459.75711148000028</v>
      </c>
      <c r="M542" s="24">
        <f t="shared" si="9"/>
        <v>-17.181047519999709</v>
      </c>
      <c r="N542" s="33"/>
      <c r="O542" s="33"/>
      <c r="P542" s="33"/>
      <c r="Q542" s="33"/>
    </row>
    <row r="543" spans="1:17" ht="30" x14ac:dyDescent="0.3">
      <c r="A543" s="33"/>
      <c r="B543" s="32"/>
      <c r="C543" s="32"/>
      <c r="D543" s="22"/>
      <c r="E543" s="38"/>
      <c r="F543" s="22"/>
      <c r="G543" s="22"/>
      <c r="H543" s="22"/>
      <c r="I543" s="22" t="s">
        <v>505</v>
      </c>
      <c r="J543" s="23" t="s">
        <v>1004</v>
      </c>
      <c r="K543" s="24">
        <v>522.08813099999998</v>
      </c>
      <c r="L543" s="24">
        <v>541.59035784000002</v>
      </c>
      <c r="M543" s="24">
        <f t="shared" si="9"/>
        <v>19.502226840000048</v>
      </c>
      <c r="N543" s="33"/>
      <c r="O543" s="33"/>
      <c r="P543" s="33"/>
      <c r="Q543" s="33"/>
    </row>
    <row r="544" spans="1:17" ht="30" x14ac:dyDescent="0.3">
      <c r="A544" s="33"/>
      <c r="B544" s="32"/>
      <c r="C544" s="32"/>
      <c r="D544" s="22"/>
      <c r="E544" s="38"/>
      <c r="F544" s="22"/>
      <c r="G544" s="22"/>
      <c r="H544" s="22"/>
      <c r="I544" s="22" t="s">
        <v>746</v>
      </c>
      <c r="J544" s="23" t="s">
        <v>1005</v>
      </c>
      <c r="K544" s="24">
        <v>222.94601599999999</v>
      </c>
      <c r="L544" s="24">
        <v>224.46506530999997</v>
      </c>
      <c r="M544" s="24">
        <f t="shared" si="9"/>
        <v>1.5190493099999856</v>
      </c>
      <c r="N544" s="33"/>
      <c r="O544" s="33"/>
      <c r="P544" s="33"/>
      <c r="Q544" s="33"/>
    </row>
    <row r="545" spans="1:17" ht="15" x14ac:dyDescent="0.3">
      <c r="A545" s="33"/>
      <c r="B545" s="32"/>
      <c r="C545" s="32"/>
      <c r="D545" s="22"/>
      <c r="E545" s="38"/>
      <c r="F545" s="22"/>
      <c r="G545" s="22"/>
      <c r="H545" s="22"/>
      <c r="I545" s="22" t="s">
        <v>582</v>
      </c>
      <c r="J545" s="23" t="s">
        <v>1006</v>
      </c>
      <c r="K545" s="24">
        <v>72.556963999999994</v>
      </c>
      <c r="L545" s="24">
        <v>71.627873330000014</v>
      </c>
      <c r="M545" s="24">
        <f t="shared" si="9"/>
        <v>-0.92909066999997947</v>
      </c>
      <c r="N545" s="33"/>
      <c r="O545" s="33"/>
      <c r="P545" s="33"/>
      <c r="Q545" s="33"/>
    </row>
    <row r="546" spans="1:17" ht="15" x14ac:dyDescent="0.3">
      <c r="A546" s="33"/>
      <c r="B546" s="32"/>
      <c r="C546" s="32"/>
      <c r="D546" s="22"/>
      <c r="E546" s="38"/>
      <c r="F546" s="22"/>
      <c r="G546" s="22"/>
      <c r="H546" s="22"/>
      <c r="I546" s="22" t="s">
        <v>507</v>
      </c>
      <c r="J546" s="23" t="s">
        <v>1007</v>
      </c>
      <c r="K546" s="24">
        <v>161.73935499999999</v>
      </c>
      <c r="L546" s="24">
        <v>170.64703154000006</v>
      </c>
      <c r="M546" s="24">
        <f t="shared" si="9"/>
        <v>8.9076765400000681</v>
      </c>
      <c r="N546" s="33"/>
      <c r="O546" s="33"/>
      <c r="P546" s="33"/>
      <c r="Q546" s="33"/>
    </row>
    <row r="547" spans="1:17" ht="30" x14ac:dyDescent="0.3">
      <c r="A547" s="33"/>
      <c r="B547" s="32"/>
      <c r="C547" s="32"/>
      <c r="D547" s="22"/>
      <c r="E547" s="38"/>
      <c r="F547" s="22"/>
      <c r="G547" s="22"/>
      <c r="H547" s="22"/>
      <c r="I547" s="22" t="s">
        <v>509</v>
      </c>
      <c r="J547" s="23" t="s">
        <v>1008</v>
      </c>
      <c r="K547" s="24">
        <v>226.699589</v>
      </c>
      <c r="L547" s="24">
        <v>221.55806068999991</v>
      </c>
      <c r="M547" s="24">
        <f t="shared" si="9"/>
        <v>-5.1415283100000977</v>
      </c>
      <c r="N547" s="33"/>
      <c r="O547" s="33"/>
      <c r="P547" s="33"/>
      <c r="Q547" s="33"/>
    </row>
    <row r="548" spans="1:17" ht="15" x14ac:dyDescent="0.3">
      <c r="A548" s="33"/>
      <c r="B548" s="32"/>
      <c r="C548" s="32"/>
      <c r="D548" s="22"/>
      <c r="E548" s="38"/>
      <c r="F548" s="22"/>
      <c r="G548" s="22"/>
      <c r="H548" s="22"/>
      <c r="I548" s="22" t="s">
        <v>511</v>
      </c>
      <c r="J548" s="23" t="s">
        <v>1009</v>
      </c>
      <c r="K548" s="24">
        <v>2026.1767159999999</v>
      </c>
      <c r="L548" s="24">
        <v>2073.99967866</v>
      </c>
      <c r="M548" s="24">
        <f t="shared" si="9"/>
        <v>47.82296266000003</v>
      </c>
      <c r="N548" s="33"/>
      <c r="O548" s="33"/>
      <c r="P548" s="33"/>
      <c r="Q548" s="33"/>
    </row>
    <row r="549" spans="1:17" ht="15" x14ac:dyDescent="0.3">
      <c r="A549" s="33"/>
      <c r="B549" s="32"/>
      <c r="C549" s="32"/>
      <c r="D549" s="22"/>
      <c r="E549" s="38"/>
      <c r="F549" s="22"/>
      <c r="G549" s="22"/>
      <c r="H549" s="22"/>
      <c r="I549" s="22" t="s">
        <v>1396</v>
      </c>
      <c r="J549" s="23" t="s">
        <v>1397</v>
      </c>
      <c r="K549" s="24">
        <v>0</v>
      </c>
      <c r="L549" s="24">
        <v>42.511625359999996</v>
      </c>
      <c r="M549" s="24">
        <f t="shared" si="9"/>
        <v>42.511625359999996</v>
      </c>
      <c r="N549" s="33"/>
      <c r="O549" s="33"/>
      <c r="P549" s="33"/>
      <c r="Q549" s="33"/>
    </row>
    <row r="550" spans="1:17" ht="15" x14ac:dyDescent="0.3">
      <c r="A550" s="33"/>
      <c r="B550" s="32"/>
      <c r="C550" s="32"/>
      <c r="D550" s="22"/>
      <c r="E550" s="38"/>
      <c r="F550" s="22"/>
      <c r="G550" s="22"/>
      <c r="H550" s="22"/>
      <c r="I550" s="22" t="s">
        <v>20</v>
      </c>
      <c r="J550" s="23" t="s">
        <v>27</v>
      </c>
      <c r="K550" s="24">
        <v>0</v>
      </c>
      <c r="L550" s="24">
        <v>24.014722320000001</v>
      </c>
      <c r="M550" s="24">
        <f t="shared" si="9"/>
        <v>24.014722320000001</v>
      </c>
      <c r="N550" s="33"/>
      <c r="O550" s="33"/>
      <c r="P550" s="33"/>
      <c r="Q550" s="33"/>
    </row>
    <row r="551" spans="1:17" ht="15" x14ac:dyDescent="0.3">
      <c r="A551" s="33"/>
      <c r="B551" s="32"/>
      <c r="C551" s="32"/>
      <c r="D551" s="22"/>
      <c r="E551" s="38"/>
      <c r="F551" s="22"/>
      <c r="G551" s="22"/>
      <c r="H551" s="40" t="s">
        <v>489</v>
      </c>
      <c r="I551" s="40"/>
      <c r="J551" s="45"/>
      <c r="K551" s="46">
        <v>966.42081499999995</v>
      </c>
      <c r="L551" s="46">
        <v>941.41490355999974</v>
      </c>
      <c r="M551" s="46">
        <f t="shared" si="9"/>
        <v>-25.005911440000204</v>
      </c>
      <c r="N551" s="33"/>
      <c r="O551" s="33"/>
      <c r="P551" s="33"/>
      <c r="Q551" s="33"/>
    </row>
    <row r="552" spans="1:17" ht="15" x14ac:dyDescent="0.3">
      <c r="A552" s="33"/>
      <c r="B552" s="32"/>
      <c r="C552" s="32"/>
      <c r="D552" s="22"/>
      <c r="E552" s="38"/>
      <c r="F552" s="22"/>
      <c r="G552" s="22"/>
      <c r="H552" s="22"/>
      <c r="I552" s="22" t="s">
        <v>490</v>
      </c>
      <c r="J552" s="23" t="s">
        <v>538</v>
      </c>
      <c r="K552" s="24">
        <v>882.98004300000002</v>
      </c>
      <c r="L552" s="24">
        <v>859.41991345999963</v>
      </c>
      <c r="M552" s="24">
        <f t="shared" si="9"/>
        <v>-23.560129540000389</v>
      </c>
      <c r="N552" s="33"/>
      <c r="O552" s="33"/>
      <c r="P552" s="33"/>
      <c r="Q552" s="33"/>
    </row>
    <row r="553" spans="1:17" ht="15" x14ac:dyDescent="0.3">
      <c r="A553" s="33"/>
      <c r="B553" s="32"/>
      <c r="C553" s="32"/>
      <c r="D553" s="22"/>
      <c r="E553" s="38"/>
      <c r="F553" s="22"/>
      <c r="G553" s="22"/>
      <c r="H553" s="22"/>
      <c r="I553" s="22" t="s">
        <v>494</v>
      </c>
      <c r="J553" s="23" t="s">
        <v>542</v>
      </c>
      <c r="K553" s="24">
        <v>83.440771999999996</v>
      </c>
      <c r="L553" s="24">
        <v>81.994990099999981</v>
      </c>
      <c r="M553" s="24">
        <f t="shared" si="9"/>
        <v>-1.4457819000000143</v>
      </c>
      <c r="N553" s="33"/>
      <c r="O553" s="33"/>
      <c r="P553" s="33"/>
      <c r="Q553" s="33"/>
    </row>
    <row r="554" spans="1:17" ht="15" x14ac:dyDescent="0.3">
      <c r="A554" s="33"/>
      <c r="B554" s="32"/>
      <c r="C554" s="32"/>
      <c r="D554" s="22"/>
      <c r="E554" s="39">
        <v>18</v>
      </c>
      <c r="F554" s="40" t="s">
        <v>319</v>
      </c>
      <c r="G554" s="41"/>
      <c r="H554" s="42"/>
      <c r="I554" s="43"/>
      <c r="J554" s="44"/>
      <c r="K554" s="44">
        <v>2470.2653180000002</v>
      </c>
      <c r="L554" s="44">
        <v>5738.3930302399986</v>
      </c>
      <c r="M554" s="44">
        <f t="shared" si="9"/>
        <v>3268.1277122399983</v>
      </c>
      <c r="N554" s="33"/>
      <c r="O554" s="33"/>
      <c r="P554" s="33"/>
      <c r="Q554" s="33"/>
    </row>
    <row r="555" spans="1:17" ht="15" x14ac:dyDescent="0.3">
      <c r="A555" s="33"/>
      <c r="B555" s="32"/>
      <c r="C555" s="32"/>
      <c r="D555" s="22"/>
      <c r="E555" s="38"/>
      <c r="F555" s="22"/>
      <c r="G555" s="22" t="s">
        <v>16</v>
      </c>
      <c r="H555" s="22"/>
      <c r="I555" s="22"/>
      <c r="J555" s="23"/>
      <c r="K555" s="24">
        <v>2470.2653180000002</v>
      </c>
      <c r="L555" s="24">
        <v>5738.3930302399986</v>
      </c>
      <c r="M555" s="24">
        <f t="shared" si="9"/>
        <v>3268.1277122399983</v>
      </c>
      <c r="N555" s="33"/>
      <c r="O555" s="33"/>
      <c r="P555" s="33"/>
      <c r="Q555" s="33"/>
    </row>
    <row r="556" spans="1:17" ht="15" x14ac:dyDescent="0.3">
      <c r="A556" s="33"/>
      <c r="B556" s="32"/>
      <c r="C556" s="32"/>
      <c r="D556" s="22"/>
      <c r="E556" s="38"/>
      <c r="F556" s="22"/>
      <c r="G556" s="22"/>
      <c r="H556" s="40" t="s">
        <v>17</v>
      </c>
      <c r="I556" s="40"/>
      <c r="J556" s="45"/>
      <c r="K556" s="46">
        <v>2171.0395579999999</v>
      </c>
      <c r="L556" s="46">
        <v>5406.481105769999</v>
      </c>
      <c r="M556" s="46">
        <f t="shared" si="9"/>
        <v>3235.441547769999</v>
      </c>
      <c r="N556" s="33"/>
      <c r="O556" s="33"/>
      <c r="P556" s="33"/>
      <c r="Q556" s="33"/>
    </row>
    <row r="557" spans="1:17" ht="15" x14ac:dyDescent="0.3">
      <c r="A557" s="33"/>
      <c r="B557" s="32"/>
      <c r="C557" s="32"/>
      <c r="D557" s="22"/>
      <c r="E557" s="38"/>
      <c r="F557" s="22"/>
      <c r="G557" s="22"/>
      <c r="H557" s="22"/>
      <c r="I557" s="22" t="s">
        <v>559</v>
      </c>
      <c r="J557" s="23" t="s">
        <v>1010</v>
      </c>
      <c r="K557" s="24">
        <v>0</v>
      </c>
      <c r="L557" s="24">
        <v>445.37366250000002</v>
      </c>
      <c r="M557" s="24">
        <f t="shared" si="9"/>
        <v>445.37366250000002</v>
      </c>
      <c r="N557" s="33"/>
      <c r="O557" s="33"/>
      <c r="P557" s="33"/>
      <c r="Q557" s="33"/>
    </row>
    <row r="558" spans="1:17" ht="15" x14ac:dyDescent="0.3">
      <c r="A558" s="33"/>
      <c r="B558" s="32"/>
      <c r="C558" s="32"/>
      <c r="D558" s="22"/>
      <c r="E558" s="38"/>
      <c r="F558" s="22"/>
      <c r="G558" s="22"/>
      <c r="H558" s="22"/>
      <c r="I558" s="22" t="s">
        <v>501</v>
      </c>
      <c r="J558" s="23" t="s">
        <v>2416</v>
      </c>
      <c r="K558" s="24">
        <v>0</v>
      </c>
      <c r="L558" s="24">
        <v>50</v>
      </c>
      <c r="M558" s="24">
        <f t="shared" si="9"/>
        <v>50</v>
      </c>
      <c r="N558" s="33"/>
      <c r="O558" s="33"/>
      <c r="P558" s="33"/>
      <c r="Q558" s="33"/>
    </row>
    <row r="559" spans="1:17" ht="30" x14ac:dyDescent="0.3">
      <c r="A559" s="33"/>
      <c r="B559" s="32"/>
      <c r="C559" s="32"/>
      <c r="D559" s="22"/>
      <c r="E559" s="38"/>
      <c r="F559" s="22"/>
      <c r="G559" s="22"/>
      <c r="H559" s="22"/>
      <c r="I559" s="22" t="s">
        <v>516</v>
      </c>
      <c r="J559" s="23" t="s">
        <v>1011</v>
      </c>
      <c r="K559" s="24">
        <v>781.03811099999996</v>
      </c>
      <c r="L559" s="24">
        <v>837.91931579999971</v>
      </c>
      <c r="M559" s="24">
        <f t="shared" si="9"/>
        <v>56.88120479999975</v>
      </c>
      <c r="N559" s="33"/>
      <c r="O559" s="33"/>
      <c r="P559" s="33"/>
      <c r="Q559" s="33"/>
    </row>
    <row r="560" spans="1:17" ht="15" x14ac:dyDescent="0.3">
      <c r="A560" s="33"/>
      <c r="B560" s="32"/>
      <c r="C560" s="32"/>
      <c r="D560" s="22"/>
      <c r="E560" s="38"/>
      <c r="F560" s="22"/>
      <c r="G560" s="22"/>
      <c r="H560" s="22"/>
      <c r="I560" s="22" t="s">
        <v>658</v>
      </c>
      <c r="J560" s="23" t="s">
        <v>1012</v>
      </c>
      <c r="K560" s="24">
        <v>113.222657</v>
      </c>
      <c r="L560" s="24">
        <v>128.26414435999999</v>
      </c>
      <c r="M560" s="24">
        <f t="shared" si="9"/>
        <v>15.041487359999991</v>
      </c>
      <c r="N560" s="33"/>
      <c r="O560" s="33"/>
      <c r="P560" s="33"/>
      <c r="Q560" s="33"/>
    </row>
    <row r="561" spans="1:17" ht="15" x14ac:dyDescent="0.3">
      <c r="A561" s="33"/>
      <c r="B561" s="32"/>
      <c r="C561" s="32"/>
      <c r="D561" s="22"/>
      <c r="E561" s="38"/>
      <c r="F561" s="22"/>
      <c r="G561" s="22"/>
      <c r="H561" s="22"/>
      <c r="I561" s="22" t="s">
        <v>474</v>
      </c>
      <c r="J561" s="23" t="s">
        <v>1013</v>
      </c>
      <c r="K561" s="24">
        <v>427.15857299999999</v>
      </c>
      <c r="L561" s="24">
        <v>467.05005566999961</v>
      </c>
      <c r="M561" s="24">
        <f t="shared" si="9"/>
        <v>39.891482669999618</v>
      </c>
      <c r="N561" s="33"/>
      <c r="O561" s="33"/>
      <c r="P561" s="33"/>
      <c r="Q561" s="33"/>
    </row>
    <row r="562" spans="1:17" ht="15" x14ac:dyDescent="0.3">
      <c r="A562" s="33"/>
      <c r="B562" s="32"/>
      <c r="C562" s="32"/>
      <c r="D562" s="22"/>
      <c r="E562" s="38"/>
      <c r="F562" s="22"/>
      <c r="G562" s="22"/>
      <c r="H562" s="22"/>
      <c r="I562" s="22" t="s">
        <v>564</v>
      </c>
      <c r="J562" s="23" t="s">
        <v>1014</v>
      </c>
      <c r="K562" s="24">
        <v>111.706233</v>
      </c>
      <c r="L562" s="24">
        <v>134.26816968000009</v>
      </c>
      <c r="M562" s="24">
        <f t="shared" si="9"/>
        <v>22.561936680000088</v>
      </c>
      <c r="N562" s="33"/>
      <c r="O562" s="33"/>
      <c r="P562" s="33"/>
      <c r="Q562" s="33"/>
    </row>
    <row r="563" spans="1:17" ht="15" x14ac:dyDescent="0.3">
      <c r="A563" s="33"/>
      <c r="B563" s="32"/>
      <c r="C563" s="32"/>
      <c r="D563" s="22"/>
      <c r="E563" s="38"/>
      <c r="F563" s="22"/>
      <c r="G563" s="22"/>
      <c r="H563" s="22"/>
      <c r="I563" s="22" t="s">
        <v>544</v>
      </c>
      <c r="J563" s="23" t="s">
        <v>1015</v>
      </c>
      <c r="K563" s="24">
        <v>170.76387800000001</v>
      </c>
      <c r="L563" s="24">
        <v>193.85812712000009</v>
      </c>
      <c r="M563" s="24">
        <f t="shared" si="9"/>
        <v>23.094249120000086</v>
      </c>
      <c r="N563" s="33"/>
      <c r="O563" s="33"/>
      <c r="P563" s="33"/>
      <c r="Q563" s="33"/>
    </row>
    <row r="564" spans="1:17" ht="30" x14ac:dyDescent="0.3">
      <c r="A564" s="33"/>
      <c r="B564" s="32"/>
      <c r="C564" s="32"/>
      <c r="D564" s="22"/>
      <c r="E564" s="38"/>
      <c r="F564" s="22"/>
      <c r="G564" s="22"/>
      <c r="H564" s="22"/>
      <c r="I564" s="22" t="s">
        <v>813</v>
      </c>
      <c r="J564" s="23" t="s">
        <v>1016</v>
      </c>
      <c r="K564" s="24">
        <v>98.733915999999994</v>
      </c>
      <c r="L564" s="24">
        <v>105.74918713999999</v>
      </c>
      <c r="M564" s="24">
        <f t="shared" si="9"/>
        <v>7.0152711399999959</v>
      </c>
      <c r="N564" s="33"/>
      <c r="O564" s="33"/>
      <c r="P564" s="33"/>
      <c r="Q564" s="33"/>
    </row>
    <row r="565" spans="1:17" ht="15" x14ac:dyDescent="0.3">
      <c r="A565" s="33"/>
      <c r="B565" s="32"/>
      <c r="C565" s="32"/>
      <c r="D565" s="22"/>
      <c r="E565" s="38"/>
      <c r="F565" s="22"/>
      <c r="G565" s="22"/>
      <c r="H565" s="22"/>
      <c r="I565" s="22" t="s">
        <v>23</v>
      </c>
      <c r="J565" s="23" t="s">
        <v>1017</v>
      </c>
      <c r="K565" s="24">
        <v>468.41618999999997</v>
      </c>
      <c r="L565" s="24">
        <v>3043.9984435000001</v>
      </c>
      <c r="M565" s="24">
        <f t="shared" si="9"/>
        <v>2575.5822535000002</v>
      </c>
      <c r="N565" s="33"/>
      <c r="O565" s="33"/>
      <c r="P565" s="33"/>
      <c r="Q565" s="33"/>
    </row>
    <row r="566" spans="1:17" ht="15" x14ac:dyDescent="0.3">
      <c r="A566" s="33"/>
      <c r="B566" s="32"/>
      <c r="C566" s="32"/>
      <c r="D566" s="22"/>
      <c r="E566" s="38"/>
      <c r="F566" s="22"/>
      <c r="G566" s="22"/>
      <c r="H566" s="40" t="s">
        <v>489</v>
      </c>
      <c r="I566" s="40"/>
      <c r="J566" s="45"/>
      <c r="K566" s="46">
        <v>299.22575999999998</v>
      </c>
      <c r="L566" s="46">
        <v>331.91192446999997</v>
      </c>
      <c r="M566" s="46">
        <f t="shared" si="9"/>
        <v>32.686164469999994</v>
      </c>
      <c r="N566" s="33"/>
      <c r="O566" s="33"/>
      <c r="P566" s="33"/>
      <c r="Q566" s="33"/>
    </row>
    <row r="567" spans="1:17" ht="15" x14ac:dyDescent="0.3">
      <c r="A567" s="33"/>
      <c r="B567" s="32"/>
      <c r="C567" s="32"/>
      <c r="D567" s="22"/>
      <c r="E567" s="38"/>
      <c r="F567" s="22"/>
      <c r="G567" s="22"/>
      <c r="H567" s="22"/>
      <c r="I567" s="22" t="s">
        <v>490</v>
      </c>
      <c r="J567" s="23" t="s">
        <v>538</v>
      </c>
      <c r="K567" s="24">
        <v>258.95626800000002</v>
      </c>
      <c r="L567" s="24">
        <v>288.21891188999996</v>
      </c>
      <c r="M567" s="24">
        <f t="shared" si="9"/>
        <v>29.262643889999936</v>
      </c>
      <c r="N567" s="33"/>
      <c r="O567" s="33"/>
      <c r="P567" s="33"/>
      <c r="Q567" s="33"/>
    </row>
    <row r="568" spans="1:17" ht="15" x14ac:dyDescent="0.3">
      <c r="A568" s="33"/>
      <c r="B568" s="32"/>
      <c r="C568" s="32"/>
      <c r="D568" s="22"/>
      <c r="E568" s="38"/>
      <c r="F568" s="22"/>
      <c r="G568" s="22"/>
      <c r="H568" s="22"/>
      <c r="I568" s="22" t="s">
        <v>494</v>
      </c>
      <c r="J568" s="23" t="s">
        <v>542</v>
      </c>
      <c r="K568" s="24">
        <v>40.269492</v>
      </c>
      <c r="L568" s="24">
        <v>43.693012580000001</v>
      </c>
      <c r="M568" s="24">
        <f t="shared" si="9"/>
        <v>3.4235205800000017</v>
      </c>
      <c r="N568" s="33"/>
      <c r="O568" s="33"/>
      <c r="P568" s="33"/>
      <c r="Q568" s="33"/>
    </row>
    <row r="569" spans="1:17" ht="15" x14ac:dyDescent="0.3">
      <c r="A569" s="33"/>
      <c r="B569" s="32"/>
      <c r="C569" s="32"/>
      <c r="D569" s="22"/>
      <c r="E569" s="39">
        <v>20</v>
      </c>
      <c r="F569" s="40" t="s">
        <v>328</v>
      </c>
      <c r="G569" s="41"/>
      <c r="H569" s="42"/>
      <c r="I569" s="43"/>
      <c r="J569" s="44"/>
      <c r="K569" s="44">
        <v>106645.504028</v>
      </c>
      <c r="L569" s="44">
        <v>101440.518491</v>
      </c>
      <c r="M569" s="44">
        <f t="shared" si="9"/>
        <v>-5204.9855370000005</v>
      </c>
      <c r="N569" s="33"/>
      <c r="O569" s="33"/>
      <c r="P569" s="33"/>
      <c r="Q569" s="33"/>
    </row>
    <row r="570" spans="1:17" ht="15" x14ac:dyDescent="0.3">
      <c r="A570" s="33"/>
      <c r="B570" s="32"/>
      <c r="C570" s="32"/>
      <c r="D570" s="22"/>
      <c r="E570" s="38"/>
      <c r="F570" s="22"/>
      <c r="G570" s="22" t="s">
        <v>16</v>
      </c>
      <c r="H570" s="22"/>
      <c r="I570" s="22"/>
      <c r="J570" s="23"/>
      <c r="K570" s="24">
        <v>106645.504028</v>
      </c>
      <c r="L570" s="24">
        <v>101440.518491</v>
      </c>
      <c r="M570" s="24">
        <f t="shared" si="9"/>
        <v>-5204.9855370000005</v>
      </c>
      <c r="N570" s="33"/>
      <c r="O570" s="33"/>
      <c r="P570" s="33"/>
      <c r="Q570" s="33"/>
    </row>
    <row r="571" spans="1:17" ht="15" x14ac:dyDescent="0.3">
      <c r="A571" s="33"/>
      <c r="B571" s="32"/>
      <c r="C571" s="32"/>
      <c r="D571" s="22"/>
      <c r="E571" s="38"/>
      <c r="F571" s="22"/>
      <c r="G571" s="22"/>
      <c r="H571" s="40" t="s">
        <v>574</v>
      </c>
      <c r="I571" s="40"/>
      <c r="J571" s="45"/>
      <c r="K571" s="46">
        <v>100994.97263</v>
      </c>
      <c r="L571" s="46">
        <v>92926.897941319985</v>
      </c>
      <c r="M571" s="46">
        <f t="shared" si="9"/>
        <v>-8068.0746886800189</v>
      </c>
      <c r="N571" s="33"/>
      <c r="O571" s="33"/>
      <c r="P571" s="33"/>
      <c r="Q571" s="33"/>
    </row>
    <row r="572" spans="1:17" ht="15" x14ac:dyDescent="0.3">
      <c r="A572" s="33"/>
      <c r="B572" s="32"/>
      <c r="C572" s="32"/>
      <c r="D572" s="22"/>
      <c r="E572" s="38"/>
      <c r="F572" s="22"/>
      <c r="G572" s="22"/>
      <c r="H572" s="22"/>
      <c r="I572" s="22" t="s">
        <v>1018</v>
      </c>
      <c r="J572" s="23" t="s">
        <v>1019</v>
      </c>
      <c r="K572" s="24">
        <v>2112.3878289999998</v>
      </c>
      <c r="L572" s="24">
        <v>2219.8621984099996</v>
      </c>
      <c r="M572" s="24">
        <f t="shared" si="9"/>
        <v>107.47436940999978</v>
      </c>
      <c r="N572" s="33"/>
      <c r="O572" s="33"/>
      <c r="P572" s="33"/>
      <c r="Q572" s="33"/>
    </row>
    <row r="573" spans="1:17" ht="15" x14ac:dyDescent="0.3">
      <c r="A573" s="33"/>
      <c r="B573" s="32"/>
      <c r="C573" s="32"/>
      <c r="D573" s="22"/>
      <c r="E573" s="38"/>
      <c r="F573" s="22"/>
      <c r="G573" s="22"/>
      <c r="H573" s="22"/>
      <c r="I573" s="22" t="s">
        <v>1020</v>
      </c>
      <c r="J573" s="23" t="s">
        <v>1021</v>
      </c>
      <c r="K573" s="24">
        <v>1260.1252059999999</v>
      </c>
      <c r="L573" s="24">
        <v>1460.1252059999999</v>
      </c>
      <c r="M573" s="24">
        <f t="shared" si="9"/>
        <v>200</v>
      </c>
      <c r="N573" s="33"/>
      <c r="O573" s="33"/>
      <c r="P573" s="33"/>
      <c r="Q573" s="33"/>
    </row>
    <row r="574" spans="1:17" ht="15" x14ac:dyDescent="0.3">
      <c r="A574" s="33"/>
      <c r="B574" s="32"/>
      <c r="C574" s="32"/>
      <c r="D574" s="22"/>
      <c r="E574" s="38"/>
      <c r="F574" s="22"/>
      <c r="G574" s="22"/>
      <c r="H574" s="22"/>
      <c r="I574" s="22" t="s">
        <v>1022</v>
      </c>
      <c r="J574" s="23" t="s">
        <v>1023</v>
      </c>
      <c r="K574" s="24">
        <v>2155.3795019999998</v>
      </c>
      <c r="L574" s="24">
        <v>2166.8795019999998</v>
      </c>
      <c r="M574" s="24">
        <f t="shared" si="9"/>
        <v>11.5</v>
      </c>
      <c r="N574" s="33"/>
      <c r="O574" s="33"/>
      <c r="P574" s="33"/>
      <c r="Q574" s="33"/>
    </row>
    <row r="575" spans="1:17" ht="15" x14ac:dyDescent="0.3">
      <c r="A575" s="33"/>
      <c r="B575" s="32"/>
      <c r="C575" s="32"/>
      <c r="D575" s="22"/>
      <c r="E575" s="38"/>
      <c r="F575" s="22"/>
      <c r="G575" s="22"/>
      <c r="H575" s="22"/>
      <c r="I575" s="22" t="s">
        <v>1024</v>
      </c>
      <c r="J575" s="23" t="s">
        <v>1025</v>
      </c>
      <c r="K575" s="24">
        <v>182.11772999999999</v>
      </c>
      <c r="L575" s="24">
        <v>184.92830566000001</v>
      </c>
      <c r="M575" s="24">
        <f t="shared" si="9"/>
        <v>2.810575660000012</v>
      </c>
      <c r="N575" s="33"/>
      <c r="O575" s="33"/>
      <c r="P575" s="33"/>
      <c r="Q575" s="33"/>
    </row>
    <row r="576" spans="1:17" ht="15" x14ac:dyDescent="0.3">
      <c r="A576" s="33"/>
      <c r="B576" s="32"/>
      <c r="C576" s="32"/>
      <c r="D576" s="22"/>
      <c r="E576" s="38"/>
      <c r="F576" s="22"/>
      <c r="G576" s="22"/>
      <c r="H576" s="22"/>
      <c r="I576" s="22" t="s">
        <v>1026</v>
      </c>
      <c r="J576" s="23" t="s">
        <v>1027</v>
      </c>
      <c r="K576" s="24">
        <v>498.63248800000002</v>
      </c>
      <c r="L576" s="24">
        <v>359.03995364999997</v>
      </c>
      <c r="M576" s="24">
        <f t="shared" si="9"/>
        <v>-139.59253435000005</v>
      </c>
      <c r="N576" s="33"/>
      <c r="O576" s="33"/>
      <c r="P576" s="33"/>
      <c r="Q576" s="33"/>
    </row>
    <row r="577" spans="1:17" ht="15" x14ac:dyDescent="0.3">
      <c r="A577" s="33"/>
      <c r="B577" s="32"/>
      <c r="C577" s="32"/>
      <c r="D577" s="22"/>
      <c r="E577" s="38"/>
      <c r="F577" s="22"/>
      <c r="G577" s="22"/>
      <c r="H577" s="22"/>
      <c r="I577" s="22" t="s">
        <v>1028</v>
      </c>
      <c r="J577" s="23" t="s">
        <v>1029</v>
      </c>
      <c r="K577" s="24">
        <v>296.494663</v>
      </c>
      <c r="L577" s="24">
        <v>392.28463101999984</v>
      </c>
      <c r="M577" s="24">
        <f t="shared" si="9"/>
        <v>95.789968019999833</v>
      </c>
      <c r="N577" s="33"/>
      <c r="O577" s="33"/>
      <c r="P577" s="33"/>
      <c r="Q577" s="33"/>
    </row>
    <row r="578" spans="1:17" ht="15" x14ac:dyDescent="0.3">
      <c r="A578" s="33"/>
      <c r="B578" s="32"/>
      <c r="C578" s="32"/>
      <c r="D578" s="22"/>
      <c r="E578" s="38"/>
      <c r="F578" s="22"/>
      <c r="G578" s="22"/>
      <c r="H578" s="22"/>
      <c r="I578" s="22" t="s">
        <v>1030</v>
      </c>
      <c r="J578" s="23" t="s">
        <v>1031</v>
      </c>
      <c r="K578" s="24">
        <v>208.16261399999999</v>
      </c>
      <c r="L578" s="24">
        <v>293.16261400000002</v>
      </c>
      <c r="M578" s="24">
        <f t="shared" si="9"/>
        <v>85.000000000000028</v>
      </c>
      <c r="N578" s="33"/>
      <c r="O578" s="33"/>
      <c r="P578" s="33"/>
      <c r="Q578" s="33"/>
    </row>
    <row r="579" spans="1:17" ht="15" x14ac:dyDescent="0.3">
      <c r="A579" s="33"/>
      <c r="B579" s="32"/>
      <c r="C579" s="32"/>
      <c r="D579" s="22"/>
      <c r="E579" s="38"/>
      <c r="F579" s="22"/>
      <c r="G579" s="22"/>
      <c r="H579" s="22"/>
      <c r="I579" s="22" t="s">
        <v>739</v>
      </c>
      <c r="J579" s="23" t="s">
        <v>740</v>
      </c>
      <c r="K579" s="24">
        <v>758.13799400000005</v>
      </c>
      <c r="L579" s="24">
        <v>2606.8997349299993</v>
      </c>
      <c r="M579" s="24">
        <f t="shared" si="9"/>
        <v>1848.7617409299992</v>
      </c>
      <c r="N579" s="33"/>
      <c r="O579" s="33"/>
      <c r="P579" s="33"/>
      <c r="Q579" s="33"/>
    </row>
    <row r="580" spans="1:17" ht="15" x14ac:dyDescent="0.3">
      <c r="A580" s="33"/>
      <c r="B580" s="32"/>
      <c r="C580" s="32"/>
      <c r="D580" s="22"/>
      <c r="E580" s="38"/>
      <c r="F580" s="22"/>
      <c r="G580" s="22"/>
      <c r="H580" s="22"/>
      <c r="I580" s="22" t="s">
        <v>818</v>
      </c>
      <c r="J580" s="23" t="s">
        <v>819</v>
      </c>
      <c r="K580" s="24">
        <v>46396.000659999998</v>
      </c>
      <c r="L580" s="24">
        <v>40129.704448559998</v>
      </c>
      <c r="M580" s="24">
        <f t="shared" si="9"/>
        <v>-6266.2962114399998</v>
      </c>
      <c r="N580" s="33"/>
      <c r="O580" s="33"/>
      <c r="P580" s="33"/>
      <c r="Q580" s="33"/>
    </row>
    <row r="581" spans="1:17" ht="30" x14ac:dyDescent="0.3">
      <c r="A581" s="33"/>
      <c r="B581" s="32"/>
      <c r="C581" s="32"/>
      <c r="D581" s="22"/>
      <c r="E581" s="38"/>
      <c r="F581" s="22"/>
      <c r="G581" s="22"/>
      <c r="H581" s="22"/>
      <c r="I581" s="22" t="s">
        <v>1032</v>
      </c>
      <c r="J581" s="23" t="s">
        <v>1033</v>
      </c>
      <c r="K581" s="24">
        <v>277.71487200000001</v>
      </c>
      <c r="L581" s="24">
        <v>277.70614602999996</v>
      </c>
      <c r="M581" s="24">
        <f t="shared" si="9"/>
        <v>-8.7259700000572593E-3</v>
      </c>
      <c r="N581" s="33"/>
      <c r="O581" s="33"/>
      <c r="P581" s="33"/>
      <c r="Q581" s="33"/>
    </row>
    <row r="582" spans="1:17" ht="15" x14ac:dyDescent="0.3">
      <c r="A582" s="33"/>
      <c r="B582" s="32"/>
      <c r="C582" s="32"/>
      <c r="D582" s="22"/>
      <c r="E582" s="38"/>
      <c r="F582" s="22"/>
      <c r="G582" s="22"/>
      <c r="H582" s="22"/>
      <c r="I582" s="22" t="s">
        <v>874</v>
      </c>
      <c r="J582" s="23" t="s">
        <v>875</v>
      </c>
      <c r="K582" s="24">
        <v>4070.2645069999999</v>
      </c>
      <c r="L582" s="24">
        <v>3738.2195076699986</v>
      </c>
      <c r="M582" s="24">
        <f t="shared" si="9"/>
        <v>-332.04499933000125</v>
      </c>
      <c r="N582" s="33"/>
      <c r="O582" s="33"/>
      <c r="P582" s="33"/>
      <c r="Q582" s="33"/>
    </row>
    <row r="583" spans="1:17" ht="15" x14ac:dyDescent="0.3">
      <c r="A583" s="33"/>
      <c r="B583" s="32"/>
      <c r="C583" s="32"/>
      <c r="D583" s="22"/>
      <c r="E583" s="38"/>
      <c r="F583" s="22"/>
      <c r="G583" s="22"/>
      <c r="H583" s="22"/>
      <c r="I583" s="22" t="s">
        <v>1034</v>
      </c>
      <c r="J583" s="23" t="s">
        <v>1035</v>
      </c>
      <c r="K583" s="24">
        <v>39472.980237999996</v>
      </c>
      <c r="L583" s="24">
        <v>35944.131050399999</v>
      </c>
      <c r="M583" s="24">
        <f t="shared" ref="M583:M646" si="10">L583-K583</f>
        <v>-3528.8491875999971</v>
      </c>
      <c r="N583" s="33"/>
      <c r="O583" s="33"/>
      <c r="P583" s="33"/>
      <c r="Q583" s="33"/>
    </row>
    <row r="584" spans="1:17" ht="15" x14ac:dyDescent="0.3">
      <c r="A584" s="33"/>
      <c r="B584" s="32"/>
      <c r="C584" s="32"/>
      <c r="D584" s="22"/>
      <c r="E584" s="38"/>
      <c r="F584" s="22"/>
      <c r="G584" s="22"/>
      <c r="H584" s="22"/>
      <c r="I584" s="22" t="s">
        <v>1036</v>
      </c>
      <c r="J584" s="23" t="s">
        <v>1037</v>
      </c>
      <c r="K584" s="24">
        <v>64.004534000000007</v>
      </c>
      <c r="L584" s="24">
        <v>64.003606000000005</v>
      </c>
      <c r="M584" s="24">
        <f t="shared" si="10"/>
        <v>-9.2800000000181626E-4</v>
      </c>
      <c r="N584" s="33"/>
      <c r="O584" s="33"/>
      <c r="P584" s="33"/>
      <c r="Q584" s="33"/>
    </row>
    <row r="585" spans="1:17" ht="15" x14ac:dyDescent="0.3">
      <c r="A585" s="33"/>
      <c r="B585" s="32"/>
      <c r="C585" s="32"/>
      <c r="D585" s="22"/>
      <c r="E585" s="38"/>
      <c r="F585" s="22"/>
      <c r="G585" s="22"/>
      <c r="H585" s="22"/>
      <c r="I585" s="22" t="s">
        <v>1038</v>
      </c>
      <c r="J585" s="23" t="s">
        <v>1039</v>
      </c>
      <c r="K585" s="24">
        <v>3205.757494</v>
      </c>
      <c r="L585" s="24">
        <v>2935.7556639999998</v>
      </c>
      <c r="M585" s="24">
        <f t="shared" si="10"/>
        <v>-270.00183000000015</v>
      </c>
      <c r="N585" s="33"/>
      <c r="O585" s="33"/>
      <c r="P585" s="33"/>
      <c r="Q585" s="33"/>
    </row>
    <row r="586" spans="1:17" ht="15" x14ac:dyDescent="0.3">
      <c r="A586" s="33"/>
      <c r="B586" s="32"/>
      <c r="C586" s="32"/>
      <c r="D586" s="22"/>
      <c r="E586" s="38"/>
      <c r="F586" s="22"/>
      <c r="G586" s="22"/>
      <c r="H586" s="22"/>
      <c r="I586" s="22" t="s">
        <v>888</v>
      </c>
      <c r="J586" s="23" t="s">
        <v>1040</v>
      </c>
      <c r="K586" s="24">
        <v>36.812299000000003</v>
      </c>
      <c r="L586" s="24">
        <v>154.19537299000001</v>
      </c>
      <c r="M586" s="24">
        <f t="shared" si="10"/>
        <v>117.38307399000001</v>
      </c>
      <c r="N586" s="33"/>
      <c r="O586" s="33"/>
      <c r="P586" s="33"/>
      <c r="Q586" s="33"/>
    </row>
    <row r="587" spans="1:17" ht="15" x14ac:dyDescent="0.3">
      <c r="A587" s="33"/>
      <c r="B587" s="32"/>
      <c r="C587" s="32"/>
      <c r="D587" s="22"/>
      <c r="E587" s="38"/>
      <c r="F587" s="22"/>
      <c r="G587" s="22"/>
      <c r="H587" s="40" t="s">
        <v>17</v>
      </c>
      <c r="I587" s="40"/>
      <c r="J587" s="45"/>
      <c r="K587" s="46">
        <v>4108.4400439999999</v>
      </c>
      <c r="L587" s="46">
        <v>5672.1778898600023</v>
      </c>
      <c r="M587" s="46">
        <f t="shared" si="10"/>
        <v>1563.7378458600024</v>
      </c>
      <c r="N587" s="33"/>
      <c r="O587" s="33"/>
      <c r="P587" s="33"/>
      <c r="Q587" s="33"/>
    </row>
    <row r="588" spans="1:17" ht="15" x14ac:dyDescent="0.3">
      <c r="A588" s="33"/>
      <c r="B588" s="32"/>
      <c r="C588" s="32"/>
      <c r="D588" s="22"/>
      <c r="E588" s="38"/>
      <c r="F588" s="22"/>
      <c r="G588" s="22"/>
      <c r="H588" s="22"/>
      <c r="I588" s="22" t="s">
        <v>1041</v>
      </c>
      <c r="J588" s="23" t="s">
        <v>1042</v>
      </c>
      <c r="K588" s="24">
        <v>1690.9887120000001</v>
      </c>
      <c r="L588" s="24">
        <v>1950.088712</v>
      </c>
      <c r="M588" s="24">
        <f t="shared" si="10"/>
        <v>259.09999999999991</v>
      </c>
      <c r="N588" s="33"/>
      <c r="O588" s="33"/>
      <c r="P588" s="33"/>
      <c r="Q588" s="33"/>
    </row>
    <row r="589" spans="1:17" ht="15" x14ac:dyDescent="0.3">
      <c r="A589" s="33"/>
      <c r="B589" s="32"/>
      <c r="C589" s="32"/>
      <c r="D589" s="22"/>
      <c r="E589" s="38"/>
      <c r="F589" s="22"/>
      <c r="G589" s="22"/>
      <c r="H589" s="22"/>
      <c r="I589" s="22" t="s">
        <v>499</v>
      </c>
      <c r="J589" s="23" t="s">
        <v>1043</v>
      </c>
      <c r="K589" s="24">
        <v>341.67916600000001</v>
      </c>
      <c r="L589" s="24">
        <v>361.18293922000009</v>
      </c>
      <c r="M589" s="24">
        <f t="shared" si="10"/>
        <v>19.503773220000085</v>
      </c>
      <c r="N589" s="33"/>
      <c r="O589" s="33"/>
      <c r="P589" s="33"/>
      <c r="Q589" s="33"/>
    </row>
    <row r="590" spans="1:17" ht="15" x14ac:dyDescent="0.3">
      <c r="A590" s="33"/>
      <c r="B590" s="32"/>
      <c r="C590" s="32"/>
      <c r="D590" s="22"/>
      <c r="E590" s="38"/>
      <c r="F590" s="22"/>
      <c r="G590" s="22"/>
      <c r="H590" s="22"/>
      <c r="I590" s="22" t="s">
        <v>516</v>
      </c>
      <c r="J590" s="23" t="s">
        <v>1044</v>
      </c>
      <c r="K590" s="24">
        <v>198.65320399999999</v>
      </c>
      <c r="L590" s="24">
        <v>42.320293870000008</v>
      </c>
      <c r="M590" s="24">
        <f t="shared" si="10"/>
        <v>-156.33291012999999</v>
      </c>
      <c r="N590" s="33"/>
      <c r="O590" s="33"/>
      <c r="P590" s="33"/>
      <c r="Q590" s="33"/>
    </row>
    <row r="591" spans="1:17" ht="15" x14ac:dyDescent="0.3">
      <c r="A591" s="33"/>
      <c r="B591" s="32"/>
      <c r="C591" s="32"/>
      <c r="D591" s="22"/>
      <c r="E591" s="38"/>
      <c r="F591" s="22"/>
      <c r="G591" s="22"/>
      <c r="H591" s="22"/>
      <c r="I591" s="22" t="s">
        <v>561</v>
      </c>
      <c r="J591" s="23" t="s">
        <v>562</v>
      </c>
      <c r="K591" s="24">
        <v>3.2</v>
      </c>
      <c r="L591" s="24">
        <v>0.35793849</v>
      </c>
      <c r="M591" s="24">
        <f t="shared" si="10"/>
        <v>-2.8420615100000002</v>
      </c>
      <c r="N591" s="33"/>
      <c r="O591" s="33"/>
      <c r="P591" s="33"/>
      <c r="Q591" s="33"/>
    </row>
    <row r="592" spans="1:17" ht="15" x14ac:dyDescent="0.3">
      <c r="A592" s="33"/>
      <c r="B592" s="32"/>
      <c r="C592" s="32"/>
      <c r="D592" s="22"/>
      <c r="E592" s="38"/>
      <c r="F592" s="22"/>
      <c r="G592" s="22"/>
      <c r="H592" s="22"/>
      <c r="I592" s="22" t="s">
        <v>474</v>
      </c>
      <c r="J592" s="23" t="s">
        <v>1045</v>
      </c>
      <c r="K592" s="24">
        <v>287.234644</v>
      </c>
      <c r="L592" s="24">
        <v>332.8419218200001</v>
      </c>
      <c r="M592" s="24">
        <f t="shared" si="10"/>
        <v>45.607277820000093</v>
      </c>
      <c r="N592" s="33"/>
      <c r="O592" s="33"/>
      <c r="P592" s="33"/>
      <c r="Q592" s="33"/>
    </row>
    <row r="593" spans="1:17" ht="30" x14ac:dyDescent="0.3">
      <c r="A593" s="33"/>
      <c r="B593" s="32"/>
      <c r="C593" s="32"/>
      <c r="D593" s="22"/>
      <c r="E593" s="38"/>
      <c r="F593" s="22"/>
      <c r="G593" s="22"/>
      <c r="H593" s="22"/>
      <c r="I593" s="22" t="s">
        <v>564</v>
      </c>
      <c r="J593" s="23" t="s">
        <v>1046</v>
      </c>
      <c r="K593" s="24">
        <v>1158.037454</v>
      </c>
      <c r="L593" s="24">
        <v>2578.7391869700032</v>
      </c>
      <c r="M593" s="24">
        <f t="shared" si="10"/>
        <v>1420.7017329700031</v>
      </c>
      <c r="N593" s="33"/>
      <c r="O593" s="33"/>
      <c r="P593" s="33"/>
      <c r="Q593" s="33"/>
    </row>
    <row r="594" spans="1:17" ht="15" x14ac:dyDescent="0.3">
      <c r="A594" s="33"/>
      <c r="B594" s="32"/>
      <c r="C594" s="32"/>
      <c r="D594" s="22"/>
      <c r="E594" s="38"/>
      <c r="F594" s="22"/>
      <c r="G594" s="22"/>
      <c r="H594" s="22"/>
      <c r="I594" s="22" t="s">
        <v>544</v>
      </c>
      <c r="J594" s="23" t="s">
        <v>1047</v>
      </c>
      <c r="K594" s="24">
        <v>371.64129700000001</v>
      </c>
      <c r="L594" s="24">
        <v>346.87405083999994</v>
      </c>
      <c r="M594" s="24">
        <f t="shared" si="10"/>
        <v>-24.76724616000007</v>
      </c>
      <c r="N594" s="33"/>
      <c r="O594" s="33"/>
      <c r="P594" s="33"/>
      <c r="Q594" s="33"/>
    </row>
    <row r="595" spans="1:17" ht="15" x14ac:dyDescent="0.3">
      <c r="A595" s="33"/>
      <c r="B595" s="32"/>
      <c r="C595" s="32"/>
      <c r="D595" s="22"/>
      <c r="E595" s="38"/>
      <c r="F595" s="22"/>
      <c r="G595" s="22"/>
      <c r="H595" s="22"/>
      <c r="I595" s="22" t="s">
        <v>546</v>
      </c>
      <c r="J595" s="23" t="s">
        <v>1048</v>
      </c>
      <c r="K595" s="24">
        <v>57.005566999999999</v>
      </c>
      <c r="L595" s="24">
        <v>59.772846649999998</v>
      </c>
      <c r="M595" s="24">
        <f t="shared" si="10"/>
        <v>2.767279649999999</v>
      </c>
      <c r="N595" s="33"/>
      <c r="O595" s="33"/>
      <c r="P595" s="33"/>
      <c r="Q595" s="33"/>
    </row>
    <row r="596" spans="1:17" ht="15" x14ac:dyDescent="0.3">
      <c r="A596" s="33"/>
      <c r="B596" s="32"/>
      <c r="C596" s="32"/>
      <c r="D596" s="22"/>
      <c r="E596" s="38"/>
      <c r="F596" s="22"/>
      <c r="G596" s="22"/>
      <c r="H596" s="40" t="s">
        <v>489</v>
      </c>
      <c r="I596" s="40"/>
      <c r="J596" s="45"/>
      <c r="K596" s="46">
        <v>1542.0913539999999</v>
      </c>
      <c r="L596" s="46">
        <v>2841.442659820003</v>
      </c>
      <c r="M596" s="46">
        <f t="shared" si="10"/>
        <v>1299.3513058200031</v>
      </c>
      <c r="N596" s="33"/>
      <c r="O596" s="33"/>
      <c r="P596" s="33"/>
      <c r="Q596" s="33"/>
    </row>
    <row r="597" spans="1:17" ht="15" x14ac:dyDescent="0.3">
      <c r="A597" s="33"/>
      <c r="B597" s="32"/>
      <c r="C597" s="32"/>
      <c r="D597" s="22"/>
      <c r="E597" s="38"/>
      <c r="F597" s="22"/>
      <c r="G597" s="22"/>
      <c r="H597" s="22"/>
      <c r="I597" s="22" t="s">
        <v>490</v>
      </c>
      <c r="J597" s="23" t="s">
        <v>538</v>
      </c>
      <c r="K597" s="24">
        <v>1444.679791</v>
      </c>
      <c r="L597" s="24">
        <v>2750.2201082100028</v>
      </c>
      <c r="M597" s="24">
        <f t="shared" si="10"/>
        <v>1305.5403172100027</v>
      </c>
      <c r="N597" s="33"/>
      <c r="O597" s="33"/>
      <c r="P597" s="33"/>
      <c r="Q597" s="33"/>
    </row>
    <row r="598" spans="1:17" ht="15" x14ac:dyDescent="0.3">
      <c r="A598" s="33"/>
      <c r="B598" s="32"/>
      <c r="C598" s="32"/>
      <c r="D598" s="22"/>
      <c r="E598" s="38"/>
      <c r="F598" s="22"/>
      <c r="G598" s="22"/>
      <c r="H598" s="22"/>
      <c r="I598" s="22" t="s">
        <v>494</v>
      </c>
      <c r="J598" s="23" t="s">
        <v>542</v>
      </c>
      <c r="K598" s="24">
        <v>97.411563000000001</v>
      </c>
      <c r="L598" s="24">
        <v>91.222551610000025</v>
      </c>
      <c r="M598" s="24">
        <f t="shared" si="10"/>
        <v>-6.1890113899999761</v>
      </c>
      <c r="N598" s="33"/>
      <c r="O598" s="33"/>
      <c r="P598" s="33"/>
      <c r="Q598" s="33"/>
    </row>
    <row r="599" spans="1:17" ht="15" x14ac:dyDescent="0.3">
      <c r="A599" s="33"/>
      <c r="B599" s="32"/>
      <c r="C599" s="32"/>
      <c r="D599" s="22"/>
      <c r="E599" s="39">
        <v>21</v>
      </c>
      <c r="F599" s="40" t="s">
        <v>346</v>
      </c>
      <c r="G599" s="41"/>
      <c r="H599" s="42"/>
      <c r="I599" s="43"/>
      <c r="J599" s="44"/>
      <c r="K599" s="44">
        <v>3916.225884</v>
      </c>
      <c r="L599" s="44">
        <v>10419.963874680005</v>
      </c>
      <c r="M599" s="44">
        <f t="shared" si="10"/>
        <v>6503.7379906800052</v>
      </c>
      <c r="N599" s="33"/>
      <c r="O599" s="33"/>
      <c r="P599" s="33"/>
      <c r="Q599" s="33"/>
    </row>
    <row r="600" spans="1:17" ht="15" x14ac:dyDescent="0.3">
      <c r="A600" s="33"/>
      <c r="B600" s="32"/>
      <c r="C600" s="32"/>
      <c r="D600" s="22"/>
      <c r="E600" s="38"/>
      <c r="F600" s="22"/>
      <c r="G600" s="22" t="s">
        <v>16</v>
      </c>
      <c r="H600" s="22"/>
      <c r="I600" s="22"/>
      <c r="J600" s="23"/>
      <c r="K600" s="24">
        <v>3916.225884</v>
      </c>
      <c r="L600" s="24">
        <v>10419.963874680005</v>
      </c>
      <c r="M600" s="24">
        <f t="shared" si="10"/>
        <v>6503.7379906800052</v>
      </c>
      <c r="N600" s="33"/>
      <c r="O600" s="33"/>
      <c r="P600" s="33"/>
      <c r="Q600" s="33"/>
    </row>
    <row r="601" spans="1:17" ht="15" x14ac:dyDescent="0.3">
      <c r="A601" s="33"/>
      <c r="B601" s="32"/>
      <c r="C601" s="32"/>
      <c r="D601" s="22"/>
      <c r="E601" s="38"/>
      <c r="F601" s="22"/>
      <c r="G601" s="22"/>
      <c r="H601" s="40" t="s">
        <v>574</v>
      </c>
      <c r="I601" s="40"/>
      <c r="J601" s="45"/>
      <c r="K601" s="46">
        <v>585.98645199999999</v>
      </c>
      <c r="L601" s="46">
        <v>986.77645199999984</v>
      </c>
      <c r="M601" s="46">
        <f t="shared" si="10"/>
        <v>400.78999999999985</v>
      </c>
      <c r="N601" s="33"/>
      <c r="O601" s="33"/>
      <c r="P601" s="33"/>
      <c r="Q601" s="33"/>
    </row>
    <row r="602" spans="1:17" ht="15" x14ac:dyDescent="0.3">
      <c r="A602" s="33"/>
      <c r="B602" s="32"/>
      <c r="C602" s="32"/>
      <c r="D602" s="22"/>
      <c r="E602" s="38"/>
      <c r="F602" s="22"/>
      <c r="G602" s="22"/>
      <c r="H602" s="22"/>
      <c r="I602" s="22" t="s">
        <v>1049</v>
      </c>
      <c r="J602" s="22" t="s">
        <v>1050</v>
      </c>
      <c r="K602" s="24">
        <v>585.98645199999999</v>
      </c>
      <c r="L602" s="24">
        <v>986.77645199999984</v>
      </c>
      <c r="M602" s="24">
        <f t="shared" si="10"/>
        <v>400.78999999999985</v>
      </c>
      <c r="N602" s="33"/>
      <c r="O602" s="33"/>
      <c r="P602" s="33"/>
      <c r="Q602" s="33"/>
    </row>
    <row r="603" spans="1:17" ht="15" x14ac:dyDescent="0.3">
      <c r="A603" s="33"/>
      <c r="B603" s="32"/>
      <c r="C603" s="32"/>
      <c r="D603" s="22"/>
      <c r="E603" s="38"/>
      <c r="F603" s="22"/>
      <c r="G603" s="22"/>
      <c r="H603" s="40" t="s">
        <v>17</v>
      </c>
      <c r="I603" s="40"/>
      <c r="J603" s="45"/>
      <c r="K603" s="46">
        <v>3006.6872910000002</v>
      </c>
      <c r="L603" s="46">
        <v>9082.410666730002</v>
      </c>
      <c r="M603" s="46">
        <f t="shared" si="10"/>
        <v>6075.7233757300019</v>
      </c>
      <c r="N603" s="33"/>
      <c r="O603" s="33"/>
      <c r="P603" s="33"/>
      <c r="Q603" s="33"/>
    </row>
    <row r="604" spans="1:17" ht="15" x14ac:dyDescent="0.3">
      <c r="A604" s="33"/>
      <c r="B604" s="32"/>
      <c r="C604" s="32"/>
      <c r="D604" s="22"/>
      <c r="E604" s="38"/>
      <c r="F604" s="22"/>
      <c r="G604" s="22"/>
      <c r="H604" s="22"/>
      <c r="I604" s="22" t="s">
        <v>799</v>
      </c>
      <c r="J604" s="23" t="s">
        <v>1051</v>
      </c>
      <c r="K604" s="24">
        <v>221.216938</v>
      </c>
      <c r="L604" s="24">
        <v>236.36736748000007</v>
      </c>
      <c r="M604" s="24">
        <f t="shared" si="10"/>
        <v>15.150429480000071</v>
      </c>
      <c r="N604" s="33"/>
      <c r="O604" s="33"/>
      <c r="P604" s="33"/>
      <c r="Q604" s="33"/>
    </row>
    <row r="605" spans="1:17" ht="15" x14ac:dyDescent="0.3">
      <c r="A605" s="33"/>
      <c r="B605" s="32"/>
      <c r="C605" s="32"/>
      <c r="D605" s="22"/>
      <c r="E605" s="38"/>
      <c r="F605" s="22"/>
      <c r="G605" s="22"/>
      <c r="H605" s="22"/>
      <c r="I605" s="22" t="s">
        <v>503</v>
      </c>
      <c r="J605" s="23" t="s">
        <v>1052</v>
      </c>
      <c r="K605" s="24">
        <v>175.366277</v>
      </c>
      <c r="L605" s="24">
        <v>174.97284619999996</v>
      </c>
      <c r="M605" s="24">
        <f t="shared" si="10"/>
        <v>-0.39343080000003283</v>
      </c>
      <c r="N605" s="33"/>
      <c r="O605" s="33"/>
      <c r="P605" s="33"/>
      <c r="Q605" s="33"/>
    </row>
    <row r="606" spans="1:17" ht="15" x14ac:dyDescent="0.3">
      <c r="A606" s="33"/>
      <c r="B606" s="32"/>
      <c r="C606" s="32"/>
      <c r="D606" s="22"/>
      <c r="E606" s="38"/>
      <c r="F606" s="22"/>
      <c r="G606" s="22"/>
      <c r="H606" s="22"/>
      <c r="I606" s="22" t="s">
        <v>638</v>
      </c>
      <c r="J606" s="23" t="s">
        <v>1053</v>
      </c>
      <c r="K606" s="24">
        <v>583.15399600000001</v>
      </c>
      <c r="L606" s="24">
        <v>6141.8826158100001</v>
      </c>
      <c r="M606" s="24">
        <f t="shared" si="10"/>
        <v>5558.7286198100001</v>
      </c>
      <c r="N606" s="33"/>
      <c r="O606" s="33"/>
      <c r="P606" s="33"/>
      <c r="Q606" s="33"/>
    </row>
    <row r="607" spans="1:17" ht="15" x14ac:dyDescent="0.3">
      <c r="A607" s="33"/>
      <c r="B607" s="32"/>
      <c r="C607" s="32"/>
      <c r="D607" s="22"/>
      <c r="E607" s="38"/>
      <c r="F607" s="22"/>
      <c r="G607" s="22"/>
      <c r="H607" s="22"/>
      <c r="I607" s="22" t="s">
        <v>640</v>
      </c>
      <c r="J607" s="23" t="s">
        <v>1054</v>
      </c>
      <c r="K607" s="24">
        <v>557.84281099999998</v>
      </c>
      <c r="L607" s="24">
        <v>1291.8093984199998</v>
      </c>
      <c r="M607" s="24">
        <f t="shared" si="10"/>
        <v>733.96658741999977</v>
      </c>
      <c r="N607" s="33"/>
      <c r="O607" s="33"/>
      <c r="P607" s="33"/>
      <c r="Q607" s="33"/>
    </row>
    <row r="608" spans="1:17" ht="15" x14ac:dyDescent="0.3">
      <c r="A608" s="33"/>
      <c r="B608" s="32"/>
      <c r="C608" s="32"/>
      <c r="D608" s="22"/>
      <c r="E608" s="38"/>
      <c r="F608" s="22"/>
      <c r="G608" s="22"/>
      <c r="H608" s="22"/>
      <c r="I608" s="22" t="s">
        <v>1055</v>
      </c>
      <c r="J608" s="23" t="s">
        <v>1056</v>
      </c>
      <c r="K608" s="24">
        <v>91.772808999999995</v>
      </c>
      <c r="L608" s="24">
        <v>95.303294750000049</v>
      </c>
      <c r="M608" s="24">
        <f t="shared" si="10"/>
        <v>3.5304857500000537</v>
      </c>
      <c r="N608" s="33"/>
      <c r="O608" s="33"/>
      <c r="P608" s="33"/>
      <c r="Q608" s="33"/>
    </row>
    <row r="609" spans="1:17" ht="15" x14ac:dyDescent="0.3">
      <c r="A609" s="33"/>
      <c r="B609" s="32"/>
      <c r="C609" s="32"/>
      <c r="D609" s="22"/>
      <c r="E609" s="38"/>
      <c r="F609" s="22"/>
      <c r="G609" s="22"/>
      <c r="H609" s="22"/>
      <c r="I609" s="22" t="s">
        <v>654</v>
      </c>
      <c r="J609" s="23" t="s">
        <v>1057</v>
      </c>
      <c r="K609" s="24">
        <v>56.157387999999997</v>
      </c>
      <c r="L609" s="24">
        <v>56.770638200000022</v>
      </c>
      <c r="M609" s="24">
        <f t="shared" si="10"/>
        <v>0.61325020000002439</v>
      </c>
      <c r="N609" s="33"/>
      <c r="O609" s="33"/>
      <c r="P609" s="33"/>
      <c r="Q609" s="33"/>
    </row>
    <row r="610" spans="1:17" ht="15" x14ac:dyDescent="0.3">
      <c r="A610" s="33"/>
      <c r="B610" s="32"/>
      <c r="C610" s="32"/>
      <c r="D610" s="22"/>
      <c r="E610" s="38"/>
      <c r="F610" s="22"/>
      <c r="G610" s="22"/>
      <c r="H610" s="22"/>
      <c r="I610" s="22" t="s">
        <v>1058</v>
      </c>
      <c r="J610" s="23" t="s">
        <v>1059</v>
      </c>
      <c r="K610" s="24">
        <v>419.54547100000002</v>
      </c>
      <c r="L610" s="24">
        <v>154.32441919999999</v>
      </c>
      <c r="M610" s="24">
        <f t="shared" si="10"/>
        <v>-265.22105180000005</v>
      </c>
      <c r="N610" s="33"/>
      <c r="O610" s="33"/>
      <c r="P610" s="33"/>
      <c r="Q610" s="33"/>
    </row>
    <row r="611" spans="1:17" ht="15" x14ac:dyDescent="0.3">
      <c r="A611" s="33"/>
      <c r="B611" s="32"/>
      <c r="C611" s="32"/>
      <c r="D611" s="22"/>
      <c r="E611" s="38"/>
      <c r="F611" s="22"/>
      <c r="G611" s="22"/>
      <c r="H611" s="22"/>
      <c r="I611" s="22" t="s">
        <v>20</v>
      </c>
      <c r="J611" s="23" t="s">
        <v>27</v>
      </c>
      <c r="K611" s="24">
        <v>635.53083100000003</v>
      </c>
      <c r="L611" s="24">
        <v>648.18639579000023</v>
      </c>
      <c r="M611" s="24">
        <f t="shared" si="10"/>
        <v>12.655564790000199</v>
      </c>
      <c r="N611" s="33"/>
      <c r="O611" s="33"/>
      <c r="P611" s="33"/>
      <c r="Q611" s="33"/>
    </row>
    <row r="612" spans="1:17" ht="15" x14ac:dyDescent="0.3">
      <c r="A612" s="33"/>
      <c r="B612" s="32"/>
      <c r="C612" s="32"/>
      <c r="D612" s="22"/>
      <c r="E612" s="38"/>
      <c r="F612" s="22"/>
      <c r="G612" s="22"/>
      <c r="H612" s="22"/>
      <c r="I612" s="22" t="s">
        <v>474</v>
      </c>
      <c r="J612" s="23" t="s">
        <v>1060</v>
      </c>
      <c r="K612" s="24">
        <v>245.703182</v>
      </c>
      <c r="L612" s="24">
        <v>261.84908677000021</v>
      </c>
      <c r="M612" s="24">
        <f t="shared" si="10"/>
        <v>16.145904770000215</v>
      </c>
      <c r="N612" s="33"/>
      <c r="O612" s="33"/>
      <c r="P612" s="33"/>
      <c r="Q612" s="33"/>
    </row>
    <row r="613" spans="1:17" ht="15" x14ac:dyDescent="0.3">
      <c r="A613" s="33"/>
      <c r="B613" s="32"/>
      <c r="C613" s="32"/>
      <c r="D613" s="22"/>
      <c r="E613" s="38"/>
      <c r="F613" s="22"/>
      <c r="G613" s="22"/>
      <c r="H613" s="22"/>
      <c r="I613" s="22" t="s">
        <v>564</v>
      </c>
      <c r="J613" s="23" t="s">
        <v>1061</v>
      </c>
      <c r="K613" s="24">
        <v>20.397587999999999</v>
      </c>
      <c r="L613" s="24">
        <v>20.94460411</v>
      </c>
      <c r="M613" s="24">
        <f t="shared" si="10"/>
        <v>0.54701611000000128</v>
      </c>
      <c r="N613" s="33"/>
      <c r="O613" s="33"/>
      <c r="P613" s="33"/>
      <c r="Q613" s="33"/>
    </row>
    <row r="614" spans="1:17" ht="15" x14ac:dyDescent="0.3">
      <c r="A614" s="33"/>
      <c r="B614" s="32"/>
      <c r="C614" s="32"/>
      <c r="D614" s="22"/>
      <c r="E614" s="38"/>
      <c r="F614" s="22"/>
      <c r="G614" s="22"/>
      <c r="H614" s="40" t="s">
        <v>489</v>
      </c>
      <c r="I614" s="40"/>
      <c r="J614" s="45"/>
      <c r="K614" s="46">
        <v>323.55214100000001</v>
      </c>
      <c r="L614" s="46">
        <v>350.77675595000005</v>
      </c>
      <c r="M614" s="46">
        <f t="shared" si="10"/>
        <v>27.224614950000046</v>
      </c>
      <c r="N614" s="33"/>
      <c r="O614" s="33"/>
      <c r="P614" s="33"/>
      <c r="Q614" s="33"/>
    </row>
    <row r="615" spans="1:17" ht="15" x14ac:dyDescent="0.3">
      <c r="A615" s="33"/>
      <c r="B615" s="32"/>
      <c r="C615" s="32"/>
      <c r="D615" s="22"/>
      <c r="E615" s="38"/>
      <c r="F615" s="22"/>
      <c r="G615" s="22"/>
      <c r="H615" s="22"/>
      <c r="I615" s="22" t="s">
        <v>490</v>
      </c>
      <c r="J615" s="23" t="s">
        <v>538</v>
      </c>
      <c r="K615" s="24">
        <v>262.36514099999999</v>
      </c>
      <c r="L615" s="24">
        <v>287.52136267999998</v>
      </c>
      <c r="M615" s="24">
        <f t="shared" si="10"/>
        <v>25.156221679999987</v>
      </c>
      <c r="N615" s="33"/>
      <c r="O615" s="33"/>
      <c r="P615" s="33"/>
      <c r="Q615" s="33"/>
    </row>
    <row r="616" spans="1:17" ht="15" x14ac:dyDescent="0.3">
      <c r="A616" s="33"/>
      <c r="B616" s="32"/>
      <c r="C616" s="32"/>
      <c r="D616" s="22"/>
      <c r="E616" s="38"/>
      <c r="F616" s="22"/>
      <c r="G616" s="22"/>
      <c r="H616" s="22"/>
      <c r="I616" s="22" t="s">
        <v>494</v>
      </c>
      <c r="J616" s="23" t="s">
        <v>542</v>
      </c>
      <c r="K616" s="24">
        <v>61.186999999999998</v>
      </c>
      <c r="L616" s="24">
        <v>63.255393270000013</v>
      </c>
      <c r="M616" s="24">
        <f t="shared" si="10"/>
        <v>2.0683932700000156</v>
      </c>
      <c r="N616" s="33"/>
      <c r="O616" s="33"/>
      <c r="P616" s="33"/>
      <c r="Q616" s="33"/>
    </row>
    <row r="617" spans="1:17" ht="15" x14ac:dyDescent="0.3">
      <c r="A617" s="33"/>
      <c r="B617" s="32"/>
      <c r="C617" s="32"/>
      <c r="D617" s="22"/>
      <c r="E617" s="39">
        <v>27</v>
      </c>
      <c r="F617" s="40" t="s">
        <v>355</v>
      </c>
      <c r="G617" s="41"/>
      <c r="H617" s="42"/>
      <c r="I617" s="43"/>
      <c r="J617" s="44"/>
      <c r="K617" s="44">
        <v>1191.905203</v>
      </c>
      <c r="L617" s="44">
        <v>2009.3251228700001</v>
      </c>
      <c r="M617" s="44">
        <f t="shared" si="10"/>
        <v>817.41991987000006</v>
      </c>
      <c r="N617" s="33"/>
      <c r="O617" s="33"/>
      <c r="P617" s="33"/>
      <c r="Q617" s="33"/>
    </row>
    <row r="618" spans="1:17" ht="15" x14ac:dyDescent="0.3">
      <c r="A618" s="33"/>
      <c r="B618" s="32"/>
      <c r="C618" s="32"/>
      <c r="D618" s="22"/>
      <c r="E618" s="38"/>
      <c r="F618" s="22"/>
      <c r="G618" s="22" t="s">
        <v>16</v>
      </c>
      <c r="H618" s="22"/>
      <c r="I618" s="22"/>
      <c r="J618" s="23"/>
      <c r="K618" s="24">
        <v>1191.905203</v>
      </c>
      <c r="L618" s="24">
        <v>2009.3251228700001</v>
      </c>
      <c r="M618" s="24">
        <f t="shared" si="10"/>
        <v>817.41991987000006</v>
      </c>
      <c r="N618" s="33"/>
      <c r="O618" s="33"/>
      <c r="P618" s="33"/>
      <c r="Q618" s="33"/>
    </row>
    <row r="619" spans="1:17" ht="15" x14ac:dyDescent="0.3">
      <c r="A619" s="33"/>
      <c r="B619" s="32"/>
      <c r="C619" s="32"/>
      <c r="D619" s="22"/>
      <c r="E619" s="38"/>
      <c r="F619" s="22"/>
      <c r="G619" s="22"/>
      <c r="H619" s="40" t="s">
        <v>17</v>
      </c>
      <c r="I619" s="40"/>
      <c r="J619" s="45"/>
      <c r="K619" s="46">
        <v>0</v>
      </c>
      <c r="L619" s="46">
        <v>22.927213669999997</v>
      </c>
      <c r="M619" s="46">
        <f t="shared" si="10"/>
        <v>22.927213669999997</v>
      </c>
      <c r="N619" s="33"/>
      <c r="O619" s="33"/>
      <c r="P619" s="33"/>
      <c r="Q619" s="33"/>
    </row>
    <row r="620" spans="1:17" ht="15" x14ac:dyDescent="0.3">
      <c r="A620" s="33"/>
      <c r="B620" s="32"/>
      <c r="C620" s="32"/>
      <c r="D620" s="22"/>
      <c r="E620" s="38"/>
      <c r="F620" s="22"/>
      <c r="G620" s="22"/>
      <c r="H620" s="22"/>
      <c r="I620" s="22" t="s">
        <v>20</v>
      </c>
      <c r="J620" s="23" t="s">
        <v>27</v>
      </c>
      <c r="K620" s="24">
        <v>0</v>
      </c>
      <c r="L620" s="24">
        <v>20.02473367</v>
      </c>
      <c r="M620" s="24">
        <f t="shared" si="10"/>
        <v>20.02473367</v>
      </c>
      <c r="N620" s="33"/>
      <c r="O620" s="33"/>
      <c r="P620" s="33"/>
      <c r="Q620" s="33"/>
    </row>
    <row r="621" spans="1:17" ht="15" x14ac:dyDescent="0.3">
      <c r="A621" s="33"/>
      <c r="B621" s="32"/>
      <c r="C621" s="32"/>
      <c r="D621" s="22"/>
      <c r="E621" s="38"/>
      <c r="F621" s="22"/>
      <c r="G621" s="22"/>
      <c r="H621" s="22"/>
      <c r="I621" s="22" t="s">
        <v>767</v>
      </c>
      <c r="J621" s="23" t="s">
        <v>768</v>
      </c>
      <c r="K621" s="24">
        <v>0</v>
      </c>
      <c r="L621" s="24">
        <v>2.9024800000000002</v>
      </c>
      <c r="M621" s="24">
        <f t="shared" si="10"/>
        <v>2.9024800000000002</v>
      </c>
      <c r="N621" s="33"/>
      <c r="O621" s="33"/>
      <c r="P621" s="33"/>
      <c r="Q621" s="33"/>
    </row>
    <row r="622" spans="1:17" ht="15" x14ac:dyDescent="0.3">
      <c r="A622" s="33"/>
      <c r="B622" s="32"/>
      <c r="C622" s="32"/>
      <c r="D622" s="22"/>
      <c r="E622" s="38"/>
      <c r="F622" s="22"/>
      <c r="G622" s="22"/>
      <c r="H622" s="40" t="s">
        <v>489</v>
      </c>
      <c r="I622" s="40"/>
      <c r="J622" s="45"/>
      <c r="K622" s="46">
        <v>1191.905203</v>
      </c>
      <c r="L622" s="46">
        <v>1986.3979092</v>
      </c>
      <c r="M622" s="46">
        <f t="shared" si="10"/>
        <v>794.49270619999993</v>
      </c>
      <c r="N622" s="33"/>
      <c r="O622" s="33"/>
      <c r="P622" s="33"/>
      <c r="Q622" s="33"/>
    </row>
    <row r="623" spans="1:17" ht="15" x14ac:dyDescent="0.3">
      <c r="A623" s="33"/>
      <c r="B623" s="32"/>
      <c r="C623" s="32"/>
      <c r="D623" s="22"/>
      <c r="E623" s="38"/>
      <c r="F623" s="22"/>
      <c r="G623" s="22"/>
      <c r="H623" s="22"/>
      <c r="I623" s="22" t="s">
        <v>490</v>
      </c>
      <c r="J623" s="23" t="s">
        <v>538</v>
      </c>
      <c r="K623" s="24">
        <v>117.48960099999999</v>
      </c>
      <c r="L623" s="24">
        <v>215.22867531000006</v>
      </c>
      <c r="M623" s="24">
        <f t="shared" si="10"/>
        <v>97.739074310000063</v>
      </c>
      <c r="N623" s="33"/>
      <c r="O623" s="33"/>
      <c r="P623" s="33"/>
      <c r="Q623" s="33"/>
    </row>
    <row r="624" spans="1:17" ht="15" x14ac:dyDescent="0.3">
      <c r="A624" s="33"/>
      <c r="B624" s="32"/>
      <c r="C624" s="32"/>
      <c r="D624" s="22"/>
      <c r="E624" s="38"/>
      <c r="F624" s="22"/>
      <c r="G624" s="22"/>
      <c r="H624" s="22"/>
      <c r="I624" s="22" t="s">
        <v>494</v>
      </c>
      <c r="J624" s="23" t="s">
        <v>542</v>
      </c>
      <c r="K624" s="24">
        <v>40.616413000000001</v>
      </c>
      <c r="L624" s="24">
        <v>52.955847250000005</v>
      </c>
      <c r="M624" s="24">
        <f t="shared" si="10"/>
        <v>12.339434250000004</v>
      </c>
      <c r="N624" s="33"/>
      <c r="O624" s="33"/>
      <c r="P624" s="33"/>
      <c r="Q624" s="33"/>
    </row>
    <row r="625" spans="1:17" ht="15" x14ac:dyDescent="0.3">
      <c r="A625" s="33"/>
      <c r="B625" s="32"/>
      <c r="C625" s="32"/>
      <c r="D625" s="22"/>
      <c r="E625" s="38"/>
      <c r="F625" s="22"/>
      <c r="G625" s="22"/>
      <c r="H625" s="22"/>
      <c r="I625" s="22" t="s">
        <v>1062</v>
      </c>
      <c r="J625" s="23" t="s">
        <v>1063</v>
      </c>
      <c r="K625" s="24">
        <v>314.32592799999998</v>
      </c>
      <c r="L625" s="24">
        <v>762.26580999999999</v>
      </c>
      <c r="M625" s="24">
        <f t="shared" si="10"/>
        <v>447.93988200000001</v>
      </c>
      <c r="N625" s="33"/>
      <c r="O625" s="33"/>
      <c r="P625" s="33"/>
      <c r="Q625" s="33"/>
    </row>
    <row r="626" spans="1:17" ht="15" x14ac:dyDescent="0.3">
      <c r="A626" s="33"/>
      <c r="B626" s="32"/>
      <c r="C626" s="32"/>
      <c r="D626" s="22"/>
      <c r="E626" s="38"/>
      <c r="F626" s="22"/>
      <c r="G626" s="22"/>
      <c r="H626" s="22"/>
      <c r="I626" s="22" t="s">
        <v>1064</v>
      </c>
      <c r="J626" s="23" t="s">
        <v>1065</v>
      </c>
      <c r="K626" s="24">
        <v>80.204126000000002</v>
      </c>
      <c r="L626" s="24">
        <v>98.934610169999985</v>
      </c>
      <c r="M626" s="24">
        <f t="shared" si="10"/>
        <v>18.730484169999983</v>
      </c>
      <c r="N626" s="33"/>
      <c r="O626" s="33"/>
      <c r="P626" s="33"/>
      <c r="Q626" s="33"/>
    </row>
    <row r="627" spans="1:17" ht="30" x14ac:dyDescent="0.3">
      <c r="A627" s="33"/>
      <c r="B627" s="32"/>
      <c r="C627" s="32"/>
      <c r="D627" s="22"/>
      <c r="E627" s="38"/>
      <c r="F627" s="22"/>
      <c r="G627" s="22"/>
      <c r="H627" s="22"/>
      <c r="I627" s="22" t="s">
        <v>1066</v>
      </c>
      <c r="J627" s="23" t="s">
        <v>1067</v>
      </c>
      <c r="K627" s="24">
        <v>215.96835200000001</v>
      </c>
      <c r="L627" s="24">
        <v>377.80617481000013</v>
      </c>
      <c r="M627" s="24">
        <f t="shared" si="10"/>
        <v>161.83782281000012</v>
      </c>
      <c r="N627" s="33"/>
      <c r="O627" s="33"/>
      <c r="P627" s="33"/>
      <c r="Q627" s="33"/>
    </row>
    <row r="628" spans="1:17" ht="15" x14ac:dyDescent="0.3">
      <c r="A628" s="33"/>
      <c r="B628" s="32"/>
      <c r="C628" s="32"/>
      <c r="D628" s="22"/>
      <c r="E628" s="38"/>
      <c r="F628" s="22"/>
      <c r="G628" s="22"/>
      <c r="H628" s="22"/>
      <c r="I628" s="22" t="s">
        <v>1068</v>
      </c>
      <c r="J628" s="23" t="s">
        <v>1069</v>
      </c>
      <c r="K628" s="24">
        <v>222.59256600000001</v>
      </c>
      <c r="L628" s="24">
        <v>247.24899296999985</v>
      </c>
      <c r="M628" s="24">
        <f t="shared" si="10"/>
        <v>24.656426969999842</v>
      </c>
      <c r="N628" s="33"/>
      <c r="O628" s="33"/>
      <c r="P628" s="33"/>
      <c r="Q628" s="33"/>
    </row>
    <row r="629" spans="1:17" ht="30" x14ac:dyDescent="0.3">
      <c r="A629" s="33"/>
      <c r="B629" s="32"/>
      <c r="C629" s="32"/>
      <c r="D629" s="22"/>
      <c r="E629" s="38"/>
      <c r="F629" s="22"/>
      <c r="G629" s="22"/>
      <c r="H629" s="22"/>
      <c r="I629" s="22" t="s">
        <v>1070</v>
      </c>
      <c r="J629" s="23" t="s">
        <v>1071</v>
      </c>
      <c r="K629" s="24">
        <v>200.70821699999999</v>
      </c>
      <c r="L629" s="24">
        <v>231.95779869000003</v>
      </c>
      <c r="M629" s="24">
        <f t="shared" si="10"/>
        <v>31.249581690000042</v>
      </c>
      <c r="N629" s="33"/>
      <c r="O629" s="33"/>
      <c r="P629" s="33"/>
      <c r="Q629" s="33"/>
    </row>
    <row r="630" spans="1:17" ht="15" x14ac:dyDescent="0.3">
      <c r="A630" s="33"/>
      <c r="B630" s="32"/>
      <c r="C630" s="32"/>
      <c r="D630" s="22"/>
      <c r="E630" s="39">
        <v>31</v>
      </c>
      <c r="F630" s="40" t="s">
        <v>356</v>
      </c>
      <c r="G630" s="41"/>
      <c r="H630" s="42"/>
      <c r="I630" s="43"/>
      <c r="J630" s="44"/>
      <c r="K630" s="44">
        <v>980.96167300000002</v>
      </c>
      <c r="L630" s="44">
        <v>1013.7350566400003</v>
      </c>
      <c r="M630" s="44">
        <f t="shared" si="10"/>
        <v>32.773383640000247</v>
      </c>
      <c r="N630" s="33"/>
      <c r="O630" s="33"/>
      <c r="P630" s="33"/>
      <c r="Q630" s="33"/>
    </row>
    <row r="631" spans="1:17" ht="15" x14ac:dyDescent="0.3">
      <c r="A631" s="33"/>
      <c r="B631" s="32"/>
      <c r="C631" s="32"/>
      <c r="D631" s="22"/>
      <c r="E631" s="38"/>
      <c r="F631" s="22"/>
      <c r="G631" s="22" t="s">
        <v>16</v>
      </c>
      <c r="H631" s="22"/>
      <c r="I631" s="22"/>
      <c r="J631" s="23"/>
      <c r="K631" s="24">
        <v>980.96167300000002</v>
      </c>
      <c r="L631" s="24">
        <v>1013.7350566400003</v>
      </c>
      <c r="M631" s="24">
        <f t="shared" si="10"/>
        <v>32.773383640000247</v>
      </c>
      <c r="N631" s="33"/>
      <c r="O631" s="33"/>
      <c r="P631" s="33"/>
      <c r="Q631" s="33"/>
    </row>
    <row r="632" spans="1:17" ht="15" x14ac:dyDescent="0.3">
      <c r="A632" s="33"/>
      <c r="B632" s="32"/>
      <c r="C632" s="32"/>
      <c r="D632" s="22"/>
      <c r="E632" s="38"/>
      <c r="F632" s="22"/>
      <c r="G632" s="22"/>
      <c r="H632" s="40" t="s">
        <v>17</v>
      </c>
      <c r="I632" s="40"/>
      <c r="J632" s="45"/>
      <c r="K632" s="46">
        <v>886.90163399999994</v>
      </c>
      <c r="L632" s="46">
        <v>926.11593298000025</v>
      </c>
      <c r="M632" s="46">
        <f t="shared" si="10"/>
        <v>39.214298980000308</v>
      </c>
      <c r="N632" s="33"/>
      <c r="O632" s="33"/>
      <c r="P632" s="33"/>
      <c r="Q632" s="33"/>
    </row>
    <row r="633" spans="1:17" ht="30" x14ac:dyDescent="0.3">
      <c r="A633" s="33"/>
      <c r="B633" s="32"/>
      <c r="C633" s="32"/>
      <c r="D633" s="22"/>
      <c r="E633" s="38"/>
      <c r="F633" s="22"/>
      <c r="G633" s="22"/>
      <c r="H633" s="22"/>
      <c r="I633" s="22" t="s">
        <v>496</v>
      </c>
      <c r="J633" s="23" t="s">
        <v>1072</v>
      </c>
      <c r="K633" s="24">
        <v>598.92307100000005</v>
      </c>
      <c r="L633" s="24">
        <v>662.10035217000029</v>
      </c>
      <c r="M633" s="24">
        <f t="shared" si="10"/>
        <v>63.177281170000242</v>
      </c>
      <c r="N633" s="33"/>
      <c r="O633" s="33"/>
      <c r="P633" s="33"/>
      <c r="Q633" s="33"/>
    </row>
    <row r="634" spans="1:17" ht="30" x14ac:dyDescent="0.3">
      <c r="A634" s="33"/>
      <c r="B634" s="32"/>
      <c r="C634" s="32"/>
      <c r="D634" s="22"/>
      <c r="E634" s="38"/>
      <c r="F634" s="22"/>
      <c r="G634" s="22"/>
      <c r="H634" s="22"/>
      <c r="I634" s="22" t="s">
        <v>498</v>
      </c>
      <c r="J634" s="23" t="s">
        <v>1073</v>
      </c>
      <c r="K634" s="24">
        <v>287.97856300000001</v>
      </c>
      <c r="L634" s="24">
        <v>264.01558080999996</v>
      </c>
      <c r="M634" s="24">
        <f t="shared" si="10"/>
        <v>-23.962982190000048</v>
      </c>
      <c r="N634" s="33"/>
      <c r="O634" s="33"/>
      <c r="P634" s="33"/>
      <c r="Q634" s="33"/>
    </row>
    <row r="635" spans="1:17" ht="15" x14ac:dyDescent="0.3">
      <c r="A635" s="33"/>
      <c r="B635" s="32"/>
      <c r="C635" s="32"/>
      <c r="D635" s="22"/>
      <c r="E635" s="38"/>
      <c r="F635" s="22"/>
      <c r="G635" s="22"/>
      <c r="H635" s="40" t="s">
        <v>489</v>
      </c>
      <c r="I635" s="40"/>
      <c r="J635" s="45"/>
      <c r="K635" s="46">
        <v>94.060039000000003</v>
      </c>
      <c r="L635" s="46">
        <v>87.619123660000028</v>
      </c>
      <c r="M635" s="46">
        <f t="shared" si="10"/>
        <v>-6.4409153399999752</v>
      </c>
      <c r="N635" s="33"/>
      <c r="O635" s="33"/>
      <c r="P635" s="33"/>
      <c r="Q635" s="33"/>
    </row>
    <row r="636" spans="1:17" ht="15" x14ac:dyDescent="0.3">
      <c r="A636" s="33"/>
      <c r="B636" s="32"/>
      <c r="C636" s="32"/>
      <c r="D636" s="22"/>
      <c r="E636" s="38"/>
      <c r="F636" s="22"/>
      <c r="G636" s="22"/>
      <c r="H636" s="22"/>
      <c r="I636" s="22" t="s">
        <v>490</v>
      </c>
      <c r="J636" s="23" t="s">
        <v>538</v>
      </c>
      <c r="K636" s="24">
        <v>92.397272999999998</v>
      </c>
      <c r="L636" s="24">
        <v>83.593473490000022</v>
      </c>
      <c r="M636" s="24">
        <f t="shared" si="10"/>
        <v>-8.8037995099999762</v>
      </c>
      <c r="N636" s="33"/>
      <c r="O636" s="33"/>
      <c r="P636" s="33"/>
      <c r="Q636" s="33"/>
    </row>
    <row r="637" spans="1:17" ht="15" x14ac:dyDescent="0.3">
      <c r="A637" s="33"/>
      <c r="B637" s="32"/>
      <c r="C637" s="32"/>
      <c r="D637" s="22"/>
      <c r="E637" s="38"/>
      <c r="F637" s="22"/>
      <c r="G637" s="22"/>
      <c r="H637" s="22"/>
      <c r="I637" s="22" t="s">
        <v>494</v>
      </c>
      <c r="J637" s="23" t="s">
        <v>542</v>
      </c>
      <c r="K637" s="24">
        <v>1.662766</v>
      </c>
      <c r="L637" s="24">
        <v>4.0256501700000005</v>
      </c>
      <c r="M637" s="24">
        <f t="shared" si="10"/>
        <v>2.3628841700000005</v>
      </c>
      <c r="N637" s="33"/>
      <c r="O637" s="33"/>
      <c r="P637" s="33"/>
      <c r="Q637" s="33"/>
    </row>
    <row r="638" spans="1:17" ht="15" x14ac:dyDescent="0.3">
      <c r="A638" s="33"/>
      <c r="B638" s="32"/>
      <c r="C638" s="32"/>
      <c r="D638" s="22"/>
      <c r="E638" s="39">
        <v>37</v>
      </c>
      <c r="F638" s="40" t="s">
        <v>357</v>
      </c>
      <c r="G638" s="41"/>
      <c r="H638" s="42"/>
      <c r="I638" s="43"/>
      <c r="J638" s="44"/>
      <c r="K638" s="44">
        <v>131.20196899999999</v>
      </c>
      <c r="L638" s="44">
        <v>146.56255388</v>
      </c>
      <c r="M638" s="44">
        <f t="shared" si="10"/>
        <v>15.360584880000005</v>
      </c>
      <c r="N638" s="33"/>
      <c r="O638" s="33"/>
      <c r="P638" s="33"/>
      <c r="Q638" s="33"/>
    </row>
    <row r="639" spans="1:17" ht="15" x14ac:dyDescent="0.3">
      <c r="A639" s="33"/>
      <c r="B639" s="32"/>
      <c r="C639" s="32"/>
      <c r="D639" s="22"/>
      <c r="E639" s="38"/>
      <c r="F639" s="22"/>
      <c r="G639" s="22" t="s">
        <v>16</v>
      </c>
      <c r="H639" s="22"/>
      <c r="I639" s="22"/>
      <c r="J639" s="23"/>
      <c r="K639" s="24">
        <v>131.20196899999999</v>
      </c>
      <c r="L639" s="24">
        <v>146.56255388</v>
      </c>
      <c r="M639" s="24">
        <f t="shared" si="10"/>
        <v>15.360584880000005</v>
      </c>
      <c r="N639" s="33"/>
      <c r="O639" s="33"/>
      <c r="P639" s="33"/>
      <c r="Q639" s="33"/>
    </row>
    <row r="640" spans="1:17" ht="15" x14ac:dyDescent="0.3">
      <c r="A640" s="33"/>
      <c r="B640" s="32"/>
      <c r="C640" s="32"/>
      <c r="D640" s="22"/>
      <c r="E640" s="38"/>
      <c r="F640" s="22"/>
      <c r="G640" s="22"/>
      <c r="H640" s="40" t="s">
        <v>17</v>
      </c>
      <c r="I640" s="40"/>
      <c r="J640" s="45"/>
      <c r="K640" s="46">
        <v>99.899771000000001</v>
      </c>
      <c r="L640" s="46">
        <v>112.11596729999999</v>
      </c>
      <c r="M640" s="46">
        <f t="shared" si="10"/>
        <v>12.216196299999993</v>
      </c>
      <c r="N640" s="33"/>
      <c r="O640" s="33"/>
      <c r="P640" s="33"/>
      <c r="Q640" s="33"/>
    </row>
    <row r="641" spans="1:17" ht="30" x14ac:dyDescent="0.3">
      <c r="A641" s="33"/>
      <c r="B641" s="32"/>
      <c r="C641" s="32"/>
      <c r="D641" s="22"/>
      <c r="E641" s="38"/>
      <c r="F641" s="22"/>
      <c r="G641" s="22"/>
      <c r="H641" s="22"/>
      <c r="I641" s="22" t="s">
        <v>474</v>
      </c>
      <c r="J641" s="23" t="s">
        <v>2449</v>
      </c>
      <c r="K641" s="24">
        <v>99.899771000000001</v>
      </c>
      <c r="L641" s="24">
        <v>112.11596729999999</v>
      </c>
      <c r="M641" s="24">
        <f t="shared" si="10"/>
        <v>12.216196299999993</v>
      </c>
      <c r="N641" s="33"/>
      <c r="O641" s="33"/>
      <c r="P641" s="33"/>
      <c r="Q641" s="33"/>
    </row>
    <row r="642" spans="1:17" ht="15" x14ac:dyDescent="0.3">
      <c r="A642" s="33"/>
      <c r="B642" s="32"/>
      <c r="C642" s="32"/>
      <c r="D642" s="22"/>
      <c r="E642" s="38"/>
      <c r="F642" s="22"/>
      <c r="G642" s="22"/>
      <c r="H642" s="40" t="s">
        <v>489</v>
      </c>
      <c r="I642" s="40"/>
      <c r="J642" s="45"/>
      <c r="K642" s="46">
        <v>31.302198000000001</v>
      </c>
      <c r="L642" s="46">
        <v>34.446586580000009</v>
      </c>
      <c r="M642" s="46">
        <f t="shared" si="10"/>
        <v>3.1443885800000082</v>
      </c>
      <c r="N642" s="33"/>
      <c r="O642" s="33"/>
      <c r="P642" s="33"/>
      <c r="Q642" s="33"/>
    </row>
    <row r="643" spans="1:17" ht="15" x14ac:dyDescent="0.3">
      <c r="A643" s="33"/>
      <c r="B643" s="32"/>
      <c r="C643" s="32"/>
      <c r="D643" s="22"/>
      <c r="E643" s="38"/>
      <c r="F643" s="22"/>
      <c r="G643" s="22"/>
      <c r="H643" s="22"/>
      <c r="I643" s="22" t="s">
        <v>490</v>
      </c>
      <c r="J643" s="23" t="s">
        <v>538</v>
      </c>
      <c r="K643" s="24">
        <v>24.663459</v>
      </c>
      <c r="L643" s="24">
        <v>26.913561900000001</v>
      </c>
      <c r="M643" s="24">
        <f t="shared" si="10"/>
        <v>2.2501029000000017</v>
      </c>
      <c r="N643" s="33"/>
      <c r="O643" s="33"/>
      <c r="P643" s="33"/>
      <c r="Q643" s="33"/>
    </row>
    <row r="644" spans="1:17" ht="15" x14ac:dyDescent="0.3">
      <c r="A644" s="33"/>
      <c r="B644" s="32"/>
      <c r="C644" s="32"/>
      <c r="D644" s="22"/>
      <c r="E644" s="38"/>
      <c r="F644" s="22"/>
      <c r="G644" s="22"/>
      <c r="H644" s="22"/>
      <c r="I644" s="22" t="s">
        <v>494</v>
      </c>
      <c r="J644" s="23" t="s">
        <v>542</v>
      </c>
      <c r="K644" s="24">
        <v>6.6387390000000002</v>
      </c>
      <c r="L644" s="24">
        <v>7.5330246800000014</v>
      </c>
      <c r="M644" s="24">
        <f t="shared" si="10"/>
        <v>0.89428568000000119</v>
      </c>
      <c r="N644" s="33"/>
      <c r="O644" s="33"/>
      <c r="P644" s="33"/>
      <c r="Q644" s="33"/>
    </row>
    <row r="645" spans="1:17" ht="15" x14ac:dyDescent="0.3">
      <c r="A645" s="33"/>
      <c r="B645" s="32"/>
      <c r="C645" s="32"/>
      <c r="D645" s="22"/>
      <c r="E645" s="39">
        <v>38</v>
      </c>
      <c r="F645" s="40" t="s">
        <v>358</v>
      </c>
      <c r="G645" s="41"/>
      <c r="H645" s="42"/>
      <c r="I645" s="43"/>
      <c r="J645" s="44"/>
      <c r="K645" s="44">
        <v>27225.876509999998</v>
      </c>
      <c r="L645" s="44">
        <v>28196.508873800009</v>
      </c>
      <c r="M645" s="44">
        <f t="shared" si="10"/>
        <v>970.63236380001035</v>
      </c>
      <c r="N645" s="33"/>
      <c r="O645" s="33"/>
      <c r="P645" s="33"/>
      <c r="Q645" s="33"/>
    </row>
    <row r="646" spans="1:17" ht="15" x14ac:dyDescent="0.3">
      <c r="A646" s="33"/>
      <c r="B646" s="32"/>
      <c r="C646" s="32"/>
      <c r="D646" s="22"/>
      <c r="E646" s="38"/>
      <c r="F646" s="22"/>
      <c r="G646" s="22" t="s">
        <v>16</v>
      </c>
      <c r="H646" s="22"/>
      <c r="I646" s="22"/>
      <c r="J646" s="23"/>
      <c r="K646" s="24">
        <v>27225.876509999998</v>
      </c>
      <c r="L646" s="24">
        <v>28196.508873800009</v>
      </c>
      <c r="M646" s="24">
        <f t="shared" si="10"/>
        <v>970.63236380001035</v>
      </c>
      <c r="N646" s="33"/>
      <c r="O646" s="33"/>
      <c r="P646" s="33"/>
      <c r="Q646" s="33"/>
    </row>
    <row r="647" spans="1:17" ht="15" x14ac:dyDescent="0.3">
      <c r="A647" s="33"/>
      <c r="B647" s="32"/>
      <c r="C647" s="32"/>
      <c r="D647" s="22"/>
      <c r="E647" s="38"/>
      <c r="F647" s="22"/>
      <c r="G647" s="22"/>
      <c r="H647" s="40" t="s">
        <v>574</v>
      </c>
      <c r="I647" s="40"/>
      <c r="J647" s="45"/>
      <c r="K647" s="46">
        <v>18050</v>
      </c>
      <c r="L647" s="46">
        <v>18679.14603408</v>
      </c>
      <c r="M647" s="46">
        <f t="shared" ref="M647:M710" si="11">L647-K647</f>
        <v>629.14603408000039</v>
      </c>
      <c r="N647" s="33"/>
      <c r="O647" s="33"/>
      <c r="P647" s="33"/>
      <c r="Q647" s="33"/>
    </row>
    <row r="648" spans="1:17" ht="15" x14ac:dyDescent="0.3">
      <c r="A648" s="33"/>
      <c r="B648" s="32"/>
      <c r="C648" s="32"/>
      <c r="D648" s="22"/>
      <c r="E648" s="38"/>
      <c r="F648" s="22"/>
      <c r="G648" s="22"/>
      <c r="H648" s="22"/>
      <c r="I648" s="22" t="s">
        <v>1074</v>
      </c>
      <c r="J648" s="23" t="s">
        <v>1075</v>
      </c>
      <c r="K648" s="24">
        <v>10100</v>
      </c>
      <c r="L648" s="24">
        <v>10175.70780308</v>
      </c>
      <c r="M648" s="24">
        <f t="shared" si="11"/>
        <v>75.707803080000303</v>
      </c>
      <c r="N648" s="33"/>
      <c r="O648" s="33"/>
      <c r="P648" s="33"/>
      <c r="Q648" s="33"/>
    </row>
    <row r="649" spans="1:17" ht="15" x14ac:dyDescent="0.3">
      <c r="A649" s="33"/>
      <c r="B649" s="32"/>
      <c r="C649" s="32"/>
      <c r="D649" s="22"/>
      <c r="E649" s="38"/>
      <c r="F649" s="22"/>
      <c r="G649" s="22"/>
      <c r="H649" s="22"/>
      <c r="I649" s="22" t="s">
        <v>1076</v>
      </c>
      <c r="J649" s="23" t="s">
        <v>1077</v>
      </c>
      <c r="K649" s="24">
        <v>5000</v>
      </c>
      <c r="L649" s="24">
        <v>5477.8027000000002</v>
      </c>
      <c r="M649" s="24">
        <f t="shared" si="11"/>
        <v>477.80270000000019</v>
      </c>
      <c r="N649" s="33"/>
      <c r="O649" s="33"/>
      <c r="P649" s="33"/>
      <c r="Q649" s="33"/>
    </row>
    <row r="650" spans="1:17" ht="30" x14ac:dyDescent="0.3">
      <c r="A650" s="33"/>
      <c r="B650" s="32"/>
      <c r="C650" s="32"/>
      <c r="D650" s="22"/>
      <c r="E650" s="38"/>
      <c r="F650" s="22"/>
      <c r="G650" s="22"/>
      <c r="H650" s="22"/>
      <c r="I650" s="22" t="s">
        <v>1078</v>
      </c>
      <c r="J650" s="23" t="s">
        <v>1079</v>
      </c>
      <c r="K650" s="24">
        <v>350</v>
      </c>
      <c r="L650" s="24">
        <v>477.63553100000001</v>
      </c>
      <c r="M650" s="24">
        <f t="shared" si="11"/>
        <v>127.63553100000001</v>
      </c>
      <c r="N650" s="33"/>
      <c r="O650" s="33"/>
      <c r="P650" s="33"/>
      <c r="Q650" s="33"/>
    </row>
    <row r="651" spans="1:17" ht="15" x14ac:dyDescent="0.3">
      <c r="A651" s="33"/>
      <c r="B651" s="32"/>
      <c r="C651" s="32"/>
      <c r="D651" s="22"/>
      <c r="E651" s="38"/>
      <c r="F651" s="22"/>
      <c r="G651" s="22"/>
      <c r="H651" s="22"/>
      <c r="I651" s="22" t="s">
        <v>1080</v>
      </c>
      <c r="J651" s="23" t="s">
        <v>1081</v>
      </c>
      <c r="K651" s="24">
        <v>100</v>
      </c>
      <c r="L651" s="24">
        <v>100</v>
      </c>
      <c r="M651" s="24">
        <f t="shared" si="11"/>
        <v>0</v>
      </c>
      <c r="N651" s="33"/>
      <c r="O651" s="33"/>
      <c r="P651" s="33"/>
      <c r="Q651" s="33"/>
    </row>
    <row r="652" spans="1:17" ht="30" x14ac:dyDescent="0.3">
      <c r="A652" s="33"/>
      <c r="B652" s="32"/>
      <c r="C652" s="32"/>
      <c r="D652" s="22"/>
      <c r="E652" s="38"/>
      <c r="F652" s="22"/>
      <c r="G652" s="22"/>
      <c r="H652" s="22"/>
      <c r="I652" s="22" t="s">
        <v>1082</v>
      </c>
      <c r="J652" s="23" t="s">
        <v>1083</v>
      </c>
      <c r="K652" s="24">
        <v>800</v>
      </c>
      <c r="L652" s="24">
        <v>800</v>
      </c>
      <c r="M652" s="24">
        <f t="shared" si="11"/>
        <v>0</v>
      </c>
      <c r="N652" s="33"/>
      <c r="O652" s="33"/>
      <c r="P652" s="33"/>
      <c r="Q652" s="33"/>
    </row>
    <row r="653" spans="1:17" ht="30" x14ac:dyDescent="0.3">
      <c r="A653" s="33"/>
      <c r="B653" s="32"/>
      <c r="C653" s="32"/>
      <c r="D653" s="22"/>
      <c r="E653" s="38"/>
      <c r="F653" s="22"/>
      <c r="G653" s="22"/>
      <c r="H653" s="22"/>
      <c r="I653" s="22" t="s">
        <v>943</v>
      </c>
      <c r="J653" s="23" t="s">
        <v>1084</v>
      </c>
      <c r="K653" s="24">
        <v>1700</v>
      </c>
      <c r="L653" s="24">
        <v>1648</v>
      </c>
      <c r="M653" s="24">
        <f t="shared" si="11"/>
        <v>-52</v>
      </c>
      <c r="N653" s="33"/>
      <c r="O653" s="33"/>
      <c r="P653" s="33"/>
      <c r="Q653" s="33"/>
    </row>
    <row r="654" spans="1:17" ht="15" x14ac:dyDescent="0.3">
      <c r="A654" s="33"/>
      <c r="B654" s="32"/>
      <c r="C654" s="32"/>
      <c r="D654" s="22"/>
      <c r="E654" s="38"/>
      <c r="F654" s="22"/>
      <c r="G654" s="22"/>
      <c r="H654" s="40" t="s">
        <v>17</v>
      </c>
      <c r="I654" s="40"/>
      <c r="J654" s="45"/>
      <c r="K654" s="46">
        <v>7904.3007150000003</v>
      </c>
      <c r="L654" s="46">
        <v>8686.3799487600027</v>
      </c>
      <c r="M654" s="46">
        <f t="shared" si="11"/>
        <v>782.07923376000235</v>
      </c>
      <c r="N654" s="33"/>
      <c r="O654" s="33"/>
      <c r="P654" s="33"/>
      <c r="Q654" s="33"/>
    </row>
    <row r="655" spans="1:17" ht="15" x14ac:dyDescent="0.3">
      <c r="A655" s="33"/>
      <c r="B655" s="32"/>
      <c r="C655" s="32"/>
      <c r="D655" s="22"/>
      <c r="E655" s="38"/>
      <c r="F655" s="22"/>
      <c r="G655" s="22"/>
      <c r="H655" s="22"/>
      <c r="I655" s="22" t="s">
        <v>499</v>
      </c>
      <c r="J655" s="23" t="s">
        <v>1085</v>
      </c>
      <c r="K655" s="24">
        <v>5053.3320919999996</v>
      </c>
      <c r="L655" s="24">
        <v>5239.297319440001</v>
      </c>
      <c r="M655" s="24">
        <f t="shared" si="11"/>
        <v>185.9652274400014</v>
      </c>
      <c r="N655" s="33"/>
      <c r="O655" s="33"/>
      <c r="P655" s="33"/>
      <c r="Q655" s="33"/>
    </row>
    <row r="656" spans="1:17" ht="15" x14ac:dyDescent="0.3">
      <c r="A656" s="33"/>
      <c r="B656" s="32"/>
      <c r="C656" s="32"/>
      <c r="D656" s="22"/>
      <c r="E656" s="38"/>
      <c r="F656" s="22"/>
      <c r="G656" s="22"/>
      <c r="H656" s="22"/>
      <c r="I656" s="22" t="s">
        <v>640</v>
      </c>
      <c r="J656" s="23" t="s">
        <v>1086</v>
      </c>
      <c r="K656" s="24">
        <v>1589.6321840000001</v>
      </c>
      <c r="L656" s="24">
        <v>1589.6321840000001</v>
      </c>
      <c r="M656" s="24">
        <f t="shared" si="11"/>
        <v>0</v>
      </c>
      <c r="N656" s="33"/>
      <c r="O656" s="33"/>
      <c r="P656" s="33"/>
      <c r="Q656" s="33"/>
    </row>
    <row r="657" spans="1:17" ht="15" x14ac:dyDescent="0.3">
      <c r="A657" s="33"/>
      <c r="B657" s="32"/>
      <c r="C657" s="32"/>
      <c r="D657" s="22"/>
      <c r="E657" s="38"/>
      <c r="F657" s="22"/>
      <c r="G657" s="22"/>
      <c r="H657" s="22"/>
      <c r="I657" s="22" t="s">
        <v>1087</v>
      </c>
      <c r="J657" s="23" t="s">
        <v>1088</v>
      </c>
      <c r="K657" s="24">
        <v>57.408577000000001</v>
      </c>
      <c r="L657" s="24">
        <v>52.631914070000001</v>
      </c>
      <c r="M657" s="24">
        <f t="shared" si="11"/>
        <v>-4.7766629300000005</v>
      </c>
      <c r="N657" s="33"/>
      <c r="O657" s="33"/>
      <c r="P657" s="33"/>
      <c r="Q657" s="33"/>
    </row>
    <row r="658" spans="1:17" ht="15" x14ac:dyDescent="0.3">
      <c r="A658" s="33"/>
      <c r="B658" s="32"/>
      <c r="C658" s="32"/>
      <c r="D658" s="22"/>
      <c r="E658" s="38"/>
      <c r="F658" s="22"/>
      <c r="G658" s="22"/>
      <c r="H658" s="22"/>
      <c r="I658" s="22" t="s">
        <v>474</v>
      </c>
      <c r="J658" s="23" t="s">
        <v>1089</v>
      </c>
      <c r="K658" s="24">
        <v>1203.927862</v>
      </c>
      <c r="L658" s="24">
        <v>1804.8185312500002</v>
      </c>
      <c r="M658" s="24">
        <f t="shared" si="11"/>
        <v>600.8906692500002</v>
      </c>
      <c r="N658" s="33"/>
      <c r="O658" s="33"/>
      <c r="P658" s="33"/>
      <c r="Q658" s="33"/>
    </row>
    <row r="659" spans="1:17" ht="15" x14ac:dyDescent="0.3">
      <c r="A659" s="33"/>
      <c r="B659" s="32"/>
      <c r="C659" s="32"/>
      <c r="D659" s="22"/>
      <c r="E659" s="38"/>
      <c r="F659" s="22"/>
      <c r="G659" s="22"/>
      <c r="H659" s="40" t="s">
        <v>489</v>
      </c>
      <c r="I659" s="40"/>
      <c r="J659" s="45"/>
      <c r="K659" s="46">
        <v>1271.575795</v>
      </c>
      <c r="L659" s="46">
        <v>830.98289096000053</v>
      </c>
      <c r="M659" s="46">
        <f t="shared" si="11"/>
        <v>-440.59290403999944</v>
      </c>
      <c r="N659" s="33"/>
      <c r="O659" s="33"/>
      <c r="P659" s="33"/>
      <c r="Q659" s="33"/>
    </row>
    <row r="660" spans="1:17" ht="15" x14ac:dyDescent="0.3">
      <c r="A660" s="33"/>
      <c r="B660" s="32"/>
      <c r="C660" s="32"/>
      <c r="D660" s="22"/>
      <c r="E660" s="38"/>
      <c r="F660" s="22"/>
      <c r="G660" s="22"/>
      <c r="H660" s="22"/>
      <c r="I660" s="22" t="s">
        <v>490</v>
      </c>
      <c r="J660" s="23" t="s">
        <v>538</v>
      </c>
      <c r="K660" s="24">
        <v>1204.5628859999999</v>
      </c>
      <c r="L660" s="24">
        <v>762.79698076000045</v>
      </c>
      <c r="M660" s="24">
        <f t="shared" si="11"/>
        <v>-441.76590523999948</v>
      </c>
      <c r="N660" s="33"/>
      <c r="O660" s="33"/>
      <c r="P660" s="33"/>
      <c r="Q660" s="33"/>
    </row>
    <row r="661" spans="1:17" ht="15" x14ac:dyDescent="0.3">
      <c r="A661" s="33"/>
      <c r="B661" s="32"/>
      <c r="C661" s="32"/>
      <c r="D661" s="22"/>
      <c r="E661" s="38"/>
      <c r="F661" s="22"/>
      <c r="G661" s="22"/>
      <c r="H661" s="22"/>
      <c r="I661" s="22" t="s">
        <v>494</v>
      </c>
      <c r="J661" s="23" t="s">
        <v>542</v>
      </c>
      <c r="K661" s="24">
        <v>67.012908999999993</v>
      </c>
      <c r="L661" s="24">
        <v>68.185910199999995</v>
      </c>
      <c r="M661" s="24">
        <f t="shared" si="11"/>
        <v>1.1730012000000016</v>
      </c>
      <c r="N661" s="33"/>
      <c r="O661" s="33"/>
      <c r="P661" s="33"/>
      <c r="Q661" s="33"/>
    </row>
    <row r="662" spans="1:17" ht="15" x14ac:dyDescent="0.3">
      <c r="A662" s="33"/>
      <c r="B662" s="32"/>
      <c r="C662" s="32"/>
      <c r="D662" s="22"/>
      <c r="E662" s="39">
        <v>45</v>
      </c>
      <c r="F662" s="40" t="s">
        <v>409</v>
      </c>
      <c r="G662" s="41"/>
      <c r="H662" s="42"/>
      <c r="I662" s="43"/>
      <c r="J662" s="44"/>
      <c r="K662" s="44">
        <v>346.90312399999999</v>
      </c>
      <c r="L662" s="44">
        <v>1177.9986439899997</v>
      </c>
      <c r="M662" s="44">
        <f t="shared" si="11"/>
        <v>831.09551998999973</v>
      </c>
      <c r="N662" s="33"/>
      <c r="O662" s="33"/>
      <c r="P662" s="33"/>
      <c r="Q662" s="33"/>
    </row>
    <row r="663" spans="1:17" ht="15" x14ac:dyDescent="0.3">
      <c r="A663" s="33"/>
      <c r="B663" s="32"/>
      <c r="C663" s="32"/>
      <c r="D663" s="22"/>
      <c r="E663" s="38"/>
      <c r="F663" s="22"/>
      <c r="G663" s="22" t="s">
        <v>16</v>
      </c>
      <c r="H663" s="22"/>
      <c r="I663" s="22"/>
      <c r="J663" s="23"/>
      <c r="K663" s="24">
        <v>346.90312399999999</v>
      </c>
      <c r="L663" s="24">
        <v>1177.9986439899997</v>
      </c>
      <c r="M663" s="24">
        <f t="shared" si="11"/>
        <v>831.09551998999973</v>
      </c>
      <c r="N663" s="33"/>
      <c r="O663" s="33"/>
      <c r="P663" s="33"/>
      <c r="Q663" s="33"/>
    </row>
    <row r="664" spans="1:17" ht="15" x14ac:dyDescent="0.3">
      <c r="A664" s="33"/>
      <c r="B664" s="32"/>
      <c r="C664" s="32"/>
      <c r="D664" s="22"/>
      <c r="E664" s="38"/>
      <c r="F664" s="22"/>
      <c r="G664" s="22"/>
      <c r="H664" s="40" t="s">
        <v>17</v>
      </c>
      <c r="I664" s="40"/>
      <c r="J664" s="45"/>
      <c r="K664" s="46">
        <v>309.05834700000003</v>
      </c>
      <c r="L664" s="46">
        <v>1030.3328891999997</v>
      </c>
      <c r="M664" s="46">
        <f t="shared" si="11"/>
        <v>721.2745421999997</v>
      </c>
      <c r="N664" s="33"/>
      <c r="O664" s="33"/>
      <c r="P664" s="33"/>
      <c r="Q664" s="33"/>
    </row>
    <row r="665" spans="1:17" ht="15" x14ac:dyDescent="0.3">
      <c r="A665" s="33"/>
      <c r="B665" s="32"/>
      <c r="C665" s="32"/>
      <c r="D665" s="22"/>
      <c r="E665" s="38"/>
      <c r="F665" s="22"/>
      <c r="G665" s="22"/>
      <c r="H665" s="22"/>
      <c r="I665" s="22" t="s">
        <v>654</v>
      </c>
      <c r="J665" s="23" t="s">
        <v>1090</v>
      </c>
      <c r="K665" s="24">
        <v>134.216319</v>
      </c>
      <c r="L665" s="24">
        <v>422.57620674999998</v>
      </c>
      <c r="M665" s="24">
        <f t="shared" si="11"/>
        <v>288.35988774999998</v>
      </c>
      <c r="N665" s="33"/>
      <c r="O665" s="33"/>
      <c r="P665" s="33"/>
      <c r="Q665" s="33"/>
    </row>
    <row r="666" spans="1:17" ht="15" x14ac:dyDescent="0.3">
      <c r="A666" s="33"/>
      <c r="B666" s="32"/>
      <c r="C666" s="32"/>
      <c r="D666" s="22"/>
      <c r="E666" s="38"/>
      <c r="F666" s="22"/>
      <c r="G666" s="22"/>
      <c r="H666" s="22"/>
      <c r="I666" s="22" t="s">
        <v>656</v>
      </c>
      <c r="J666" s="23" t="s">
        <v>1091</v>
      </c>
      <c r="K666" s="24">
        <v>174.842028</v>
      </c>
      <c r="L666" s="24">
        <v>607.75668244999986</v>
      </c>
      <c r="M666" s="24">
        <f t="shared" si="11"/>
        <v>432.91465444999983</v>
      </c>
      <c r="N666" s="33"/>
      <c r="O666" s="33"/>
      <c r="P666" s="33"/>
      <c r="Q666" s="33"/>
    </row>
    <row r="667" spans="1:17" ht="15" x14ac:dyDescent="0.3">
      <c r="A667" s="33"/>
      <c r="B667" s="32"/>
      <c r="C667" s="32"/>
      <c r="D667" s="22"/>
      <c r="E667" s="38"/>
      <c r="F667" s="22"/>
      <c r="G667" s="22"/>
      <c r="H667" s="40" t="s">
        <v>489</v>
      </c>
      <c r="I667" s="40"/>
      <c r="J667" s="45"/>
      <c r="K667" s="46">
        <v>37.844777000000001</v>
      </c>
      <c r="L667" s="46">
        <v>147.66575478999997</v>
      </c>
      <c r="M667" s="46">
        <f t="shared" si="11"/>
        <v>109.82097778999997</v>
      </c>
      <c r="N667" s="33"/>
      <c r="O667" s="33"/>
      <c r="P667" s="33"/>
      <c r="Q667" s="33"/>
    </row>
    <row r="668" spans="1:17" ht="15" x14ac:dyDescent="0.3">
      <c r="A668" s="33"/>
      <c r="B668" s="32"/>
      <c r="C668" s="32"/>
      <c r="D668" s="22"/>
      <c r="E668" s="38"/>
      <c r="F668" s="22"/>
      <c r="G668" s="22"/>
      <c r="H668" s="22"/>
      <c r="I668" s="22" t="s">
        <v>490</v>
      </c>
      <c r="J668" s="23" t="s">
        <v>538</v>
      </c>
      <c r="K668" s="24">
        <v>26.721715</v>
      </c>
      <c r="L668" s="24">
        <v>125.04402060999998</v>
      </c>
      <c r="M668" s="24">
        <f t="shared" si="11"/>
        <v>98.322305609999972</v>
      </c>
      <c r="N668" s="33"/>
      <c r="O668" s="33"/>
      <c r="P668" s="33"/>
      <c r="Q668" s="33"/>
    </row>
    <row r="669" spans="1:17" ht="15" x14ac:dyDescent="0.3">
      <c r="A669" s="33"/>
      <c r="B669" s="32"/>
      <c r="C669" s="32"/>
      <c r="D669" s="22"/>
      <c r="E669" s="38"/>
      <c r="F669" s="22"/>
      <c r="G669" s="22"/>
      <c r="H669" s="22"/>
      <c r="I669" s="22" t="s">
        <v>494</v>
      </c>
      <c r="J669" s="23" t="s">
        <v>542</v>
      </c>
      <c r="K669" s="24">
        <v>11.123061999999999</v>
      </c>
      <c r="L669" s="24">
        <v>22.621734180000001</v>
      </c>
      <c r="M669" s="24">
        <f t="shared" si="11"/>
        <v>11.498672180000002</v>
      </c>
      <c r="N669" s="33"/>
      <c r="O669" s="33"/>
      <c r="P669" s="33"/>
      <c r="Q669" s="33"/>
    </row>
    <row r="670" spans="1:17" ht="15" x14ac:dyDescent="0.3">
      <c r="A670" s="33"/>
      <c r="B670" s="32"/>
      <c r="C670" s="32"/>
      <c r="D670" s="22"/>
      <c r="E670" s="39">
        <v>46</v>
      </c>
      <c r="F670" s="40" t="s">
        <v>410</v>
      </c>
      <c r="G670" s="41"/>
      <c r="H670" s="42"/>
      <c r="I670" s="43"/>
      <c r="J670" s="44"/>
      <c r="K670" s="44">
        <v>296.93281400000001</v>
      </c>
      <c r="L670" s="44">
        <v>1125.5800743900002</v>
      </c>
      <c r="M670" s="44">
        <f t="shared" si="11"/>
        <v>828.64726039000016</v>
      </c>
      <c r="N670" s="33"/>
      <c r="O670" s="33"/>
      <c r="P670" s="33"/>
      <c r="Q670" s="33"/>
    </row>
    <row r="671" spans="1:17" ht="15" x14ac:dyDescent="0.3">
      <c r="A671" s="33"/>
      <c r="B671" s="32"/>
      <c r="C671" s="32"/>
      <c r="D671" s="22"/>
      <c r="E671" s="38"/>
      <c r="F671" s="22"/>
      <c r="G671" s="22" t="s">
        <v>16</v>
      </c>
      <c r="H671" s="22"/>
      <c r="I671" s="22"/>
      <c r="J671" s="23"/>
      <c r="K671" s="24">
        <v>296.93281400000001</v>
      </c>
      <c r="L671" s="24">
        <v>1125.5800743900002</v>
      </c>
      <c r="M671" s="24">
        <f t="shared" si="11"/>
        <v>828.64726039000016</v>
      </c>
      <c r="N671" s="33"/>
      <c r="O671" s="33"/>
      <c r="P671" s="33"/>
      <c r="Q671" s="33"/>
    </row>
    <row r="672" spans="1:17" ht="15" x14ac:dyDescent="0.3">
      <c r="A672" s="33"/>
      <c r="B672" s="32"/>
      <c r="C672" s="32"/>
      <c r="D672" s="22"/>
      <c r="E672" s="38"/>
      <c r="F672" s="22"/>
      <c r="G672" s="22"/>
      <c r="H672" s="40" t="s">
        <v>17</v>
      </c>
      <c r="I672" s="40"/>
      <c r="J672" s="45"/>
      <c r="K672" s="46">
        <v>253.40836300000001</v>
      </c>
      <c r="L672" s="46">
        <v>831.48146047</v>
      </c>
      <c r="M672" s="46">
        <f t="shared" si="11"/>
        <v>578.07309746999999</v>
      </c>
      <c r="N672" s="33"/>
      <c r="O672" s="33"/>
      <c r="P672" s="33"/>
      <c r="Q672" s="33"/>
    </row>
    <row r="673" spans="1:17" ht="15" x14ac:dyDescent="0.3">
      <c r="A673" s="33"/>
      <c r="B673" s="32"/>
      <c r="C673" s="32"/>
      <c r="D673" s="22"/>
      <c r="E673" s="38"/>
      <c r="F673" s="22"/>
      <c r="G673" s="22"/>
      <c r="H673" s="22"/>
      <c r="I673" s="22" t="s">
        <v>654</v>
      </c>
      <c r="J673" s="23" t="s">
        <v>1092</v>
      </c>
      <c r="K673" s="24">
        <v>159.26898499999999</v>
      </c>
      <c r="L673" s="24">
        <v>477.10219861000002</v>
      </c>
      <c r="M673" s="24">
        <f t="shared" si="11"/>
        <v>317.83321361000003</v>
      </c>
      <c r="N673" s="33"/>
      <c r="O673" s="33"/>
      <c r="P673" s="33"/>
      <c r="Q673" s="33"/>
    </row>
    <row r="674" spans="1:17" ht="15" x14ac:dyDescent="0.3">
      <c r="A674" s="33"/>
      <c r="B674" s="32"/>
      <c r="C674" s="32"/>
      <c r="D674" s="22"/>
      <c r="E674" s="38"/>
      <c r="F674" s="22"/>
      <c r="G674" s="22"/>
      <c r="H674" s="22"/>
      <c r="I674" s="22" t="s">
        <v>656</v>
      </c>
      <c r="J674" s="23" t="s">
        <v>1093</v>
      </c>
      <c r="K674" s="24">
        <v>68.004918000000004</v>
      </c>
      <c r="L674" s="24">
        <v>275.63900803999996</v>
      </c>
      <c r="M674" s="24">
        <f t="shared" si="11"/>
        <v>207.63409003999996</v>
      </c>
      <c r="N674" s="33"/>
      <c r="O674" s="33"/>
      <c r="P674" s="33"/>
      <c r="Q674" s="33"/>
    </row>
    <row r="675" spans="1:17" ht="15" x14ac:dyDescent="0.3">
      <c r="A675" s="33"/>
      <c r="B675" s="32"/>
      <c r="C675" s="32"/>
      <c r="D675" s="22"/>
      <c r="E675" s="38"/>
      <c r="F675" s="22"/>
      <c r="G675" s="22"/>
      <c r="H675" s="22"/>
      <c r="I675" s="22" t="s">
        <v>474</v>
      </c>
      <c r="J675" s="23" t="s">
        <v>1094</v>
      </c>
      <c r="K675" s="24">
        <v>26.134460000000001</v>
      </c>
      <c r="L675" s="24">
        <v>78.740253819999992</v>
      </c>
      <c r="M675" s="24">
        <f t="shared" si="11"/>
        <v>52.605793819999988</v>
      </c>
      <c r="N675" s="33"/>
      <c r="O675" s="33"/>
      <c r="P675" s="33"/>
      <c r="Q675" s="33"/>
    </row>
    <row r="676" spans="1:17" ht="15" x14ac:dyDescent="0.3">
      <c r="A676" s="33"/>
      <c r="B676" s="32"/>
      <c r="C676" s="32"/>
      <c r="D676" s="22"/>
      <c r="E676" s="38"/>
      <c r="F676" s="22"/>
      <c r="G676" s="22"/>
      <c r="H676" s="40" t="s">
        <v>489</v>
      </c>
      <c r="I676" s="40"/>
      <c r="J676" s="45"/>
      <c r="K676" s="46">
        <v>43.524450999999999</v>
      </c>
      <c r="L676" s="46">
        <v>294.09861391999999</v>
      </c>
      <c r="M676" s="46">
        <f t="shared" si="11"/>
        <v>250.57416291999999</v>
      </c>
      <c r="N676" s="33"/>
      <c r="O676" s="33"/>
      <c r="P676" s="33"/>
      <c r="Q676" s="33"/>
    </row>
    <row r="677" spans="1:17" ht="15" x14ac:dyDescent="0.3">
      <c r="A677" s="33"/>
      <c r="B677" s="32"/>
      <c r="C677" s="32"/>
      <c r="D677" s="22"/>
      <c r="E677" s="38"/>
      <c r="F677" s="22"/>
      <c r="G677" s="22"/>
      <c r="H677" s="22"/>
      <c r="I677" s="22" t="s">
        <v>490</v>
      </c>
      <c r="J677" s="23" t="s">
        <v>538</v>
      </c>
      <c r="K677" s="24">
        <v>33.335515999999998</v>
      </c>
      <c r="L677" s="24">
        <v>272.72180583000005</v>
      </c>
      <c r="M677" s="24">
        <f t="shared" si="11"/>
        <v>239.38628983000007</v>
      </c>
      <c r="N677" s="33"/>
      <c r="O677" s="33"/>
      <c r="P677" s="33"/>
      <c r="Q677" s="33"/>
    </row>
    <row r="678" spans="1:17" ht="15" x14ac:dyDescent="0.3">
      <c r="A678" s="33"/>
      <c r="B678" s="32"/>
      <c r="C678" s="32"/>
      <c r="D678" s="22"/>
      <c r="E678" s="38"/>
      <c r="F678" s="22"/>
      <c r="G678" s="22"/>
      <c r="H678" s="22"/>
      <c r="I678" s="22" t="s">
        <v>494</v>
      </c>
      <c r="J678" s="23" t="s">
        <v>542</v>
      </c>
      <c r="K678" s="24">
        <v>10.188935000000001</v>
      </c>
      <c r="L678" s="24">
        <v>21.376808090000001</v>
      </c>
      <c r="M678" s="24">
        <f t="shared" si="11"/>
        <v>11.18787309</v>
      </c>
      <c r="N678" s="33"/>
      <c r="O678" s="33"/>
      <c r="P678" s="33"/>
      <c r="Q678" s="33"/>
    </row>
    <row r="679" spans="1:17" ht="15" x14ac:dyDescent="0.3">
      <c r="A679" s="33"/>
      <c r="B679" s="32"/>
      <c r="C679" s="32"/>
      <c r="D679" s="22"/>
      <c r="E679" s="39">
        <v>47</v>
      </c>
      <c r="F679" s="40" t="s">
        <v>411</v>
      </c>
      <c r="G679" s="41"/>
      <c r="H679" s="42"/>
      <c r="I679" s="43"/>
      <c r="J679" s="44"/>
      <c r="K679" s="44">
        <v>9275.4269129999993</v>
      </c>
      <c r="L679" s="44">
        <v>8590.5983511400009</v>
      </c>
      <c r="M679" s="44">
        <f t="shared" si="11"/>
        <v>-684.82856185999844</v>
      </c>
      <c r="N679" s="33"/>
      <c r="O679" s="33"/>
      <c r="P679" s="33"/>
      <c r="Q679" s="33"/>
    </row>
    <row r="680" spans="1:17" ht="15" x14ac:dyDescent="0.3">
      <c r="A680" s="33"/>
      <c r="B680" s="32"/>
      <c r="C680" s="32"/>
      <c r="D680" s="22"/>
      <c r="E680" s="38"/>
      <c r="F680" s="22"/>
      <c r="G680" s="22" t="s">
        <v>16</v>
      </c>
      <c r="H680" s="22"/>
      <c r="I680" s="22"/>
      <c r="J680" s="23"/>
      <c r="K680" s="24">
        <v>9275.4269129999993</v>
      </c>
      <c r="L680" s="24">
        <v>8590.5983511400009</v>
      </c>
      <c r="M680" s="24">
        <f t="shared" si="11"/>
        <v>-684.82856185999844</v>
      </c>
      <c r="N680" s="33"/>
      <c r="O680" s="33"/>
      <c r="P680" s="33"/>
      <c r="Q680" s="33"/>
    </row>
    <row r="681" spans="1:17" ht="15" x14ac:dyDescent="0.3">
      <c r="A681" s="33"/>
      <c r="B681" s="32"/>
      <c r="C681" s="32"/>
      <c r="D681" s="22"/>
      <c r="E681" s="38"/>
      <c r="F681" s="22"/>
      <c r="G681" s="22"/>
      <c r="H681" s="40" t="s">
        <v>574</v>
      </c>
      <c r="I681" s="40"/>
      <c r="J681" s="45"/>
      <c r="K681" s="46">
        <v>5157.6077210000003</v>
      </c>
      <c r="L681" s="46">
        <v>4719.7802238700006</v>
      </c>
      <c r="M681" s="46">
        <f t="shared" si="11"/>
        <v>-437.82749712999976</v>
      </c>
      <c r="N681" s="33"/>
      <c r="O681" s="33"/>
      <c r="P681" s="33"/>
      <c r="Q681" s="33"/>
    </row>
    <row r="682" spans="1:17" ht="15" x14ac:dyDescent="0.3">
      <c r="A682" s="33"/>
      <c r="B682" s="32"/>
      <c r="C682" s="32"/>
      <c r="D682" s="22"/>
      <c r="E682" s="38"/>
      <c r="F682" s="22"/>
      <c r="G682" s="22"/>
      <c r="H682" s="22"/>
      <c r="I682" s="22" t="s">
        <v>1095</v>
      </c>
      <c r="J682" s="23" t="s">
        <v>1096</v>
      </c>
      <c r="K682" s="24">
        <v>350</v>
      </c>
      <c r="L682" s="24">
        <v>331.54919633000009</v>
      </c>
      <c r="M682" s="24">
        <f t="shared" si="11"/>
        <v>-18.450803669999914</v>
      </c>
      <c r="N682" s="33"/>
      <c r="O682" s="33"/>
      <c r="P682" s="33"/>
      <c r="Q682" s="33"/>
    </row>
    <row r="683" spans="1:17" ht="15" x14ac:dyDescent="0.3">
      <c r="A683" s="33"/>
      <c r="B683" s="32"/>
      <c r="C683" s="32"/>
      <c r="D683" s="22"/>
      <c r="E683" s="38"/>
      <c r="F683" s="22"/>
      <c r="G683" s="22"/>
      <c r="H683" s="22"/>
      <c r="I683" s="22" t="s">
        <v>1097</v>
      </c>
      <c r="J683" s="23" t="s">
        <v>1098</v>
      </c>
      <c r="K683" s="24">
        <v>1322.0197599999999</v>
      </c>
      <c r="L683" s="24">
        <v>1270.7509537999999</v>
      </c>
      <c r="M683" s="24">
        <f t="shared" si="11"/>
        <v>-51.268806199999972</v>
      </c>
      <c r="N683" s="33"/>
      <c r="O683" s="33"/>
      <c r="P683" s="33"/>
      <c r="Q683" s="33"/>
    </row>
    <row r="684" spans="1:17" ht="15" x14ac:dyDescent="0.3">
      <c r="A684" s="33"/>
      <c r="B684" s="32"/>
      <c r="C684" s="32"/>
      <c r="D684" s="22"/>
      <c r="E684" s="38"/>
      <c r="F684" s="22"/>
      <c r="G684" s="22"/>
      <c r="H684" s="22"/>
      <c r="I684" s="22" t="s">
        <v>1099</v>
      </c>
      <c r="J684" s="23" t="s">
        <v>1100</v>
      </c>
      <c r="K684" s="24">
        <v>2372.5514939999998</v>
      </c>
      <c r="L684" s="24">
        <v>2096.4365937600005</v>
      </c>
      <c r="M684" s="24">
        <f t="shared" si="11"/>
        <v>-276.11490023999932</v>
      </c>
      <c r="N684" s="33"/>
      <c r="O684" s="33"/>
      <c r="P684" s="33"/>
      <c r="Q684" s="33"/>
    </row>
    <row r="685" spans="1:17" ht="30" x14ac:dyDescent="0.3">
      <c r="A685" s="33"/>
      <c r="B685" s="32"/>
      <c r="C685" s="32"/>
      <c r="D685" s="22"/>
      <c r="E685" s="38"/>
      <c r="F685" s="22"/>
      <c r="G685" s="22"/>
      <c r="H685" s="22"/>
      <c r="I685" s="22" t="s">
        <v>1101</v>
      </c>
      <c r="J685" s="23" t="s">
        <v>1102</v>
      </c>
      <c r="K685" s="24">
        <v>809.18858899999998</v>
      </c>
      <c r="L685" s="24">
        <v>814.93493260000002</v>
      </c>
      <c r="M685" s="24">
        <f t="shared" si="11"/>
        <v>5.7463436000000456</v>
      </c>
      <c r="N685" s="33"/>
      <c r="O685" s="33"/>
      <c r="P685" s="33"/>
      <c r="Q685" s="33"/>
    </row>
    <row r="686" spans="1:17" ht="15" x14ac:dyDescent="0.3">
      <c r="A686" s="33"/>
      <c r="B686" s="32"/>
      <c r="C686" s="32"/>
      <c r="D686" s="22"/>
      <c r="E686" s="38"/>
      <c r="F686" s="22"/>
      <c r="G686" s="22"/>
      <c r="H686" s="22"/>
      <c r="I686" s="22" t="s">
        <v>1103</v>
      </c>
      <c r="J686" s="23" t="s">
        <v>1104</v>
      </c>
      <c r="K686" s="24">
        <v>303.84787799999998</v>
      </c>
      <c r="L686" s="24">
        <v>206.10854738</v>
      </c>
      <c r="M686" s="24">
        <f t="shared" si="11"/>
        <v>-97.739330619999976</v>
      </c>
      <c r="N686" s="33"/>
      <c r="O686" s="33"/>
      <c r="P686" s="33"/>
      <c r="Q686" s="33"/>
    </row>
    <row r="687" spans="1:17" ht="15" x14ac:dyDescent="0.3">
      <c r="A687" s="33"/>
      <c r="B687" s="32"/>
      <c r="C687" s="32"/>
      <c r="D687" s="22"/>
      <c r="E687" s="38"/>
      <c r="F687" s="22"/>
      <c r="G687" s="22"/>
      <c r="H687" s="40" t="s">
        <v>17</v>
      </c>
      <c r="I687" s="40"/>
      <c r="J687" s="45"/>
      <c r="K687" s="46">
        <v>3506.6494010000001</v>
      </c>
      <c r="L687" s="46">
        <v>3362.4634908599996</v>
      </c>
      <c r="M687" s="46">
        <f t="shared" si="11"/>
        <v>-144.18591014000049</v>
      </c>
      <c r="N687" s="33"/>
      <c r="O687" s="33"/>
      <c r="P687" s="33"/>
      <c r="Q687" s="33"/>
    </row>
    <row r="688" spans="1:17" ht="15" x14ac:dyDescent="0.3">
      <c r="A688" s="33"/>
      <c r="B688" s="32"/>
      <c r="C688" s="32"/>
      <c r="D688" s="22"/>
      <c r="E688" s="38"/>
      <c r="F688" s="22"/>
      <c r="G688" s="22"/>
      <c r="H688" s="22"/>
      <c r="I688" s="22" t="s">
        <v>799</v>
      </c>
      <c r="J688" s="23" t="s">
        <v>1105</v>
      </c>
      <c r="K688" s="24">
        <v>141.77341999999999</v>
      </c>
      <c r="L688" s="24">
        <v>167.25013362999999</v>
      </c>
      <c r="M688" s="24">
        <f t="shared" si="11"/>
        <v>25.476713630000006</v>
      </c>
      <c r="N688" s="33"/>
      <c r="O688" s="33"/>
      <c r="P688" s="33"/>
      <c r="Q688" s="33"/>
    </row>
    <row r="689" spans="1:17" ht="15" x14ac:dyDescent="0.3">
      <c r="A689" s="33"/>
      <c r="B689" s="32"/>
      <c r="C689" s="32"/>
      <c r="D689" s="22"/>
      <c r="E689" s="38"/>
      <c r="F689" s="22"/>
      <c r="G689" s="22"/>
      <c r="H689" s="22"/>
      <c r="I689" s="22" t="s">
        <v>855</v>
      </c>
      <c r="J689" s="23" t="s">
        <v>1106</v>
      </c>
      <c r="K689" s="24">
        <v>804.69704300000001</v>
      </c>
      <c r="L689" s="24">
        <v>829.10239581000008</v>
      </c>
      <c r="M689" s="24">
        <f t="shared" si="11"/>
        <v>24.405352810000068</v>
      </c>
      <c r="N689" s="33"/>
      <c r="O689" s="33"/>
      <c r="P689" s="33"/>
      <c r="Q689" s="33"/>
    </row>
    <row r="690" spans="1:17" ht="15" x14ac:dyDescent="0.3">
      <c r="A690" s="33"/>
      <c r="B690" s="32"/>
      <c r="C690" s="32"/>
      <c r="D690" s="22"/>
      <c r="E690" s="38"/>
      <c r="F690" s="22"/>
      <c r="G690" s="22"/>
      <c r="H690" s="22"/>
      <c r="I690" s="22" t="s">
        <v>532</v>
      </c>
      <c r="J690" s="23" t="s">
        <v>1107</v>
      </c>
      <c r="K690" s="24">
        <v>853.39098300000001</v>
      </c>
      <c r="L690" s="24">
        <v>385.07153400999999</v>
      </c>
      <c r="M690" s="24">
        <f t="shared" si="11"/>
        <v>-468.31944899000001</v>
      </c>
      <c r="N690" s="33"/>
      <c r="O690" s="33"/>
      <c r="P690" s="33"/>
      <c r="Q690" s="33"/>
    </row>
    <row r="691" spans="1:17" ht="15" x14ac:dyDescent="0.3">
      <c r="A691" s="33"/>
      <c r="B691" s="32"/>
      <c r="C691" s="32"/>
      <c r="D691" s="22"/>
      <c r="E691" s="38"/>
      <c r="F691" s="22"/>
      <c r="G691" s="22"/>
      <c r="H691" s="22"/>
      <c r="I691" s="22" t="s">
        <v>895</v>
      </c>
      <c r="J691" s="23" t="s">
        <v>1108</v>
      </c>
      <c r="K691" s="24">
        <v>218.73812100000001</v>
      </c>
      <c r="L691" s="24">
        <v>444.73141558999993</v>
      </c>
      <c r="M691" s="24">
        <f t="shared" si="11"/>
        <v>225.99329458999992</v>
      </c>
      <c r="N691" s="33"/>
      <c r="O691" s="33"/>
      <c r="P691" s="33"/>
      <c r="Q691" s="33"/>
    </row>
    <row r="692" spans="1:17" ht="15" x14ac:dyDescent="0.3">
      <c r="A692" s="33"/>
      <c r="B692" s="32"/>
      <c r="C692" s="32"/>
      <c r="D692" s="22"/>
      <c r="E692" s="38"/>
      <c r="F692" s="22"/>
      <c r="G692" s="22"/>
      <c r="H692" s="22"/>
      <c r="I692" s="22" t="s">
        <v>816</v>
      </c>
      <c r="J692" s="23" t="s">
        <v>1109</v>
      </c>
      <c r="K692" s="24">
        <v>421.46073799999999</v>
      </c>
      <c r="L692" s="24">
        <v>425.44328611999981</v>
      </c>
      <c r="M692" s="24">
        <f t="shared" si="11"/>
        <v>3.9825481199998194</v>
      </c>
      <c r="N692" s="33"/>
      <c r="O692" s="33"/>
      <c r="P692" s="33"/>
      <c r="Q692" s="33"/>
    </row>
    <row r="693" spans="1:17" ht="15" x14ac:dyDescent="0.3">
      <c r="A693" s="33"/>
      <c r="B693" s="32"/>
      <c r="C693" s="32"/>
      <c r="D693" s="22"/>
      <c r="E693" s="38"/>
      <c r="F693" s="22"/>
      <c r="G693" s="22"/>
      <c r="H693" s="22"/>
      <c r="I693" s="22" t="s">
        <v>905</v>
      </c>
      <c r="J693" s="22" t="s">
        <v>1110</v>
      </c>
      <c r="K693" s="24">
        <v>1066.5890959999999</v>
      </c>
      <c r="L693" s="24">
        <v>1110.8647256999998</v>
      </c>
      <c r="M693" s="24">
        <f t="shared" si="11"/>
        <v>44.275629699999854</v>
      </c>
      <c r="N693" s="33"/>
      <c r="O693" s="33"/>
      <c r="P693" s="33"/>
      <c r="Q693" s="33"/>
    </row>
    <row r="694" spans="1:17" ht="15" x14ac:dyDescent="0.3">
      <c r="A694" s="33"/>
      <c r="B694" s="32"/>
      <c r="C694" s="32"/>
      <c r="D694" s="22"/>
      <c r="E694" s="38"/>
      <c r="F694" s="22"/>
      <c r="G694" s="22"/>
      <c r="H694" s="40" t="s">
        <v>489</v>
      </c>
      <c r="I694" s="40"/>
      <c r="J694" s="45"/>
      <c r="K694" s="46">
        <v>611.16979100000003</v>
      </c>
      <c r="L694" s="46">
        <v>508.35463641000001</v>
      </c>
      <c r="M694" s="46">
        <f t="shared" si="11"/>
        <v>-102.81515459000002</v>
      </c>
      <c r="N694" s="33"/>
      <c r="O694" s="33"/>
      <c r="P694" s="33"/>
      <c r="Q694" s="33"/>
    </row>
    <row r="695" spans="1:17" ht="15" x14ac:dyDescent="0.3">
      <c r="A695" s="33"/>
      <c r="B695" s="32"/>
      <c r="C695" s="32"/>
      <c r="D695" s="22"/>
      <c r="E695" s="38"/>
      <c r="F695" s="22"/>
      <c r="G695" s="22"/>
      <c r="H695" s="22"/>
      <c r="I695" s="22" t="s">
        <v>490</v>
      </c>
      <c r="J695" s="23" t="s">
        <v>538</v>
      </c>
      <c r="K695" s="24">
        <v>585.36425299999996</v>
      </c>
      <c r="L695" s="24">
        <v>475.79232030000003</v>
      </c>
      <c r="M695" s="24">
        <f t="shared" si="11"/>
        <v>-109.57193269999993</v>
      </c>
      <c r="N695" s="33"/>
      <c r="O695" s="33"/>
      <c r="P695" s="33"/>
      <c r="Q695" s="33"/>
    </row>
    <row r="696" spans="1:17" ht="15" x14ac:dyDescent="0.3">
      <c r="A696" s="33"/>
      <c r="B696" s="32"/>
      <c r="C696" s="32"/>
      <c r="D696" s="22"/>
      <c r="E696" s="38"/>
      <c r="F696" s="22"/>
      <c r="G696" s="22"/>
      <c r="H696" s="22"/>
      <c r="I696" s="22" t="s">
        <v>494</v>
      </c>
      <c r="J696" s="23" t="s">
        <v>542</v>
      </c>
      <c r="K696" s="24">
        <v>25.805537999999999</v>
      </c>
      <c r="L696" s="24">
        <v>32.562316109999998</v>
      </c>
      <c r="M696" s="24">
        <f t="shared" si="11"/>
        <v>6.7567781099999991</v>
      </c>
      <c r="N696" s="33"/>
      <c r="O696" s="33"/>
      <c r="P696" s="33"/>
      <c r="Q696" s="33"/>
    </row>
    <row r="697" spans="1:17" ht="15" x14ac:dyDescent="0.3">
      <c r="A697" s="33"/>
      <c r="B697" s="32"/>
      <c r="C697" s="32"/>
      <c r="D697" s="22"/>
      <c r="E697" s="39">
        <v>48</v>
      </c>
      <c r="F697" s="40" t="s">
        <v>426</v>
      </c>
      <c r="G697" s="41"/>
      <c r="H697" s="42"/>
      <c r="I697" s="43"/>
      <c r="J697" s="44"/>
      <c r="K697" s="44">
        <v>12916.173982</v>
      </c>
      <c r="L697" s="44">
        <v>14571.939482000002</v>
      </c>
      <c r="M697" s="44">
        <f t="shared" si="11"/>
        <v>1655.7655000000013</v>
      </c>
      <c r="N697" s="33"/>
      <c r="O697" s="33"/>
      <c r="P697" s="33"/>
      <c r="Q697" s="33"/>
    </row>
    <row r="698" spans="1:17" ht="15" x14ac:dyDescent="0.3">
      <c r="A698" s="33"/>
      <c r="B698" s="32"/>
      <c r="C698" s="32"/>
      <c r="D698" s="22"/>
      <c r="E698" s="38"/>
      <c r="F698" s="22"/>
      <c r="G698" s="22" t="s">
        <v>16</v>
      </c>
      <c r="H698" s="22"/>
      <c r="I698" s="22"/>
      <c r="J698" s="23"/>
      <c r="K698" s="24">
        <v>12916.173982</v>
      </c>
      <c r="L698" s="24">
        <v>14571.939482000002</v>
      </c>
      <c r="M698" s="24">
        <f t="shared" si="11"/>
        <v>1655.7655000000013</v>
      </c>
      <c r="N698" s="33"/>
      <c r="O698" s="33"/>
      <c r="P698" s="33"/>
      <c r="Q698" s="33"/>
    </row>
    <row r="699" spans="1:17" ht="15" x14ac:dyDescent="0.3">
      <c r="A699" s="33"/>
      <c r="B699" s="32"/>
      <c r="C699" s="32"/>
      <c r="D699" s="22"/>
      <c r="E699" s="38"/>
      <c r="F699" s="22"/>
      <c r="G699" s="22"/>
      <c r="H699" s="40" t="s">
        <v>574</v>
      </c>
      <c r="I699" s="40"/>
      <c r="J699" s="45"/>
      <c r="K699" s="46">
        <v>163.784257</v>
      </c>
      <c r="L699" s="46">
        <v>565.38053178999996</v>
      </c>
      <c r="M699" s="46">
        <f t="shared" si="11"/>
        <v>401.59627478999994</v>
      </c>
      <c r="N699" s="33"/>
      <c r="O699" s="33"/>
      <c r="P699" s="33"/>
      <c r="Q699" s="33"/>
    </row>
    <row r="700" spans="1:17" ht="15" x14ac:dyDescent="0.3">
      <c r="A700" s="33"/>
      <c r="B700" s="32"/>
      <c r="C700" s="32"/>
      <c r="D700" s="22"/>
      <c r="E700" s="38"/>
      <c r="F700" s="22"/>
      <c r="G700" s="22"/>
      <c r="H700" s="22"/>
      <c r="I700" s="22" t="s">
        <v>822</v>
      </c>
      <c r="J700" s="23" t="s">
        <v>823</v>
      </c>
      <c r="K700" s="24">
        <v>13.784257</v>
      </c>
      <c r="L700" s="24">
        <v>13.784257</v>
      </c>
      <c r="M700" s="24">
        <f t="shared" si="11"/>
        <v>0</v>
      </c>
      <c r="N700" s="33"/>
      <c r="O700" s="33"/>
      <c r="P700" s="33"/>
      <c r="Q700" s="33"/>
    </row>
    <row r="701" spans="1:17" ht="15" x14ac:dyDescent="0.3">
      <c r="A701" s="33"/>
      <c r="B701" s="32"/>
      <c r="C701" s="32"/>
      <c r="D701" s="22"/>
      <c r="E701" s="38"/>
      <c r="F701" s="22"/>
      <c r="G701" s="22"/>
      <c r="H701" s="22"/>
      <c r="I701" s="22" t="s">
        <v>1398</v>
      </c>
      <c r="J701" s="23" t="s">
        <v>1399</v>
      </c>
      <c r="K701" s="24">
        <v>150</v>
      </c>
      <c r="L701" s="24">
        <v>551.59627478999994</v>
      </c>
      <c r="M701" s="24">
        <f t="shared" si="11"/>
        <v>401.59627478999994</v>
      </c>
      <c r="N701" s="33"/>
      <c r="O701" s="33"/>
      <c r="P701" s="33"/>
      <c r="Q701" s="33"/>
    </row>
    <row r="702" spans="1:17" ht="15" x14ac:dyDescent="0.3">
      <c r="A702" s="33"/>
      <c r="B702" s="32"/>
      <c r="C702" s="32"/>
      <c r="D702" s="22"/>
      <c r="E702" s="38"/>
      <c r="F702" s="22"/>
      <c r="G702" s="22"/>
      <c r="H702" s="40" t="s">
        <v>17</v>
      </c>
      <c r="I702" s="40"/>
      <c r="J702" s="45"/>
      <c r="K702" s="46">
        <v>10900.062744999999</v>
      </c>
      <c r="L702" s="46">
        <v>11835.856976050001</v>
      </c>
      <c r="M702" s="46">
        <f t="shared" si="11"/>
        <v>935.79423105000205</v>
      </c>
      <c r="N702" s="33"/>
      <c r="O702" s="33"/>
      <c r="P702" s="33"/>
      <c r="Q702" s="33"/>
    </row>
    <row r="703" spans="1:17" ht="15" x14ac:dyDescent="0.3">
      <c r="A703" s="33"/>
      <c r="B703" s="32"/>
      <c r="C703" s="32"/>
      <c r="D703" s="22"/>
      <c r="E703" s="38"/>
      <c r="F703" s="22"/>
      <c r="G703" s="22"/>
      <c r="H703" s="22"/>
      <c r="I703" s="22" t="s">
        <v>582</v>
      </c>
      <c r="J703" s="23" t="s">
        <v>848</v>
      </c>
      <c r="K703" s="24">
        <v>683.68769599999996</v>
      </c>
      <c r="L703" s="24">
        <v>688.44757200000004</v>
      </c>
      <c r="M703" s="24">
        <f t="shared" si="11"/>
        <v>4.7598760000000766</v>
      </c>
      <c r="N703" s="33"/>
      <c r="O703" s="33"/>
      <c r="P703" s="33"/>
      <c r="Q703" s="33"/>
    </row>
    <row r="704" spans="1:17" ht="15" x14ac:dyDescent="0.3">
      <c r="A704" s="33"/>
      <c r="B704" s="32"/>
      <c r="C704" s="32"/>
      <c r="D704" s="22"/>
      <c r="E704" s="38"/>
      <c r="F704" s="22"/>
      <c r="G704" s="22"/>
      <c r="H704" s="22"/>
      <c r="I704" s="22" t="s">
        <v>507</v>
      </c>
      <c r="J704" s="23" t="s">
        <v>849</v>
      </c>
      <c r="K704" s="24">
        <v>5267.2005710000003</v>
      </c>
      <c r="L704" s="24">
        <v>6302.8106903100033</v>
      </c>
      <c r="M704" s="24">
        <f t="shared" si="11"/>
        <v>1035.610119310003</v>
      </c>
      <c r="N704" s="33"/>
      <c r="O704" s="33"/>
      <c r="P704" s="33"/>
      <c r="Q704" s="33"/>
    </row>
    <row r="705" spans="1:17" ht="15" x14ac:dyDescent="0.3">
      <c r="A705" s="33"/>
      <c r="B705" s="32"/>
      <c r="C705" s="32"/>
      <c r="D705" s="22"/>
      <c r="E705" s="38"/>
      <c r="F705" s="22"/>
      <c r="G705" s="22"/>
      <c r="H705" s="22"/>
      <c r="I705" s="22" t="s">
        <v>509</v>
      </c>
      <c r="J705" s="23" t="s">
        <v>1111</v>
      </c>
      <c r="K705" s="24">
        <v>1789.6452039999999</v>
      </c>
      <c r="L705" s="24">
        <v>1841.9306974000001</v>
      </c>
      <c r="M705" s="24">
        <f t="shared" si="11"/>
        <v>52.285493400000178</v>
      </c>
      <c r="N705" s="33"/>
      <c r="O705" s="33"/>
      <c r="P705" s="33"/>
      <c r="Q705" s="33"/>
    </row>
    <row r="706" spans="1:17" ht="15" x14ac:dyDescent="0.3">
      <c r="A706" s="33"/>
      <c r="B706" s="32"/>
      <c r="C706" s="32"/>
      <c r="D706" s="22"/>
      <c r="E706" s="38"/>
      <c r="F706" s="22"/>
      <c r="G706" s="22"/>
      <c r="H706" s="22"/>
      <c r="I706" s="22" t="s">
        <v>511</v>
      </c>
      <c r="J706" s="23" t="s">
        <v>1112</v>
      </c>
      <c r="K706" s="24">
        <v>172.41393299999999</v>
      </c>
      <c r="L706" s="24">
        <v>205.63247419999996</v>
      </c>
      <c r="M706" s="24">
        <f t="shared" si="11"/>
        <v>33.218541199999976</v>
      </c>
      <c r="N706" s="33"/>
      <c r="O706" s="33"/>
      <c r="P706" s="33"/>
      <c r="Q706" s="33"/>
    </row>
    <row r="707" spans="1:17" ht="15" x14ac:dyDescent="0.3">
      <c r="A707" s="33"/>
      <c r="B707" s="32"/>
      <c r="C707" s="32"/>
      <c r="D707" s="22"/>
      <c r="E707" s="38"/>
      <c r="F707" s="22"/>
      <c r="G707" s="22"/>
      <c r="H707" s="22"/>
      <c r="I707" s="22" t="s">
        <v>516</v>
      </c>
      <c r="J707" s="23" t="s">
        <v>1113</v>
      </c>
      <c r="K707" s="24">
        <v>32.936736000000003</v>
      </c>
      <c r="L707" s="24">
        <v>48.966735999999997</v>
      </c>
      <c r="M707" s="24">
        <f t="shared" si="11"/>
        <v>16.029999999999994</v>
      </c>
      <c r="N707" s="33"/>
      <c r="O707" s="33"/>
      <c r="P707" s="33"/>
      <c r="Q707" s="33"/>
    </row>
    <row r="708" spans="1:17" ht="15" x14ac:dyDescent="0.3">
      <c r="A708" s="33"/>
      <c r="B708" s="32"/>
      <c r="C708" s="32"/>
      <c r="D708" s="22"/>
      <c r="E708" s="38"/>
      <c r="F708" s="22"/>
      <c r="G708" s="22"/>
      <c r="H708" s="22"/>
      <c r="I708" s="22" t="s">
        <v>853</v>
      </c>
      <c r="J708" s="23" t="s">
        <v>1114</v>
      </c>
      <c r="K708" s="24">
        <v>156.05265499999999</v>
      </c>
      <c r="L708" s="24">
        <v>163.88196147000002</v>
      </c>
      <c r="M708" s="24">
        <f t="shared" si="11"/>
        <v>7.8293064700000343</v>
      </c>
      <c r="N708" s="33"/>
      <c r="O708" s="33"/>
      <c r="P708" s="33"/>
      <c r="Q708" s="33"/>
    </row>
    <row r="709" spans="1:17" ht="15" x14ac:dyDescent="0.3">
      <c r="A709" s="33"/>
      <c r="B709" s="32"/>
      <c r="C709" s="32"/>
      <c r="D709" s="22"/>
      <c r="E709" s="38"/>
      <c r="F709" s="22"/>
      <c r="G709" s="22"/>
      <c r="H709" s="22"/>
      <c r="I709" s="22" t="s">
        <v>522</v>
      </c>
      <c r="J709" s="23" t="s">
        <v>1115</v>
      </c>
      <c r="K709" s="24">
        <v>386.66309999999999</v>
      </c>
      <c r="L709" s="24">
        <v>408.15065439999995</v>
      </c>
      <c r="M709" s="24">
        <f t="shared" si="11"/>
        <v>21.487554399999965</v>
      </c>
      <c r="N709" s="33"/>
      <c r="O709" s="33"/>
      <c r="P709" s="33"/>
      <c r="Q709" s="33"/>
    </row>
    <row r="710" spans="1:17" ht="30" x14ac:dyDescent="0.3">
      <c r="A710" s="33"/>
      <c r="B710" s="32"/>
      <c r="C710" s="32"/>
      <c r="D710" s="22"/>
      <c r="E710" s="38"/>
      <c r="F710" s="22"/>
      <c r="G710" s="22"/>
      <c r="H710" s="22"/>
      <c r="I710" s="22" t="s">
        <v>899</v>
      </c>
      <c r="J710" s="23" t="s">
        <v>1116</v>
      </c>
      <c r="K710" s="24">
        <v>25.621652000000001</v>
      </c>
      <c r="L710" s="24">
        <v>9.3846937100000005</v>
      </c>
      <c r="M710" s="24">
        <f t="shared" si="11"/>
        <v>-16.23695829</v>
      </c>
      <c r="N710" s="33"/>
      <c r="O710" s="33"/>
      <c r="P710" s="33"/>
      <c r="Q710" s="33"/>
    </row>
    <row r="711" spans="1:17" ht="15" x14ac:dyDescent="0.3">
      <c r="A711" s="33"/>
      <c r="B711" s="32"/>
      <c r="C711" s="32"/>
      <c r="D711" s="22"/>
      <c r="E711" s="38"/>
      <c r="F711" s="22"/>
      <c r="G711" s="22"/>
      <c r="H711" s="22"/>
      <c r="I711" s="22" t="s">
        <v>1117</v>
      </c>
      <c r="J711" s="23" t="s">
        <v>1118</v>
      </c>
      <c r="K711" s="24">
        <v>1110.9361919999999</v>
      </c>
      <c r="L711" s="24">
        <v>1115.7079486</v>
      </c>
      <c r="M711" s="24">
        <f t="shared" ref="M711:M774" si="12">L711-K711</f>
        <v>4.771756600000117</v>
      </c>
      <c r="N711" s="33"/>
      <c r="O711" s="33"/>
      <c r="P711" s="33"/>
      <c r="Q711" s="33"/>
    </row>
    <row r="712" spans="1:17" ht="15" x14ac:dyDescent="0.3">
      <c r="A712" s="33"/>
      <c r="B712" s="32"/>
      <c r="C712" s="32"/>
      <c r="D712" s="22"/>
      <c r="E712" s="38"/>
      <c r="F712" s="22"/>
      <c r="G712" s="22"/>
      <c r="H712" s="22"/>
      <c r="I712" s="22" t="s">
        <v>20</v>
      </c>
      <c r="J712" s="23" t="s">
        <v>27</v>
      </c>
      <c r="K712" s="24">
        <v>0</v>
      </c>
      <c r="L712" s="24">
        <v>27.089999959999997</v>
      </c>
      <c r="M712" s="24">
        <f t="shared" si="12"/>
        <v>27.089999959999997</v>
      </c>
      <c r="N712" s="33"/>
      <c r="O712" s="33"/>
      <c r="P712" s="33"/>
      <c r="Q712" s="33"/>
    </row>
    <row r="713" spans="1:17" ht="15" x14ac:dyDescent="0.3">
      <c r="A713" s="33"/>
      <c r="B713" s="32"/>
      <c r="C713" s="32"/>
      <c r="D713" s="22"/>
      <c r="E713" s="38"/>
      <c r="F713" s="22"/>
      <c r="G713" s="22"/>
      <c r="H713" s="22"/>
      <c r="I713" s="22" t="s">
        <v>544</v>
      </c>
      <c r="J713" s="23" t="s">
        <v>1119</v>
      </c>
      <c r="K713" s="24">
        <v>74.905006</v>
      </c>
      <c r="L713" s="24">
        <v>73.066859140000005</v>
      </c>
      <c r="M713" s="24">
        <f t="shared" si="12"/>
        <v>-1.8381468599999948</v>
      </c>
      <c r="N713" s="33"/>
      <c r="O713" s="33"/>
      <c r="P713" s="33"/>
      <c r="Q713" s="33"/>
    </row>
    <row r="714" spans="1:17" ht="15" x14ac:dyDescent="0.3">
      <c r="A714" s="33"/>
      <c r="B714" s="32"/>
      <c r="C714" s="32"/>
      <c r="D714" s="22"/>
      <c r="E714" s="38"/>
      <c r="F714" s="22"/>
      <c r="G714" s="22"/>
      <c r="H714" s="22"/>
      <c r="I714" s="22" t="s">
        <v>1120</v>
      </c>
      <c r="J714" s="23" t="s">
        <v>1121</v>
      </c>
      <c r="K714" s="24">
        <v>1200</v>
      </c>
      <c r="L714" s="24">
        <v>950.78668885999991</v>
      </c>
      <c r="M714" s="24">
        <f t="shared" si="12"/>
        <v>-249.21331114000009</v>
      </c>
      <c r="N714" s="33"/>
      <c r="O714" s="33"/>
      <c r="P714" s="33"/>
      <c r="Q714" s="33"/>
    </row>
    <row r="715" spans="1:17" ht="15" x14ac:dyDescent="0.3">
      <c r="A715" s="33"/>
      <c r="B715" s="32"/>
      <c r="C715" s="32"/>
      <c r="D715" s="22"/>
      <c r="E715" s="38"/>
      <c r="F715" s="22"/>
      <c r="G715" s="22"/>
      <c r="H715" s="40" t="s">
        <v>489</v>
      </c>
      <c r="I715" s="40"/>
      <c r="J715" s="45"/>
      <c r="K715" s="46">
        <v>1852.32698</v>
      </c>
      <c r="L715" s="46">
        <v>2170.7019741599997</v>
      </c>
      <c r="M715" s="46">
        <f t="shared" si="12"/>
        <v>318.37499415999969</v>
      </c>
      <c r="N715" s="33"/>
      <c r="O715" s="33"/>
      <c r="P715" s="33"/>
      <c r="Q715" s="33"/>
    </row>
    <row r="716" spans="1:17" ht="15" x14ac:dyDescent="0.3">
      <c r="A716" s="33"/>
      <c r="B716" s="32"/>
      <c r="C716" s="32"/>
      <c r="D716" s="22"/>
      <c r="E716" s="38"/>
      <c r="F716" s="22"/>
      <c r="G716" s="22"/>
      <c r="H716" s="22"/>
      <c r="I716" s="22" t="s">
        <v>490</v>
      </c>
      <c r="J716" s="23" t="s">
        <v>538</v>
      </c>
      <c r="K716" s="24">
        <v>1784.0701389999999</v>
      </c>
      <c r="L716" s="24">
        <v>2098.1864571299998</v>
      </c>
      <c r="M716" s="24">
        <f t="shared" si="12"/>
        <v>314.11631812999985</v>
      </c>
      <c r="N716" s="33"/>
      <c r="O716" s="33"/>
      <c r="P716" s="33"/>
      <c r="Q716" s="33"/>
    </row>
    <row r="717" spans="1:17" ht="15" x14ac:dyDescent="0.3">
      <c r="A717" s="33"/>
      <c r="B717" s="32"/>
      <c r="C717" s="32"/>
      <c r="D717" s="22"/>
      <c r="E717" s="38"/>
      <c r="F717" s="22"/>
      <c r="G717" s="22"/>
      <c r="H717" s="22"/>
      <c r="I717" s="22" t="s">
        <v>494</v>
      </c>
      <c r="J717" s="23" t="s">
        <v>542</v>
      </c>
      <c r="K717" s="24">
        <v>68.256840999999994</v>
      </c>
      <c r="L717" s="24">
        <v>72.515517029999984</v>
      </c>
      <c r="M717" s="24">
        <f t="shared" si="12"/>
        <v>4.2586760299999895</v>
      </c>
      <c r="N717" s="33"/>
      <c r="O717" s="33"/>
      <c r="P717" s="33"/>
      <c r="Q717" s="33"/>
    </row>
    <row r="718" spans="1:17" ht="15" x14ac:dyDescent="0.3">
      <c r="A718" s="33"/>
      <c r="B718" s="32"/>
      <c r="C718" s="32"/>
      <c r="D718" s="34" t="s">
        <v>448</v>
      </c>
      <c r="E718" s="35"/>
      <c r="F718" s="34"/>
      <c r="G718" s="34"/>
      <c r="H718" s="34"/>
      <c r="I718" s="34"/>
      <c r="J718" s="36"/>
      <c r="K718" s="37">
        <v>1597197.3482379999</v>
      </c>
      <c r="L718" s="37">
        <v>1718810.8849609401</v>
      </c>
      <c r="M718" s="37">
        <f t="shared" si="12"/>
        <v>121613.53672294016</v>
      </c>
      <c r="N718" s="33"/>
      <c r="O718" s="33"/>
      <c r="P718" s="33"/>
      <c r="Q718" s="33"/>
    </row>
    <row r="719" spans="1:17" ht="15" x14ac:dyDescent="0.3">
      <c r="A719" s="33"/>
      <c r="B719" s="32"/>
      <c r="C719" s="32"/>
      <c r="D719" s="22"/>
      <c r="E719" s="39">
        <v>19</v>
      </c>
      <c r="F719" s="40" t="s">
        <v>449</v>
      </c>
      <c r="G719" s="41"/>
      <c r="H719" s="42"/>
      <c r="I719" s="43"/>
      <c r="J719" s="44"/>
      <c r="K719" s="44">
        <v>699664.13680900005</v>
      </c>
      <c r="L719" s="44">
        <v>711941.6964744099</v>
      </c>
      <c r="M719" s="44">
        <f t="shared" si="12"/>
        <v>12277.559665409848</v>
      </c>
      <c r="N719" s="33"/>
      <c r="O719" s="33"/>
      <c r="P719" s="33"/>
      <c r="Q719" s="33"/>
    </row>
    <row r="720" spans="1:17" ht="15" x14ac:dyDescent="0.3">
      <c r="A720" s="33"/>
      <c r="B720" s="32"/>
      <c r="C720" s="32"/>
      <c r="D720" s="22"/>
      <c r="E720" s="38"/>
      <c r="F720" s="22"/>
      <c r="G720" s="22" t="s">
        <v>16</v>
      </c>
      <c r="H720" s="22"/>
      <c r="I720" s="22"/>
      <c r="J720" s="23"/>
      <c r="K720" s="24">
        <v>699664.13680900005</v>
      </c>
      <c r="L720" s="24">
        <v>711941.6964744099</v>
      </c>
      <c r="M720" s="24">
        <f t="shared" si="12"/>
        <v>12277.559665409848</v>
      </c>
      <c r="N720" s="33"/>
      <c r="O720" s="33"/>
      <c r="P720" s="33"/>
      <c r="Q720" s="33"/>
    </row>
    <row r="721" spans="1:17" ht="15" x14ac:dyDescent="0.3">
      <c r="A721" s="33"/>
      <c r="B721" s="32"/>
      <c r="C721" s="32"/>
      <c r="D721" s="22"/>
      <c r="E721" s="38"/>
      <c r="F721" s="22"/>
      <c r="G721" s="22"/>
      <c r="H721" s="40" t="s">
        <v>574</v>
      </c>
      <c r="I721" s="40"/>
      <c r="J721" s="45"/>
      <c r="K721" s="46">
        <v>12707.026776000001</v>
      </c>
      <c r="L721" s="46">
        <v>12602.1540914</v>
      </c>
      <c r="M721" s="46">
        <f t="shared" si="12"/>
        <v>-104.87268460000087</v>
      </c>
      <c r="N721" s="33"/>
      <c r="O721" s="33"/>
      <c r="P721" s="33"/>
      <c r="Q721" s="33"/>
    </row>
    <row r="722" spans="1:17" ht="15" x14ac:dyDescent="0.3">
      <c r="A722" s="33"/>
      <c r="B722" s="32"/>
      <c r="C722" s="32"/>
      <c r="D722" s="22"/>
      <c r="E722" s="38"/>
      <c r="F722" s="22"/>
      <c r="G722" s="22"/>
      <c r="H722" s="22"/>
      <c r="I722" s="22" t="s">
        <v>1122</v>
      </c>
      <c r="J722" s="23" t="s">
        <v>1123</v>
      </c>
      <c r="K722" s="24">
        <v>11893.526776000001</v>
      </c>
      <c r="L722" s="24">
        <v>11893.526776000001</v>
      </c>
      <c r="M722" s="24">
        <f t="shared" si="12"/>
        <v>0</v>
      </c>
      <c r="N722" s="33"/>
      <c r="O722" s="33"/>
      <c r="P722" s="33"/>
      <c r="Q722" s="33"/>
    </row>
    <row r="723" spans="1:17" ht="15" x14ac:dyDescent="0.3">
      <c r="A723" s="33"/>
      <c r="B723" s="32"/>
      <c r="C723" s="32"/>
      <c r="D723" s="22"/>
      <c r="E723" s="38"/>
      <c r="F723" s="22"/>
      <c r="G723" s="22"/>
      <c r="H723" s="22"/>
      <c r="I723" s="22" t="s">
        <v>741</v>
      </c>
      <c r="J723" s="23" t="s">
        <v>2417</v>
      </c>
      <c r="K723" s="24">
        <v>280</v>
      </c>
      <c r="L723" s="24">
        <v>280</v>
      </c>
      <c r="M723" s="24">
        <f t="shared" si="12"/>
        <v>0</v>
      </c>
      <c r="N723" s="33"/>
      <c r="O723" s="33"/>
      <c r="P723" s="33"/>
      <c r="Q723" s="33"/>
    </row>
    <row r="724" spans="1:17" ht="15" x14ac:dyDescent="0.3">
      <c r="A724" s="33"/>
      <c r="B724" s="32"/>
      <c r="C724" s="32"/>
      <c r="D724" s="22"/>
      <c r="E724" s="38"/>
      <c r="F724" s="22"/>
      <c r="G724" s="22"/>
      <c r="H724" s="22"/>
      <c r="I724" s="22" t="s">
        <v>722</v>
      </c>
      <c r="J724" s="23" t="s">
        <v>1124</v>
      </c>
      <c r="K724" s="24">
        <v>533.5</v>
      </c>
      <c r="L724" s="24">
        <v>428.62731539999999</v>
      </c>
      <c r="M724" s="24">
        <f t="shared" si="12"/>
        <v>-104.87268460000001</v>
      </c>
      <c r="N724" s="33"/>
      <c r="O724" s="33"/>
      <c r="P724" s="33"/>
      <c r="Q724" s="33"/>
    </row>
    <row r="725" spans="1:17" ht="15" x14ac:dyDescent="0.3">
      <c r="A725" s="33"/>
      <c r="B725" s="32"/>
      <c r="C725" s="32"/>
      <c r="D725" s="22"/>
      <c r="E725" s="38"/>
      <c r="F725" s="22"/>
      <c r="G725" s="22"/>
      <c r="H725" s="40" t="s">
        <v>17</v>
      </c>
      <c r="I725" s="40"/>
      <c r="J725" s="45"/>
      <c r="K725" s="46">
        <v>8773.3420000000006</v>
      </c>
      <c r="L725" s="46">
        <v>10947.20947964</v>
      </c>
      <c r="M725" s="46">
        <f t="shared" si="12"/>
        <v>2173.8674796399991</v>
      </c>
      <c r="N725" s="33"/>
      <c r="O725" s="33"/>
      <c r="P725" s="33"/>
      <c r="Q725" s="33"/>
    </row>
    <row r="726" spans="1:17" ht="15" x14ac:dyDescent="0.3">
      <c r="A726" s="33"/>
      <c r="B726" s="32"/>
      <c r="C726" s="32"/>
      <c r="D726" s="22"/>
      <c r="E726" s="38"/>
      <c r="F726" s="22"/>
      <c r="G726" s="22"/>
      <c r="H726" s="22"/>
      <c r="I726" s="22" t="s">
        <v>485</v>
      </c>
      <c r="J726" s="23" t="s">
        <v>1125</v>
      </c>
      <c r="K726" s="24">
        <v>115.3</v>
      </c>
      <c r="L726" s="24">
        <v>91.173264090000004</v>
      </c>
      <c r="M726" s="24">
        <f t="shared" si="12"/>
        <v>-24.126735909999994</v>
      </c>
      <c r="N726" s="33"/>
      <c r="O726" s="33"/>
      <c r="P726" s="33"/>
      <c r="Q726" s="33"/>
    </row>
    <row r="727" spans="1:17" ht="15" x14ac:dyDescent="0.3">
      <c r="A727" s="33"/>
      <c r="B727" s="32"/>
      <c r="C727" s="32"/>
      <c r="D727" s="22"/>
      <c r="E727" s="38"/>
      <c r="F727" s="22"/>
      <c r="G727" s="22"/>
      <c r="H727" s="22"/>
      <c r="I727" s="22" t="s">
        <v>1126</v>
      </c>
      <c r="J727" s="23" t="s">
        <v>1127</v>
      </c>
      <c r="K727" s="24">
        <v>226.8</v>
      </c>
      <c r="L727" s="24">
        <v>170.28693200000001</v>
      </c>
      <c r="M727" s="24">
        <f t="shared" si="12"/>
        <v>-56.513068000000004</v>
      </c>
      <c r="N727" s="33"/>
      <c r="O727" s="33"/>
      <c r="P727" s="33"/>
      <c r="Q727" s="33"/>
    </row>
    <row r="728" spans="1:17" ht="15" x14ac:dyDescent="0.3">
      <c r="A728" s="33"/>
      <c r="B728" s="32"/>
      <c r="C728" s="32"/>
      <c r="D728" s="22"/>
      <c r="E728" s="38"/>
      <c r="F728" s="22"/>
      <c r="G728" s="22"/>
      <c r="H728" s="22"/>
      <c r="I728" s="22" t="s">
        <v>997</v>
      </c>
      <c r="J728" s="23" t="s">
        <v>1128</v>
      </c>
      <c r="K728" s="24">
        <v>61.5</v>
      </c>
      <c r="L728" s="24">
        <v>0</v>
      </c>
      <c r="M728" s="24">
        <f t="shared" si="12"/>
        <v>-61.5</v>
      </c>
      <c r="N728" s="33"/>
      <c r="O728" s="33"/>
      <c r="P728" s="33"/>
      <c r="Q728" s="33"/>
    </row>
    <row r="729" spans="1:17" ht="15" x14ac:dyDescent="0.3">
      <c r="A729" s="33"/>
      <c r="B729" s="32"/>
      <c r="C729" s="32"/>
      <c r="D729" s="22"/>
      <c r="E729" s="38"/>
      <c r="F729" s="22"/>
      <c r="G729" s="22"/>
      <c r="H729" s="22"/>
      <c r="I729" s="22" t="s">
        <v>704</v>
      </c>
      <c r="J729" s="23" t="s">
        <v>1129</v>
      </c>
      <c r="K729" s="24">
        <v>5019.3</v>
      </c>
      <c r="L729" s="24">
        <v>10059.487768000001</v>
      </c>
      <c r="M729" s="24">
        <f t="shared" si="12"/>
        <v>5040.1877680000007</v>
      </c>
      <c r="N729" s="33"/>
      <c r="O729" s="33"/>
      <c r="P729" s="33"/>
      <c r="Q729" s="33"/>
    </row>
    <row r="730" spans="1:17" ht="15" x14ac:dyDescent="0.3">
      <c r="A730" s="33"/>
      <c r="B730" s="32"/>
      <c r="C730" s="32"/>
      <c r="D730" s="22"/>
      <c r="E730" s="38"/>
      <c r="F730" s="22"/>
      <c r="G730" s="22"/>
      <c r="H730" s="22"/>
      <c r="I730" s="22" t="s">
        <v>2418</v>
      </c>
      <c r="J730" s="23" t="s">
        <v>2419</v>
      </c>
      <c r="K730" s="24">
        <v>3350.442</v>
      </c>
      <c r="L730" s="24">
        <v>0</v>
      </c>
      <c r="M730" s="24">
        <f t="shared" si="12"/>
        <v>-3350.442</v>
      </c>
      <c r="N730" s="33"/>
      <c r="O730" s="33"/>
      <c r="P730" s="33"/>
      <c r="Q730" s="33"/>
    </row>
    <row r="731" spans="1:17" ht="15" x14ac:dyDescent="0.3">
      <c r="A731" s="33"/>
      <c r="B731" s="32"/>
      <c r="C731" s="32"/>
      <c r="D731" s="22"/>
      <c r="E731" s="38"/>
      <c r="F731" s="22"/>
      <c r="G731" s="22"/>
      <c r="H731" s="22"/>
      <c r="I731" s="22" t="s">
        <v>2450</v>
      </c>
      <c r="J731" s="23" t="s">
        <v>2451</v>
      </c>
      <c r="K731" s="24">
        <v>0</v>
      </c>
      <c r="L731" s="24">
        <v>626.2615155499999</v>
      </c>
      <c r="M731" s="24">
        <f t="shared" si="12"/>
        <v>626.2615155499999</v>
      </c>
      <c r="N731" s="33"/>
      <c r="O731" s="33"/>
      <c r="P731" s="33"/>
      <c r="Q731" s="33"/>
    </row>
    <row r="732" spans="1:17" ht="15" x14ac:dyDescent="0.3">
      <c r="A732" s="33"/>
      <c r="B732" s="32"/>
      <c r="C732" s="32"/>
      <c r="D732" s="22"/>
      <c r="E732" s="38"/>
      <c r="F732" s="22"/>
      <c r="G732" s="22"/>
      <c r="H732" s="40" t="s">
        <v>1130</v>
      </c>
      <c r="I732" s="40"/>
      <c r="J732" s="45"/>
      <c r="K732" s="46">
        <v>678183.76803299994</v>
      </c>
      <c r="L732" s="46">
        <v>688392.33290336991</v>
      </c>
      <c r="M732" s="46">
        <f t="shared" si="12"/>
        <v>10208.56487036997</v>
      </c>
      <c r="N732" s="33"/>
      <c r="O732" s="33"/>
      <c r="P732" s="33"/>
      <c r="Q732" s="33"/>
    </row>
    <row r="733" spans="1:17" ht="15" x14ac:dyDescent="0.3">
      <c r="A733" s="33"/>
      <c r="B733" s="32"/>
      <c r="C733" s="32"/>
      <c r="D733" s="22"/>
      <c r="E733" s="38"/>
      <c r="F733" s="22"/>
      <c r="G733" s="22"/>
      <c r="H733" s="22"/>
      <c r="I733" s="22" t="s">
        <v>1131</v>
      </c>
      <c r="J733" s="23" t="s">
        <v>1132</v>
      </c>
      <c r="K733" s="24">
        <v>206265</v>
      </c>
      <c r="L733" s="24">
        <v>208880.40976400001</v>
      </c>
      <c r="M733" s="24">
        <f t="shared" si="12"/>
        <v>2615.4097640000109</v>
      </c>
      <c r="N733" s="33"/>
      <c r="O733" s="33"/>
      <c r="P733" s="33"/>
      <c r="Q733" s="33"/>
    </row>
    <row r="734" spans="1:17" ht="15" x14ac:dyDescent="0.3">
      <c r="A734" s="33"/>
      <c r="B734" s="32"/>
      <c r="C734" s="32"/>
      <c r="D734" s="22"/>
      <c r="E734" s="38"/>
      <c r="F734" s="22"/>
      <c r="G734" s="22"/>
      <c r="H734" s="22"/>
      <c r="I734" s="22" t="s">
        <v>1133</v>
      </c>
      <c r="J734" s="23" t="s">
        <v>1134</v>
      </c>
      <c r="K734" s="24">
        <v>266214.252087</v>
      </c>
      <c r="L734" s="24">
        <v>276045.94566041999</v>
      </c>
      <c r="M734" s="24">
        <f t="shared" si="12"/>
        <v>9831.6935734199942</v>
      </c>
      <c r="N734" s="33"/>
      <c r="O734" s="33"/>
      <c r="P734" s="33"/>
      <c r="Q734" s="33"/>
    </row>
    <row r="735" spans="1:17" ht="15" x14ac:dyDescent="0.3">
      <c r="A735" s="33"/>
      <c r="B735" s="32"/>
      <c r="C735" s="32"/>
      <c r="D735" s="22"/>
      <c r="E735" s="38"/>
      <c r="F735" s="22"/>
      <c r="G735" s="22"/>
      <c r="H735" s="22"/>
      <c r="I735" s="22" t="s">
        <v>1135</v>
      </c>
      <c r="J735" s="23" t="s">
        <v>1136</v>
      </c>
      <c r="K735" s="24">
        <v>22126.3</v>
      </c>
      <c r="L735" s="24">
        <v>22108.29633868</v>
      </c>
      <c r="M735" s="24">
        <f t="shared" si="12"/>
        <v>-18.003661319999082</v>
      </c>
      <c r="N735" s="33"/>
      <c r="O735" s="33"/>
      <c r="P735" s="33"/>
      <c r="Q735" s="33"/>
    </row>
    <row r="736" spans="1:17" ht="30" x14ac:dyDescent="0.3">
      <c r="A736" s="33"/>
      <c r="B736" s="32"/>
      <c r="C736" s="32"/>
      <c r="D736" s="22"/>
      <c r="E736" s="38"/>
      <c r="F736" s="22"/>
      <c r="G736" s="22"/>
      <c r="H736" s="22"/>
      <c r="I736" s="22" t="s">
        <v>1137</v>
      </c>
      <c r="J736" s="23" t="s">
        <v>1138</v>
      </c>
      <c r="K736" s="24">
        <v>5882.9216249999999</v>
      </c>
      <c r="L736" s="24">
        <v>5536.4651818599987</v>
      </c>
      <c r="M736" s="24">
        <f t="shared" si="12"/>
        <v>-346.45644314000128</v>
      </c>
      <c r="N736" s="33"/>
      <c r="O736" s="33"/>
      <c r="P736" s="33"/>
      <c r="Q736" s="33"/>
    </row>
    <row r="737" spans="1:17" ht="15" x14ac:dyDescent="0.3">
      <c r="A737" s="33"/>
      <c r="B737" s="32"/>
      <c r="C737" s="32"/>
      <c r="D737" s="22"/>
      <c r="E737" s="38"/>
      <c r="F737" s="22"/>
      <c r="G737" s="22"/>
      <c r="H737" s="22"/>
      <c r="I737" s="22" t="s">
        <v>1139</v>
      </c>
      <c r="J737" s="23" t="s">
        <v>1140</v>
      </c>
      <c r="K737" s="24">
        <v>35351.1</v>
      </c>
      <c r="L737" s="24">
        <v>32655.187314850002</v>
      </c>
      <c r="M737" s="24">
        <f t="shared" si="12"/>
        <v>-2695.9126851499968</v>
      </c>
      <c r="N737" s="33"/>
      <c r="O737" s="33"/>
      <c r="P737" s="33"/>
      <c r="Q737" s="33"/>
    </row>
    <row r="738" spans="1:17" ht="15" x14ac:dyDescent="0.3">
      <c r="A738" s="33"/>
      <c r="B738" s="32"/>
      <c r="C738" s="32"/>
      <c r="D738" s="22"/>
      <c r="E738" s="38"/>
      <c r="F738" s="22"/>
      <c r="G738" s="22"/>
      <c r="H738" s="22"/>
      <c r="I738" s="22" t="s">
        <v>1141</v>
      </c>
      <c r="J738" s="23" t="s">
        <v>1142</v>
      </c>
      <c r="K738" s="24">
        <v>0.44500899999999999</v>
      </c>
      <c r="L738" s="24">
        <v>0.42074239000000002</v>
      </c>
      <c r="M738" s="24">
        <f t="shared" si="12"/>
        <v>-2.4266609999999966E-2</v>
      </c>
      <c r="N738" s="33"/>
      <c r="O738" s="33"/>
      <c r="P738" s="33"/>
      <c r="Q738" s="33"/>
    </row>
    <row r="739" spans="1:17" ht="15" x14ac:dyDescent="0.3">
      <c r="A739" s="33"/>
      <c r="B739" s="32"/>
      <c r="C739" s="32"/>
      <c r="D739" s="22"/>
      <c r="E739" s="38"/>
      <c r="F739" s="22"/>
      <c r="G739" s="22"/>
      <c r="H739" s="22"/>
      <c r="I739" s="22" t="s">
        <v>1400</v>
      </c>
      <c r="J739" s="23" t="s">
        <v>1401</v>
      </c>
      <c r="K739" s="24">
        <v>350</v>
      </c>
      <c r="L739" s="24">
        <v>300</v>
      </c>
      <c r="M739" s="24">
        <f t="shared" si="12"/>
        <v>-50</v>
      </c>
      <c r="N739" s="33"/>
      <c r="O739" s="33"/>
      <c r="P739" s="33"/>
      <c r="Q739" s="33"/>
    </row>
    <row r="740" spans="1:17" ht="15" x14ac:dyDescent="0.3">
      <c r="A740" s="33"/>
      <c r="B740" s="32"/>
      <c r="C740" s="32"/>
      <c r="D740" s="22"/>
      <c r="E740" s="38"/>
      <c r="F740" s="22"/>
      <c r="G740" s="22"/>
      <c r="H740" s="22"/>
      <c r="I740" s="22" t="s">
        <v>1143</v>
      </c>
      <c r="J740" s="23" t="s">
        <v>1144</v>
      </c>
      <c r="K740" s="24">
        <v>2803.926054</v>
      </c>
      <c r="L740" s="24">
        <v>2518.0168090000002</v>
      </c>
      <c r="M740" s="24">
        <f t="shared" si="12"/>
        <v>-285.90924499999983</v>
      </c>
      <c r="N740" s="33"/>
      <c r="O740" s="33"/>
      <c r="P740" s="33"/>
      <c r="Q740" s="33"/>
    </row>
    <row r="741" spans="1:17" ht="15" x14ac:dyDescent="0.3">
      <c r="A741" s="33"/>
      <c r="B741" s="32"/>
      <c r="C741" s="32"/>
      <c r="D741" s="22"/>
      <c r="E741" s="38"/>
      <c r="F741" s="22"/>
      <c r="G741" s="22"/>
      <c r="H741" s="22"/>
      <c r="I741" s="22" t="s">
        <v>1145</v>
      </c>
      <c r="J741" s="23" t="s">
        <v>1146</v>
      </c>
      <c r="K741" s="24">
        <v>2962.7</v>
      </c>
      <c r="L741" s="24">
        <v>2421.5604737000003</v>
      </c>
      <c r="M741" s="24">
        <f t="shared" si="12"/>
        <v>-541.13952629999949</v>
      </c>
      <c r="N741" s="33"/>
      <c r="O741" s="33"/>
      <c r="P741" s="33"/>
      <c r="Q741" s="33"/>
    </row>
    <row r="742" spans="1:17" ht="30" x14ac:dyDescent="0.3">
      <c r="A742" s="33"/>
      <c r="B742" s="32"/>
      <c r="C742" s="32"/>
      <c r="D742" s="22"/>
      <c r="E742" s="38"/>
      <c r="F742" s="22"/>
      <c r="G742" s="22"/>
      <c r="H742" s="22"/>
      <c r="I742" s="22" t="s">
        <v>1147</v>
      </c>
      <c r="J742" s="23" t="s">
        <v>1148</v>
      </c>
      <c r="K742" s="24">
        <v>19571.400000000001</v>
      </c>
      <c r="L742" s="24">
        <v>20069.9874987</v>
      </c>
      <c r="M742" s="24">
        <f t="shared" si="12"/>
        <v>498.58749869999883</v>
      </c>
      <c r="N742" s="33"/>
      <c r="O742" s="33"/>
      <c r="P742" s="33"/>
      <c r="Q742" s="33"/>
    </row>
    <row r="743" spans="1:17" ht="30" x14ac:dyDescent="0.3">
      <c r="A743" s="33"/>
      <c r="B743" s="32"/>
      <c r="C743" s="32"/>
      <c r="D743" s="22"/>
      <c r="E743" s="38"/>
      <c r="F743" s="22"/>
      <c r="G743" s="22"/>
      <c r="H743" s="22"/>
      <c r="I743" s="22" t="s">
        <v>1149</v>
      </c>
      <c r="J743" s="23" t="s">
        <v>1150</v>
      </c>
      <c r="K743" s="24">
        <v>2846.2477349999999</v>
      </c>
      <c r="L743" s="24">
        <v>2695.3011937699998</v>
      </c>
      <c r="M743" s="24">
        <f t="shared" si="12"/>
        <v>-150.94654123000009</v>
      </c>
      <c r="N743" s="33"/>
      <c r="O743" s="33"/>
      <c r="P743" s="33"/>
      <c r="Q743" s="33"/>
    </row>
    <row r="744" spans="1:17" ht="15" x14ac:dyDescent="0.3">
      <c r="A744" s="33"/>
      <c r="B744" s="32"/>
      <c r="C744" s="32"/>
      <c r="D744" s="22"/>
      <c r="E744" s="38"/>
      <c r="F744" s="22"/>
      <c r="G744" s="22"/>
      <c r="H744" s="22"/>
      <c r="I744" s="22" t="s">
        <v>1151</v>
      </c>
      <c r="J744" s="23" t="s">
        <v>1152</v>
      </c>
      <c r="K744" s="24">
        <v>87434.468638000006</v>
      </c>
      <c r="L744" s="24">
        <v>88070.487250999999</v>
      </c>
      <c r="M744" s="24">
        <f t="shared" si="12"/>
        <v>636.01861299999291</v>
      </c>
      <c r="N744" s="33"/>
      <c r="O744" s="33"/>
      <c r="P744" s="33"/>
      <c r="Q744" s="33"/>
    </row>
    <row r="745" spans="1:17" ht="15" x14ac:dyDescent="0.3">
      <c r="A745" s="33"/>
      <c r="B745" s="32"/>
      <c r="C745" s="32"/>
      <c r="D745" s="22"/>
      <c r="E745" s="38"/>
      <c r="F745" s="22"/>
      <c r="G745" s="22"/>
      <c r="H745" s="22"/>
      <c r="I745" s="22" t="s">
        <v>1153</v>
      </c>
      <c r="J745" s="23" t="s">
        <v>1154</v>
      </c>
      <c r="K745" s="24">
        <v>3033.2323550000001</v>
      </c>
      <c r="L745" s="24">
        <v>3033.2323550000001</v>
      </c>
      <c r="M745" s="24">
        <f t="shared" si="12"/>
        <v>0</v>
      </c>
      <c r="N745" s="33"/>
      <c r="O745" s="33"/>
      <c r="P745" s="33"/>
      <c r="Q745" s="33"/>
    </row>
    <row r="746" spans="1:17" ht="15" x14ac:dyDescent="0.3">
      <c r="A746" s="33"/>
      <c r="B746" s="32"/>
      <c r="C746" s="32"/>
      <c r="D746" s="22"/>
      <c r="E746" s="38"/>
      <c r="F746" s="22"/>
      <c r="G746" s="22"/>
      <c r="H746" s="22"/>
      <c r="I746" s="22" t="s">
        <v>1155</v>
      </c>
      <c r="J746" s="23" t="s">
        <v>1156</v>
      </c>
      <c r="K746" s="24">
        <v>853.38050799999996</v>
      </c>
      <c r="L746" s="24">
        <v>853.38050799999996</v>
      </c>
      <c r="M746" s="24">
        <f t="shared" si="12"/>
        <v>0</v>
      </c>
      <c r="N746" s="33"/>
      <c r="O746" s="33"/>
      <c r="P746" s="33"/>
      <c r="Q746" s="33"/>
    </row>
    <row r="747" spans="1:17" ht="15" x14ac:dyDescent="0.3">
      <c r="A747" s="33"/>
      <c r="B747" s="32"/>
      <c r="C747" s="32"/>
      <c r="D747" s="22"/>
      <c r="E747" s="38"/>
      <c r="F747" s="22"/>
      <c r="G747" s="22"/>
      <c r="H747" s="22"/>
      <c r="I747" s="22" t="s">
        <v>1157</v>
      </c>
      <c r="J747" s="23" t="s">
        <v>1158</v>
      </c>
      <c r="K747" s="24">
        <v>5232.5446259999999</v>
      </c>
      <c r="L747" s="24">
        <v>5632.8695209999996</v>
      </c>
      <c r="M747" s="24">
        <f t="shared" si="12"/>
        <v>400.32489499999974</v>
      </c>
      <c r="N747" s="33"/>
      <c r="O747" s="33"/>
      <c r="P747" s="33"/>
      <c r="Q747" s="33"/>
    </row>
    <row r="748" spans="1:17" ht="15" x14ac:dyDescent="0.3">
      <c r="A748" s="33"/>
      <c r="B748" s="32"/>
      <c r="C748" s="32"/>
      <c r="D748" s="22"/>
      <c r="E748" s="38"/>
      <c r="F748" s="22"/>
      <c r="G748" s="22"/>
      <c r="H748" s="22"/>
      <c r="I748" s="22" t="s">
        <v>1159</v>
      </c>
      <c r="J748" s="23" t="s">
        <v>1160</v>
      </c>
      <c r="K748" s="24">
        <v>17255.849396000001</v>
      </c>
      <c r="L748" s="24">
        <v>17570.772291000001</v>
      </c>
      <c r="M748" s="24">
        <f t="shared" si="12"/>
        <v>314.9228949999997</v>
      </c>
      <c r="N748" s="33"/>
      <c r="O748" s="33"/>
      <c r="P748" s="33"/>
      <c r="Q748" s="33"/>
    </row>
    <row r="749" spans="1:17" ht="15" x14ac:dyDescent="0.3">
      <c r="A749" s="33"/>
      <c r="B749" s="32"/>
      <c r="C749" s="32"/>
      <c r="D749" s="22"/>
      <c r="E749" s="39">
        <v>23</v>
      </c>
      <c r="F749" s="40" t="s">
        <v>456</v>
      </c>
      <c r="G749" s="41"/>
      <c r="H749" s="42"/>
      <c r="I749" s="43"/>
      <c r="J749" s="44"/>
      <c r="K749" s="44">
        <v>156463.239818</v>
      </c>
      <c r="L749" s="44">
        <v>272793.54893269995</v>
      </c>
      <c r="M749" s="44">
        <f t="shared" si="12"/>
        <v>116330.30911469995</v>
      </c>
      <c r="N749" s="33"/>
      <c r="O749" s="33"/>
      <c r="P749" s="33"/>
      <c r="Q749" s="33"/>
    </row>
    <row r="750" spans="1:17" ht="15" x14ac:dyDescent="0.3">
      <c r="A750" s="33"/>
      <c r="B750" s="32"/>
      <c r="C750" s="32"/>
      <c r="D750" s="22"/>
      <c r="E750" s="38"/>
      <c r="F750" s="22"/>
      <c r="G750" s="22" t="s">
        <v>16</v>
      </c>
      <c r="H750" s="22"/>
      <c r="I750" s="22"/>
      <c r="J750" s="23"/>
      <c r="K750" s="24">
        <v>156463.239818</v>
      </c>
      <c r="L750" s="24">
        <v>272793.54893269995</v>
      </c>
      <c r="M750" s="24">
        <f t="shared" si="12"/>
        <v>116330.30911469995</v>
      </c>
      <c r="N750" s="33"/>
      <c r="O750" s="33"/>
      <c r="P750" s="33"/>
      <c r="Q750" s="33"/>
    </row>
    <row r="751" spans="1:17" ht="15" x14ac:dyDescent="0.3">
      <c r="A751" s="33"/>
      <c r="B751" s="32"/>
      <c r="C751" s="32"/>
      <c r="D751" s="22"/>
      <c r="E751" s="38"/>
      <c r="F751" s="22"/>
      <c r="G751" s="22"/>
      <c r="H751" s="40" t="s">
        <v>574</v>
      </c>
      <c r="I751" s="40"/>
      <c r="J751" s="45"/>
      <c r="K751" s="46">
        <v>89815.956327000007</v>
      </c>
      <c r="L751" s="46">
        <v>166106.84313448999</v>
      </c>
      <c r="M751" s="46">
        <f t="shared" si="12"/>
        <v>76290.88680748998</v>
      </c>
      <c r="N751" s="33"/>
      <c r="O751" s="33"/>
      <c r="P751" s="33"/>
      <c r="Q751" s="33"/>
    </row>
    <row r="752" spans="1:17" ht="15" x14ac:dyDescent="0.3">
      <c r="A752" s="33"/>
      <c r="B752" s="32"/>
      <c r="C752" s="32"/>
      <c r="D752" s="22"/>
      <c r="E752" s="38"/>
      <c r="F752" s="22"/>
      <c r="G752" s="22"/>
      <c r="H752" s="22"/>
      <c r="I752" s="22" t="s">
        <v>1161</v>
      </c>
      <c r="J752" s="23" t="s">
        <v>1162</v>
      </c>
      <c r="K752" s="24">
        <v>2335.9852609999998</v>
      </c>
      <c r="L752" s="24">
        <v>2325.0687760000001</v>
      </c>
      <c r="M752" s="24">
        <f t="shared" si="12"/>
        <v>-10.916484999999739</v>
      </c>
      <c r="N752" s="33"/>
      <c r="O752" s="33"/>
      <c r="P752" s="33"/>
      <c r="Q752" s="33"/>
    </row>
    <row r="753" spans="1:17" ht="15" x14ac:dyDescent="0.3">
      <c r="A753" s="33"/>
      <c r="B753" s="32"/>
      <c r="C753" s="32"/>
      <c r="D753" s="22"/>
      <c r="E753" s="38"/>
      <c r="F753" s="22"/>
      <c r="G753" s="22"/>
      <c r="H753" s="22"/>
      <c r="I753" s="22" t="s">
        <v>1163</v>
      </c>
      <c r="J753" s="23" t="s">
        <v>1164</v>
      </c>
      <c r="K753" s="24">
        <v>2858.2992439999998</v>
      </c>
      <c r="L753" s="24">
        <v>4951.4019992800004</v>
      </c>
      <c r="M753" s="24">
        <f t="shared" si="12"/>
        <v>2093.1027552800006</v>
      </c>
      <c r="N753" s="33"/>
      <c r="O753" s="33"/>
      <c r="P753" s="33"/>
      <c r="Q753" s="33"/>
    </row>
    <row r="754" spans="1:17" ht="15" x14ac:dyDescent="0.3">
      <c r="A754" s="33"/>
      <c r="B754" s="32"/>
      <c r="C754" s="32"/>
      <c r="D754" s="22"/>
      <c r="E754" s="38"/>
      <c r="F754" s="22"/>
      <c r="G754" s="22"/>
      <c r="H754" s="22"/>
      <c r="I754" s="22" t="s">
        <v>1402</v>
      </c>
      <c r="J754" s="23" t="s">
        <v>1403</v>
      </c>
      <c r="K754" s="24">
        <v>300</v>
      </c>
      <c r="L754" s="24">
        <v>299.69999999999993</v>
      </c>
      <c r="M754" s="24">
        <f t="shared" si="12"/>
        <v>-0.30000000000006821</v>
      </c>
      <c r="N754" s="33"/>
      <c r="O754" s="33"/>
      <c r="P754" s="33"/>
      <c r="Q754" s="33"/>
    </row>
    <row r="755" spans="1:17" ht="15" x14ac:dyDescent="0.3">
      <c r="A755" s="33"/>
      <c r="B755" s="32"/>
      <c r="C755" s="32"/>
      <c r="D755" s="22"/>
      <c r="E755" s="38"/>
      <c r="F755" s="22"/>
      <c r="G755" s="22"/>
      <c r="H755" s="22"/>
      <c r="I755" s="22" t="s">
        <v>1165</v>
      </c>
      <c r="J755" s="23" t="s">
        <v>1166</v>
      </c>
      <c r="K755" s="24">
        <v>3268.6957769999999</v>
      </c>
      <c r="L755" s="24">
        <v>3253.4205651399998</v>
      </c>
      <c r="M755" s="24">
        <f t="shared" si="12"/>
        <v>-15.275211860000127</v>
      </c>
      <c r="N755" s="33"/>
      <c r="O755" s="33"/>
      <c r="P755" s="33"/>
      <c r="Q755" s="33"/>
    </row>
    <row r="756" spans="1:17" ht="30" x14ac:dyDescent="0.3">
      <c r="A756" s="33"/>
      <c r="B756" s="32"/>
      <c r="C756" s="32"/>
      <c r="D756" s="22"/>
      <c r="E756" s="38"/>
      <c r="F756" s="22"/>
      <c r="G756" s="22"/>
      <c r="H756" s="22"/>
      <c r="I756" s="22" t="s">
        <v>1167</v>
      </c>
      <c r="J756" s="23" t="s">
        <v>1168</v>
      </c>
      <c r="K756" s="24">
        <v>500</v>
      </c>
      <c r="L756" s="24">
        <v>497.66340878</v>
      </c>
      <c r="M756" s="24">
        <f t="shared" si="12"/>
        <v>-2.3365912200000025</v>
      </c>
      <c r="N756" s="33"/>
      <c r="O756" s="33"/>
      <c r="P756" s="33"/>
      <c r="Q756" s="33"/>
    </row>
    <row r="757" spans="1:17" ht="15" x14ac:dyDescent="0.3">
      <c r="A757" s="33"/>
      <c r="B757" s="32"/>
      <c r="C757" s="32"/>
      <c r="D757" s="22"/>
      <c r="E757" s="38"/>
      <c r="F757" s="22"/>
      <c r="G757" s="22"/>
      <c r="H757" s="22"/>
      <c r="I757" s="22" t="s">
        <v>840</v>
      </c>
      <c r="J757" s="23" t="s">
        <v>1404</v>
      </c>
      <c r="K757" s="24">
        <v>0</v>
      </c>
      <c r="L757" s="24">
        <v>505</v>
      </c>
      <c r="M757" s="24">
        <f t="shared" si="12"/>
        <v>505</v>
      </c>
      <c r="N757" s="33"/>
      <c r="O757" s="33"/>
      <c r="P757" s="33"/>
      <c r="Q757" s="33"/>
    </row>
    <row r="758" spans="1:17" ht="30" x14ac:dyDescent="0.3">
      <c r="A758" s="33"/>
      <c r="B758" s="32"/>
      <c r="C758" s="32"/>
      <c r="D758" s="22"/>
      <c r="E758" s="38"/>
      <c r="F758" s="22"/>
      <c r="G758" s="22"/>
      <c r="H758" s="22"/>
      <c r="I758" s="22" t="s">
        <v>2420</v>
      </c>
      <c r="J758" s="23" t="s">
        <v>2421</v>
      </c>
      <c r="K758" s="24">
        <v>0</v>
      </c>
      <c r="L758" s="24">
        <v>12.28884695</v>
      </c>
      <c r="M758" s="24">
        <f t="shared" si="12"/>
        <v>12.28884695</v>
      </c>
      <c r="N758" s="33"/>
      <c r="O758" s="33"/>
      <c r="P758" s="33"/>
      <c r="Q758" s="33"/>
    </row>
    <row r="759" spans="1:17" ht="15" x14ac:dyDescent="0.3">
      <c r="A759" s="33"/>
      <c r="B759" s="32"/>
      <c r="C759" s="32"/>
      <c r="D759" s="22"/>
      <c r="E759" s="38"/>
      <c r="F759" s="22"/>
      <c r="G759" s="22"/>
      <c r="H759" s="22"/>
      <c r="I759" s="22" t="s">
        <v>1405</v>
      </c>
      <c r="J759" s="23" t="s">
        <v>1406</v>
      </c>
      <c r="K759" s="24">
        <v>100</v>
      </c>
      <c r="L759" s="24">
        <v>100</v>
      </c>
      <c r="M759" s="24">
        <f t="shared" si="12"/>
        <v>0</v>
      </c>
      <c r="N759" s="33"/>
      <c r="O759" s="33"/>
      <c r="P759" s="33"/>
      <c r="Q759" s="33"/>
    </row>
    <row r="760" spans="1:17" ht="15" x14ac:dyDescent="0.3">
      <c r="A760" s="33"/>
      <c r="B760" s="32"/>
      <c r="C760" s="32"/>
      <c r="D760" s="22"/>
      <c r="E760" s="38"/>
      <c r="F760" s="22"/>
      <c r="G760" s="22"/>
      <c r="H760" s="22"/>
      <c r="I760" s="22" t="s">
        <v>1169</v>
      </c>
      <c r="J760" s="23" t="s">
        <v>1170</v>
      </c>
      <c r="K760" s="24">
        <v>750</v>
      </c>
      <c r="L760" s="24">
        <v>0</v>
      </c>
      <c r="M760" s="24">
        <f t="shared" si="12"/>
        <v>-750</v>
      </c>
      <c r="N760" s="33"/>
      <c r="O760" s="33"/>
      <c r="P760" s="33"/>
      <c r="Q760" s="33"/>
    </row>
    <row r="761" spans="1:17" ht="15" x14ac:dyDescent="0.3">
      <c r="A761" s="33"/>
      <c r="B761" s="32"/>
      <c r="C761" s="32"/>
      <c r="D761" s="22"/>
      <c r="E761" s="38"/>
      <c r="F761" s="22"/>
      <c r="G761" s="22"/>
      <c r="H761" s="22"/>
      <c r="I761" s="22" t="s">
        <v>1171</v>
      </c>
      <c r="J761" s="23" t="s">
        <v>1172</v>
      </c>
      <c r="K761" s="24">
        <v>2500</v>
      </c>
      <c r="L761" s="24">
        <v>2488.3170438800003</v>
      </c>
      <c r="M761" s="24">
        <f t="shared" si="12"/>
        <v>-11.682956119999744</v>
      </c>
      <c r="N761" s="33"/>
      <c r="O761" s="33"/>
      <c r="P761" s="33"/>
      <c r="Q761" s="33"/>
    </row>
    <row r="762" spans="1:17" ht="30" x14ac:dyDescent="0.3">
      <c r="A762" s="33"/>
      <c r="B762" s="32"/>
      <c r="C762" s="32"/>
      <c r="D762" s="22"/>
      <c r="E762" s="38"/>
      <c r="F762" s="22"/>
      <c r="G762" s="22"/>
      <c r="H762" s="22"/>
      <c r="I762" s="22" t="s">
        <v>1173</v>
      </c>
      <c r="J762" s="23" t="s">
        <v>1174</v>
      </c>
      <c r="K762" s="24">
        <v>4726.8999999999996</v>
      </c>
      <c r="L762" s="24">
        <v>4994.4399800000001</v>
      </c>
      <c r="M762" s="24">
        <f t="shared" si="12"/>
        <v>267.53998000000047</v>
      </c>
      <c r="N762" s="33"/>
      <c r="O762" s="33"/>
      <c r="P762" s="33"/>
      <c r="Q762" s="33"/>
    </row>
    <row r="763" spans="1:17" ht="15" x14ac:dyDescent="0.3">
      <c r="A763" s="33"/>
      <c r="B763" s="32"/>
      <c r="C763" s="32"/>
      <c r="D763" s="22"/>
      <c r="E763" s="38"/>
      <c r="F763" s="22"/>
      <c r="G763" s="22"/>
      <c r="H763" s="22"/>
      <c r="I763" s="22" t="s">
        <v>1175</v>
      </c>
      <c r="J763" s="23" t="s">
        <v>1176</v>
      </c>
      <c r="K763" s="24">
        <v>56.356971000000001</v>
      </c>
      <c r="L763" s="24">
        <v>56.356971000000001</v>
      </c>
      <c r="M763" s="24">
        <f t="shared" si="12"/>
        <v>0</v>
      </c>
      <c r="N763" s="33"/>
      <c r="O763" s="33"/>
      <c r="P763" s="33"/>
      <c r="Q763" s="33"/>
    </row>
    <row r="764" spans="1:17" ht="15" x14ac:dyDescent="0.3">
      <c r="A764" s="33"/>
      <c r="B764" s="32"/>
      <c r="C764" s="32"/>
      <c r="D764" s="22"/>
      <c r="E764" s="38"/>
      <c r="F764" s="22"/>
      <c r="G764" s="22"/>
      <c r="H764" s="22"/>
      <c r="I764" s="22" t="s">
        <v>1177</v>
      </c>
      <c r="J764" s="23" t="s">
        <v>1178</v>
      </c>
      <c r="K764" s="24">
        <v>17852.964774</v>
      </c>
      <c r="L764" s="24">
        <v>12608.340711999999</v>
      </c>
      <c r="M764" s="24">
        <f t="shared" si="12"/>
        <v>-5244.6240620000008</v>
      </c>
      <c r="N764" s="33"/>
      <c r="O764" s="33"/>
      <c r="P764" s="33"/>
      <c r="Q764" s="33"/>
    </row>
    <row r="765" spans="1:17" ht="15" x14ac:dyDescent="0.3">
      <c r="A765" s="33"/>
      <c r="B765" s="32"/>
      <c r="C765" s="32"/>
      <c r="D765" s="22"/>
      <c r="E765" s="38"/>
      <c r="F765" s="22"/>
      <c r="G765" s="22"/>
      <c r="H765" s="22"/>
      <c r="I765" s="22" t="s">
        <v>1179</v>
      </c>
      <c r="J765" s="23" t="s">
        <v>1180</v>
      </c>
      <c r="K765" s="24">
        <v>50179</v>
      </c>
      <c r="L765" s="24">
        <v>81405.3</v>
      </c>
      <c r="M765" s="24">
        <f t="shared" si="12"/>
        <v>31226.300000000003</v>
      </c>
      <c r="N765" s="33"/>
      <c r="O765" s="33"/>
      <c r="P765" s="33"/>
      <c r="Q765" s="33"/>
    </row>
    <row r="766" spans="1:17" ht="30" x14ac:dyDescent="0.3">
      <c r="A766" s="33"/>
      <c r="B766" s="32"/>
      <c r="C766" s="32"/>
      <c r="D766" s="22"/>
      <c r="E766" s="38"/>
      <c r="F766" s="22"/>
      <c r="G766" s="22"/>
      <c r="H766" s="22"/>
      <c r="I766" s="22" t="s">
        <v>1181</v>
      </c>
      <c r="J766" s="23" t="s">
        <v>1182</v>
      </c>
      <c r="K766" s="24">
        <v>1500</v>
      </c>
      <c r="L766" s="24">
        <v>1500</v>
      </c>
      <c r="M766" s="24">
        <f t="shared" si="12"/>
        <v>0</v>
      </c>
      <c r="N766" s="33"/>
      <c r="O766" s="33"/>
      <c r="P766" s="33"/>
      <c r="Q766" s="33"/>
    </row>
    <row r="767" spans="1:17" ht="15" x14ac:dyDescent="0.3">
      <c r="A767" s="33"/>
      <c r="B767" s="32"/>
      <c r="C767" s="32"/>
      <c r="D767" s="22"/>
      <c r="E767" s="38"/>
      <c r="F767" s="22"/>
      <c r="G767" s="22"/>
      <c r="H767" s="22"/>
      <c r="I767" s="22" t="s">
        <v>1183</v>
      </c>
      <c r="J767" s="23" t="s">
        <v>1184</v>
      </c>
      <c r="K767" s="24">
        <v>2537.7543000000001</v>
      </c>
      <c r="L767" s="24">
        <v>50759.54483146</v>
      </c>
      <c r="M767" s="24">
        <f t="shared" si="12"/>
        <v>48221.790531459999</v>
      </c>
      <c r="N767" s="33"/>
      <c r="O767" s="33"/>
      <c r="P767" s="33"/>
      <c r="Q767" s="33"/>
    </row>
    <row r="768" spans="1:17" ht="15" x14ac:dyDescent="0.3">
      <c r="A768" s="33"/>
      <c r="B768" s="32"/>
      <c r="C768" s="32"/>
      <c r="D768" s="22"/>
      <c r="E768" s="38"/>
      <c r="F768" s="22"/>
      <c r="G768" s="22"/>
      <c r="H768" s="22"/>
      <c r="I768" s="22" t="s">
        <v>1185</v>
      </c>
      <c r="J768" s="23" t="s">
        <v>1186</v>
      </c>
      <c r="K768" s="24">
        <v>350</v>
      </c>
      <c r="L768" s="24">
        <v>350</v>
      </c>
      <c r="M768" s="24">
        <f t="shared" si="12"/>
        <v>0</v>
      </c>
      <c r="N768" s="33"/>
      <c r="O768" s="33"/>
      <c r="P768" s="33"/>
      <c r="Q768" s="33"/>
    </row>
    <row r="769" spans="1:17" ht="15" x14ac:dyDescent="0.3">
      <c r="A769" s="33"/>
      <c r="B769" s="32"/>
      <c r="C769" s="32"/>
      <c r="D769" s="22"/>
      <c r="E769" s="38"/>
      <c r="F769" s="22"/>
      <c r="G769" s="22"/>
      <c r="H769" s="40" t="s">
        <v>17</v>
      </c>
      <c r="I769" s="40"/>
      <c r="J769" s="45"/>
      <c r="K769" s="46">
        <v>39152.345491</v>
      </c>
      <c r="L769" s="46">
        <v>20175.194398209998</v>
      </c>
      <c r="M769" s="46">
        <f t="shared" si="12"/>
        <v>-18977.151092790002</v>
      </c>
      <c r="N769" s="33"/>
      <c r="O769" s="33"/>
      <c r="P769" s="33"/>
      <c r="Q769" s="33"/>
    </row>
    <row r="770" spans="1:17" ht="15" x14ac:dyDescent="0.3">
      <c r="A770" s="33"/>
      <c r="B770" s="32"/>
      <c r="C770" s="32"/>
      <c r="D770" s="22"/>
      <c r="E770" s="38"/>
      <c r="F770" s="22"/>
      <c r="G770" s="22"/>
      <c r="H770" s="22"/>
      <c r="I770" s="22" t="s">
        <v>21</v>
      </c>
      <c r="J770" s="23" t="s">
        <v>1187</v>
      </c>
      <c r="K770" s="24">
        <v>9750.3340110000008</v>
      </c>
      <c r="L770" s="24">
        <v>47.228177000000002</v>
      </c>
      <c r="M770" s="24">
        <f t="shared" si="12"/>
        <v>-9703.105834</v>
      </c>
      <c r="N770" s="33"/>
      <c r="O770" s="33"/>
      <c r="P770" s="33"/>
      <c r="Q770" s="33"/>
    </row>
    <row r="771" spans="1:17" ht="15" x14ac:dyDescent="0.3">
      <c r="A771" s="33"/>
      <c r="B771" s="32"/>
      <c r="C771" s="32"/>
      <c r="D771" s="22"/>
      <c r="E771" s="38"/>
      <c r="F771" s="22"/>
      <c r="G771" s="22"/>
      <c r="H771" s="22"/>
      <c r="I771" s="22" t="s">
        <v>477</v>
      </c>
      <c r="J771" s="23" t="s">
        <v>1188</v>
      </c>
      <c r="K771" s="24">
        <v>1551.0630329999999</v>
      </c>
      <c r="L771" s="24">
        <v>0</v>
      </c>
      <c r="M771" s="24">
        <f t="shared" si="12"/>
        <v>-1551.0630329999999</v>
      </c>
      <c r="N771" s="33"/>
      <c r="O771" s="33"/>
      <c r="P771" s="33"/>
      <c r="Q771" s="33"/>
    </row>
    <row r="772" spans="1:17" ht="15" x14ac:dyDescent="0.3">
      <c r="A772" s="33"/>
      <c r="B772" s="32"/>
      <c r="C772" s="32"/>
      <c r="D772" s="22"/>
      <c r="E772" s="38"/>
      <c r="F772" s="22"/>
      <c r="G772" s="22"/>
      <c r="H772" s="22"/>
      <c r="I772" s="22" t="s">
        <v>1189</v>
      </c>
      <c r="J772" s="23" t="s">
        <v>1190</v>
      </c>
      <c r="K772" s="24">
        <v>0</v>
      </c>
      <c r="L772" s="24">
        <v>2912.1495705000002</v>
      </c>
      <c r="M772" s="24">
        <f t="shared" si="12"/>
        <v>2912.1495705000002</v>
      </c>
      <c r="N772" s="33"/>
      <c r="O772" s="33"/>
      <c r="P772" s="33"/>
      <c r="Q772" s="33"/>
    </row>
    <row r="773" spans="1:17" ht="15" x14ac:dyDescent="0.3">
      <c r="A773" s="33"/>
      <c r="B773" s="32"/>
      <c r="C773" s="32"/>
      <c r="D773" s="22"/>
      <c r="E773" s="38"/>
      <c r="F773" s="22"/>
      <c r="G773" s="22"/>
      <c r="H773" s="22"/>
      <c r="I773" s="22" t="s">
        <v>1407</v>
      </c>
      <c r="J773" s="23" t="s">
        <v>1408</v>
      </c>
      <c r="K773" s="24">
        <v>86.041139999999999</v>
      </c>
      <c r="L773" s="24">
        <v>0</v>
      </c>
      <c r="M773" s="24">
        <f t="shared" si="12"/>
        <v>-86.041139999999999</v>
      </c>
      <c r="N773" s="33"/>
      <c r="O773" s="33"/>
      <c r="P773" s="33"/>
      <c r="Q773" s="33"/>
    </row>
    <row r="774" spans="1:17" ht="15" x14ac:dyDescent="0.3">
      <c r="A774" s="33"/>
      <c r="B774" s="32"/>
      <c r="C774" s="32"/>
      <c r="D774" s="22"/>
      <c r="E774" s="38"/>
      <c r="F774" s="22"/>
      <c r="G774" s="22"/>
      <c r="H774" s="22"/>
      <c r="I774" s="22" t="s">
        <v>485</v>
      </c>
      <c r="J774" s="23" t="s">
        <v>1191</v>
      </c>
      <c r="K774" s="24">
        <v>2969.1694000000002</v>
      </c>
      <c r="L774" s="24">
        <v>0</v>
      </c>
      <c r="M774" s="24">
        <f t="shared" si="12"/>
        <v>-2969.1694000000002</v>
      </c>
      <c r="N774" s="33"/>
      <c r="O774" s="33"/>
      <c r="P774" s="33"/>
      <c r="Q774" s="33"/>
    </row>
    <row r="775" spans="1:17" ht="15" x14ac:dyDescent="0.3">
      <c r="A775" s="33"/>
      <c r="B775" s="32"/>
      <c r="C775" s="32"/>
      <c r="D775" s="22"/>
      <c r="E775" s="38"/>
      <c r="F775" s="22"/>
      <c r="G775" s="22"/>
      <c r="H775" s="22"/>
      <c r="I775" s="22" t="s">
        <v>487</v>
      </c>
      <c r="J775" s="23" t="s">
        <v>1192</v>
      </c>
      <c r="K775" s="24">
        <v>23.696747999999999</v>
      </c>
      <c r="L775" s="24">
        <v>0</v>
      </c>
      <c r="M775" s="24">
        <f t="shared" ref="M775:M838" si="13">L775-K775</f>
        <v>-23.696747999999999</v>
      </c>
      <c r="N775" s="33"/>
      <c r="O775" s="33"/>
      <c r="P775" s="33"/>
      <c r="Q775" s="33"/>
    </row>
    <row r="776" spans="1:17" ht="30" x14ac:dyDescent="0.3">
      <c r="A776" s="33"/>
      <c r="B776" s="32"/>
      <c r="C776" s="32"/>
      <c r="D776" s="22"/>
      <c r="E776" s="38"/>
      <c r="F776" s="22"/>
      <c r="G776" s="22"/>
      <c r="H776" s="22"/>
      <c r="I776" s="22" t="s">
        <v>1126</v>
      </c>
      <c r="J776" s="23" t="s">
        <v>1409</v>
      </c>
      <c r="K776" s="24">
        <v>0</v>
      </c>
      <c r="L776" s="24">
        <v>58.985944500000002</v>
      </c>
      <c r="M776" s="24">
        <f t="shared" si="13"/>
        <v>58.985944500000002</v>
      </c>
      <c r="N776" s="33"/>
      <c r="O776" s="33"/>
      <c r="P776" s="33"/>
      <c r="Q776" s="33"/>
    </row>
    <row r="777" spans="1:17" ht="15" x14ac:dyDescent="0.3">
      <c r="A777" s="33"/>
      <c r="B777" s="32"/>
      <c r="C777" s="32"/>
      <c r="D777" s="22"/>
      <c r="E777" s="38"/>
      <c r="F777" s="22"/>
      <c r="G777" s="22"/>
      <c r="H777" s="22"/>
      <c r="I777" s="22" t="s">
        <v>1371</v>
      </c>
      <c r="J777" s="23" t="s">
        <v>2422</v>
      </c>
      <c r="K777" s="24">
        <v>0</v>
      </c>
      <c r="L777" s="24">
        <v>0.97529902999999996</v>
      </c>
      <c r="M777" s="24">
        <f t="shared" si="13"/>
        <v>0.97529902999999996</v>
      </c>
      <c r="N777" s="33"/>
      <c r="O777" s="33"/>
      <c r="P777" s="33"/>
      <c r="Q777" s="33"/>
    </row>
    <row r="778" spans="1:17" ht="15" x14ac:dyDescent="0.3">
      <c r="A778" s="33"/>
      <c r="B778" s="32"/>
      <c r="C778" s="32"/>
      <c r="D778" s="22"/>
      <c r="E778" s="38"/>
      <c r="F778" s="22"/>
      <c r="G778" s="22"/>
      <c r="H778" s="22"/>
      <c r="I778" s="22" t="s">
        <v>2452</v>
      </c>
      <c r="J778" s="23" t="s">
        <v>2453</v>
      </c>
      <c r="K778" s="24">
        <v>0</v>
      </c>
      <c r="L778" s="24">
        <v>3490.4230107100002</v>
      </c>
      <c r="M778" s="24">
        <f t="shared" si="13"/>
        <v>3490.4230107100002</v>
      </c>
      <c r="N778" s="33"/>
      <c r="O778" s="33"/>
      <c r="P778" s="33"/>
      <c r="Q778" s="33"/>
    </row>
    <row r="779" spans="1:17" ht="15" x14ac:dyDescent="0.3">
      <c r="A779" s="33"/>
      <c r="B779" s="32"/>
      <c r="C779" s="32"/>
      <c r="D779" s="22"/>
      <c r="E779" s="38"/>
      <c r="F779" s="22"/>
      <c r="G779" s="22"/>
      <c r="H779" s="22"/>
      <c r="I779" s="22" t="s">
        <v>2423</v>
      </c>
      <c r="J779" s="23" t="s">
        <v>2424</v>
      </c>
      <c r="K779" s="24">
        <v>0</v>
      </c>
      <c r="L779" s="24">
        <v>169.70909496000002</v>
      </c>
      <c r="M779" s="24">
        <f t="shared" si="13"/>
        <v>169.70909496000002</v>
      </c>
      <c r="N779" s="33"/>
      <c r="O779" s="33"/>
      <c r="P779" s="33"/>
      <c r="Q779" s="33"/>
    </row>
    <row r="780" spans="1:17" ht="15" x14ac:dyDescent="0.3">
      <c r="A780" s="33"/>
      <c r="B780" s="32"/>
      <c r="C780" s="32"/>
      <c r="D780" s="22"/>
      <c r="E780" s="38"/>
      <c r="F780" s="22"/>
      <c r="G780" s="22"/>
      <c r="H780" s="22"/>
      <c r="I780" s="22" t="s">
        <v>1410</v>
      </c>
      <c r="J780" s="23" t="s">
        <v>1411</v>
      </c>
      <c r="K780" s="24">
        <v>890.21639800000003</v>
      </c>
      <c r="L780" s="24">
        <v>0</v>
      </c>
      <c r="M780" s="24">
        <f t="shared" si="13"/>
        <v>-890.21639800000003</v>
      </c>
      <c r="N780" s="33"/>
      <c r="O780" s="33"/>
      <c r="P780" s="33"/>
      <c r="Q780" s="33"/>
    </row>
    <row r="781" spans="1:17" ht="15" x14ac:dyDescent="0.3">
      <c r="A781" s="33"/>
      <c r="B781" s="32"/>
      <c r="C781" s="32"/>
      <c r="D781" s="22"/>
      <c r="E781" s="38"/>
      <c r="F781" s="22"/>
      <c r="G781" s="22"/>
      <c r="H781" s="22"/>
      <c r="I781" s="22" t="s">
        <v>1193</v>
      </c>
      <c r="J781" s="23" t="s">
        <v>1194</v>
      </c>
      <c r="K781" s="24">
        <v>0</v>
      </c>
      <c r="L781" s="24">
        <v>160</v>
      </c>
      <c r="M781" s="24">
        <f t="shared" si="13"/>
        <v>160</v>
      </c>
      <c r="N781" s="33"/>
      <c r="O781" s="33"/>
      <c r="P781" s="33"/>
      <c r="Q781" s="33"/>
    </row>
    <row r="782" spans="1:17" ht="15" x14ac:dyDescent="0.3">
      <c r="A782" s="33"/>
      <c r="B782" s="32"/>
      <c r="C782" s="32"/>
      <c r="D782" s="22"/>
      <c r="E782" s="38"/>
      <c r="F782" s="22"/>
      <c r="G782" s="22"/>
      <c r="H782" s="22"/>
      <c r="I782" s="22" t="s">
        <v>2454</v>
      </c>
      <c r="J782" s="23" t="s">
        <v>2455</v>
      </c>
      <c r="K782" s="24">
        <v>0</v>
      </c>
      <c r="L782" s="24">
        <v>935.11028979999992</v>
      </c>
      <c r="M782" s="24">
        <f t="shared" si="13"/>
        <v>935.11028979999992</v>
      </c>
      <c r="N782" s="33"/>
      <c r="O782" s="33"/>
      <c r="P782" s="33"/>
      <c r="Q782" s="33"/>
    </row>
    <row r="783" spans="1:17" ht="15" x14ac:dyDescent="0.3">
      <c r="A783" s="33"/>
      <c r="B783" s="32"/>
      <c r="C783" s="32"/>
      <c r="D783" s="22"/>
      <c r="E783" s="38"/>
      <c r="F783" s="22"/>
      <c r="G783" s="22"/>
      <c r="H783" s="22"/>
      <c r="I783" s="22" t="s">
        <v>2456</v>
      </c>
      <c r="J783" s="23" t="s">
        <v>2457</v>
      </c>
      <c r="K783" s="24">
        <v>0</v>
      </c>
      <c r="L783" s="24">
        <v>297.19292693</v>
      </c>
      <c r="M783" s="24">
        <f t="shared" si="13"/>
        <v>297.19292693</v>
      </c>
      <c r="N783" s="33"/>
      <c r="O783" s="33"/>
      <c r="P783" s="33"/>
      <c r="Q783" s="33"/>
    </row>
    <row r="784" spans="1:17" ht="15" x14ac:dyDescent="0.3">
      <c r="A784" s="33"/>
      <c r="B784" s="32"/>
      <c r="C784" s="32"/>
      <c r="D784" s="22"/>
      <c r="E784" s="38"/>
      <c r="F784" s="22"/>
      <c r="G784" s="22"/>
      <c r="H784" s="22"/>
      <c r="I784" s="22" t="s">
        <v>1412</v>
      </c>
      <c r="J784" s="23" t="s">
        <v>1413</v>
      </c>
      <c r="K784" s="24">
        <v>0</v>
      </c>
      <c r="L784" s="24">
        <v>127.76156665000001</v>
      </c>
      <c r="M784" s="24">
        <f t="shared" si="13"/>
        <v>127.76156665000001</v>
      </c>
      <c r="N784" s="33"/>
      <c r="O784" s="33"/>
      <c r="P784" s="33"/>
      <c r="Q784" s="33"/>
    </row>
    <row r="785" spans="1:17" ht="15" x14ac:dyDescent="0.3">
      <c r="A785" s="33"/>
      <c r="B785" s="32"/>
      <c r="C785" s="32"/>
      <c r="D785" s="22"/>
      <c r="E785" s="38"/>
      <c r="F785" s="22"/>
      <c r="G785" s="22"/>
      <c r="H785" s="22"/>
      <c r="I785" s="22" t="s">
        <v>2458</v>
      </c>
      <c r="J785" s="23" t="s">
        <v>2459</v>
      </c>
      <c r="K785" s="24">
        <v>0</v>
      </c>
      <c r="L785" s="24">
        <v>68.205225670000004</v>
      </c>
      <c r="M785" s="24">
        <f t="shared" si="13"/>
        <v>68.205225670000004</v>
      </c>
      <c r="N785" s="33"/>
      <c r="O785" s="33"/>
      <c r="P785" s="33"/>
      <c r="Q785" s="33"/>
    </row>
    <row r="786" spans="1:17" ht="15" x14ac:dyDescent="0.3">
      <c r="A786" s="33"/>
      <c r="B786" s="32"/>
      <c r="C786" s="32"/>
      <c r="D786" s="22"/>
      <c r="E786" s="38"/>
      <c r="F786" s="22"/>
      <c r="G786" s="22"/>
      <c r="H786" s="22"/>
      <c r="I786" s="22" t="s">
        <v>1414</v>
      </c>
      <c r="J786" s="23" t="s">
        <v>1415</v>
      </c>
      <c r="K786" s="24">
        <v>520</v>
      </c>
      <c r="L786" s="24">
        <v>0</v>
      </c>
      <c r="M786" s="24">
        <f t="shared" si="13"/>
        <v>-520</v>
      </c>
      <c r="N786" s="33"/>
      <c r="O786" s="33"/>
      <c r="P786" s="33"/>
      <c r="Q786" s="33"/>
    </row>
    <row r="787" spans="1:17" ht="15" x14ac:dyDescent="0.3">
      <c r="A787" s="33"/>
      <c r="B787" s="32"/>
      <c r="C787" s="32"/>
      <c r="D787" s="22"/>
      <c r="E787" s="38"/>
      <c r="F787" s="22"/>
      <c r="G787" s="22"/>
      <c r="H787" s="22"/>
      <c r="I787" s="22" t="s">
        <v>1195</v>
      </c>
      <c r="J787" s="23" t="s">
        <v>1196</v>
      </c>
      <c r="K787" s="24">
        <v>2923.5206400000002</v>
      </c>
      <c r="L787" s="24">
        <v>0</v>
      </c>
      <c r="M787" s="24">
        <f t="shared" si="13"/>
        <v>-2923.5206400000002</v>
      </c>
      <c r="N787" s="33"/>
      <c r="O787" s="33"/>
      <c r="P787" s="33"/>
      <c r="Q787" s="33"/>
    </row>
    <row r="788" spans="1:17" ht="15" x14ac:dyDescent="0.3">
      <c r="A788" s="33"/>
      <c r="B788" s="32"/>
      <c r="C788" s="32"/>
      <c r="D788" s="22"/>
      <c r="E788" s="38"/>
      <c r="F788" s="22"/>
      <c r="G788" s="22"/>
      <c r="H788" s="22"/>
      <c r="I788" s="22" t="s">
        <v>1197</v>
      </c>
      <c r="J788" s="23" t="s">
        <v>1198</v>
      </c>
      <c r="K788" s="24">
        <v>10049.4272</v>
      </c>
      <c r="L788" s="24">
        <v>0</v>
      </c>
      <c r="M788" s="24">
        <f t="shared" si="13"/>
        <v>-10049.4272</v>
      </c>
      <c r="N788" s="33"/>
      <c r="O788" s="33"/>
      <c r="P788" s="33"/>
      <c r="Q788" s="33"/>
    </row>
    <row r="789" spans="1:17" ht="15" x14ac:dyDescent="0.3">
      <c r="A789" s="33"/>
      <c r="B789" s="32"/>
      <c r="C789" s="32"/>
      <c r="D789" s="22"/>
      <c r="E789" s="38"/>
      <c r="F789" s="22"/>
      <c r="G789" s="22"/>
      <c r="H789" s="22"/>
      <c r="I789" s="22" t="s">
        <v>1416</v>
      </c>
      <c r="J789" s="23" t="s">
        <v>1417</v>
      </c>
      <c r="K789" s="24">
        <v>150</v>
      </c>
      <c r="L789" s="24">
        <v>150</v>
      </c>
      <c r="M789" s="24">
        <f t="shared" si="13"/>
        <v>0</v>
      </c>
      <c r="N789" s="33"/>
      <c r="O789" s="33"/>
      <c r="P789" s="33"/>
      <c r="Q789" s="33"/>
    </row>
    <row r="790" spans="1:17" ht="30" x14ac:dyDescent="0.3">
      <c r="A790" s="33"/>
      <c r="B790" s="32"/>
      <c r="C790" s="32"/>
      <c r="D790" s="22"/>
      <c r="E790" s="38"/>
      <c r="F790" s="22"/>
      <c r="G790" s="22"/>
      <c r="H790" s="22"/>
      <c r="I790" s="22" t="s">
        <v>2460</v>
      </c>
      <c r="J790" s="23" t="s">
        <v>2461</v>
      </c>
      <c r="K790" s="24">
        <v>0</v>
      </c>
      <c r="L790" s="24">
        <v>59.907413179999999</v>
      </c>
      <c r="M790" s="24">
        <f t="shared" si="13"/>
        <v>59.907413179999999</v>
      </c>
      <c r="N790" s="33"/>
      <c r="O790" s="33"/>
      <c r="P790" s="33"/>
      <c r="Q790" s="33"/>
    </row>
    <row r="791" spans="1:17" ht="15" x14ac:dyDescent="0.3">
      <c r="A791" s="33"/>
      <c r="B791" s="32"/>
      <c r="C791" s="32"/>
      <c r="D791" s="22"/>
      <c r="E791" s="38"/>
      <c r="F791" s="22"/>
      <c r="G791" s="22"/>
      <c r="H791" s="22"/>
      <c r="I791" s="22" t="s">
        <v>1418</v>
      </c>
      <c r="J791" s="22" t="s">
        <v>1419</v>
      </c>
      <c r="K791" s="24">
        <v>0</v>
      </c>
      <c r="L791" s="24">
        <v>1187.95965488</v>
      </c>
      <c r="M791" s="24">
        <f t="shared" si="13"/>
        <v>1187.95965488</v>
      </c>
      <c r="N791" s="33"/>
      <c r="O791" s="33"/>
      <c r="P791" s="33"/>
      <c r="Q791" s="33"/>
    </row>
    <row r="792" spans="1:17" ht="15" x14ac:dyDescent="0.3">
      <c r="A792" s="33"/>
      <c r="B792" s="32"/>
      <c r="C792" s="32"/>
      <c r="D792" s="22"/>
      <c r="E792" s="38"/>
      <c r="F792" s="22"/>
      <c r="G792" s="22"/>
      <c r="H792" s="22"/>
      <c r="I792" s="22" t="s">
        <v>2462</v>
      </c>
      <c r="J792" s="23" t="s">
        <v>2463</v>
      </c>
      <c r="K792" s="24">
        <v>0</v>
      </c>
      <c r="L792" s="24">
        <v>349.08802896000003</v>
      </c>
      <c r="M792" s="24">
        <f t="shared" si="13"/>
        <v>349.08802896000003</v>
      </c>
      <c r="N792" s="33"/>
      <c r="O792" s="33"/>
      <c r="P792" s="33"/>
      <c r="Q792" s="33"/>
    </row>
    <row r="793" spans="1:17" ht="15" x14ac:dyDescent="0.3">
      <c r="A793" s="33"/>
      <c r="B793" s="32"/>
      <c r="C793" s="32"/>
      <c r="D793" s="22"/>
      <c r="E793" s="38"/>
      <c r="F793" s="22"/>
      <c r="G793" s="22"/>
      <c r="H793" s="22"/>
      <c r="I793" s="22" t="s">
        <v>2464</v>
      </c>
      <c r="J793" s="23" t="s">
        <v>2465</v>
      </c>
      <c r="K793" s="24">
        <v>0</v>
      </c>
      <c r="L793" s="24">
        <v>4272.9683427</v>
      </c>
      <c r="M793" s="24">
        <f t="shared" si="13"/>
        <v>4272.9683427</v>
      </c>
      <c r="N793" s="33"/>
      <c r="O793" s="33"/>
      <c r="P793" s="33"/>
      <c r="Q793" s="33"/>
    </row>
    <row r="794" spans="1:17" ht="30" x14ac:dyDescent="0.3">
      <c r="A794" s="33"/>
      <c r="B794" s="32"/>
      <c r="C794" s="32"/>
      <c r="D794" s="22"/>
      <c r="E794" s="38"/>
      <c r="F794" s="22"/>
      <c r="G794" s="22"/>
      <c r="H794" s="22"/>
      <c r="I794" s="22" t="s">
        <v>2466</v>
      </c>
      <c r="J794" s="23" t="s">
        <v>2467</v>
      </c>
      <c r="K794" s="24">
        <v>0</v>
      </c>
      <c r="L794" s="24">
        <v>449.31529391000004</v>
      </c>
      <c r="M794" s="24">
        <f t="shared" si="13"/>
        <v>449.31529391000004</v>
      </c>
      <c r="N794" s="33"/>
      <c r="O794" s="33"/>
      <c r="P794" s="33"/>
      <c r="Q794" s="33"/>
    </row>
    <row r="795" spans="1:17" ht="15" x14ac:dyDescent="0.3">
      <c r="A795" s="33"/>
      <c r="B795" s="32"/>
      <c r="C795" s="32"/>
      <c r="D795" s="22"/>
      <c r="E795" s="38"/>
      <c r="F795" s="22"/>
      <c r="G795" s="22"/>
      <c r="H795" s="22"/>
      <c r="I795" s="22" t="s">
        <v>1199</v>
      </c>
      <c r="J795" s="23" t="s">
        <v>456</v>
      </c>
      <c r="K795" s="24">
        <v>9513.8769209999991</v>
      </c>
      <c r="L795" s="24">
        <v>1130.6145588299999</v>
      </c>
      <c r="M795" s="24">
        <f t="shared" si="13"/>
        <v>-8383.2623621699986</v>
      </c>
      <c r="N795" s="33"/>
      <c r="O795" s="33"/>
      <c r="P795" s="33"/>
      <c r="Q795" s="33"/>
    </row>
    <row r="796" spans="1:17" ht="15" x14ac:dyDescent="0.3">
      <c r="A796" s="33"/>
      <c r="B796" s="32"/>
      <c r="C796" s="32"/>
      <c r="D796" s="22"/>
      <c r="E796" s="38"/>
      <c r="F796" s="22"/>
      <c r="G796" s="22"/>
      <c r="H796" s="22"/>
      <c r="I796" s="22" t="s">
        <v>2425</v>
      </c>
      <c r="J796" s="23" t="s">
        <v>2426</v>
      </c>
      <c r="K796" s="24">
        <v>0</v>
      </c>
      <c r="L796" s="24">
        <v>4307.6000000000004</v>
      </c>
      <c r="M796" s="24">
        <f t="shared" si="13"/>
        <v>4307.6000000000004</v>
      </c>
      <c r="N796" s="33"/>
      <c r="O796" s="33"/>
      <c r="P796" s="33"/>
      <c r="Q796" s="33"/>
    </row>
    <row r="797" spans="1:17" ht="15" x14ac:dyDescent="0.3">
      <c r="A797" s="33"/>
      <c r="B797" s="32"/>
      <c r="C797" s="32"/>
      <c r="D797" s="22"/>
      <c r="E797" s="38"/>
      <c r="F797" s="22"/>
      <c r="G797" s="22"/>
      <c r="H797" s="22"/>
      <c r="I797" s="22" t="s">
        <v>1200</v>
      </c>
      <c r="J797" s="23" t="s">
        <v>1201</v>
      </c>
      <c r="K797" s="24">
        <v>725</v>
      </c>
      <c r="L797" s="24">
        <v>0</v>
      </c>
      <c r="M797" s="24">
        <f t="shared" si="13"/>
        <v>-725</v>
      </c>
      <c r="N797" s="33"/>
      <c r="O797" s="33"/>
      <c r="P797" s="33"/>
      <c r="Q797" s="33"/>
    </row>
    <row r="798" spans="1:17" ht="15" x14ac:dyDescent="0.3">
      <c r="A798" s="33"/>
      <c r="B798" s="32"/>
      <c r="C798" s="32"/>
      <c r="D798" s="22"/>
      <c r="E798" s="38"/>
      <c r="F798" s="22"/>
      <c r="G798" s="22"/>
      <c r="H798" s="40" t="s">
        <v>617</v>
      </c>
      <c r="I798" s="40"/>
      <c r="J798" s="45"/>
      <c r="K798" s="46">
        <v>27494.937999999998</v>
      </c>
      <c r="L798" s="46">
        <v>34769.875999999997</v>
      </c>
      <c r="M798" s="46">
        <f t="shared" si="13"/>
        <v>7274.9379999999983</v>
      </c>
      <c r="N798" s="33"/>
      <c r="O798" s="33"/>
      <c r="P798" s="33"/>
      <c r="Q798" s="33"/>
    </row>
    <row r="799" spans="1:17" ht="15" x14ac:dyDescent="0.3">
      <c r="A799" s="33"/>
      <c r="B799" s="32"/>
      <c r="C799" s="32"/>
      <c r="D799" s="22"/>
      <c r="E799" s="38"/>
      <c r="F799" s="22"/>
      <c r="G799" s="22"/>
      <c r="H799" s="22"/>
      <c r="I799" s="22" t="s">
        <v>618</v>
      </c>
      <c r="J799" s="23" t="s">
        <v>1202</v>
      </c>
      <c r="K799" s="24">
        <v>24644</v>
      </c>
      <c r="L799" s="24">
        <v>33438</v>
      </c>
      <c r="M799" s="24">
        <f t="shared" si="13"/>
        <v>8794</v>
      </c>
      <c r="N799" s="33"/>
      <c r="O799" s="33"/>
      <c r="P799" s="33"/>
      <c r="Q799" s="33"/>
    </row>
    <row r="800" spans="1:17" ht="15" x14ac:dyDescent="0.3">
      <c r="A800" s="33"/>
      <c r="B800" s="32"/>
      <c r="C800" s="32"/>
      <c r="D800" s="22"/>
      <c r="E800" s="38"/>
      <c r="F800" s="22"/>
      <c r="G800" s="22"/>
      <c r="H800" s="22"/>
      <c r="I800" s="22" t="s">
        <v>1203</v>
      </c>
      <c r="J800" s="23" t="s">
        <v>1204</v>
      </c>
      <c r="K800" s="24">
        <v>350.93799999999999</v>
      </c>
      <c r="L800" s="24">
        <v>531.87599999999998</v>
      </c>
      <c r="M800" s="24">
        <f t="shared" si="13"/>
        <v>180.93799999999999</v>
      </c>
      <c r="N800" s="33"/>
      <c r="O800" s="33"/>
      <c r="P800" s="33"/>
      <c r="Q800" s="33"/>
    </row>
    <row r="801" spans="1:17" ht="15" x14ac:dyDescent="0.3">
      <c r="A801" s="33"/>
      <c r="B801" s="32"/>
      <c r="C801" s="32"/>
      <c r="D801" s="22"/>
      <c r="E801" s="38"/>
      <c r="F801" s="22"/>
      <c r="G801" s="22"/>
      <c r="H801" s="22"/>
      <c r="I801" s="22" t="s">
        <v>1205</v>
      </c>
      <c r="J801" s="23" t="s">
        <v>1206</v>
      </c>
      <c r="K801" s="24">
        <v>2500</v>
      </c>
      <c r="L801" s="24">
        <v>800</v>
      </c>
      <c r="M801" s="24">
        <f t="shared" si="13"/>
        <v>-1700</v>
      </c>
      <c r="N801" s="33"/>
      <c r="O801" s="33"/>
      <c r="P801" s="33"/>
      <c r="Q801" s="33"/>
    </row>
    <row r="802" spans="1:17" ht="15" x14ac:dyDescent="0.3">
      <c r="A802" s="33"/>
      <c r="B802" s="32"/>
      <c r="C802" s="32"/>
      <c r="D802" s="22"/>
      <c r="E802" s="38"/>
      <c r="F802" s="22"/>
      <c r="G802" s="22"/>
      <c r="H802" s="40" t="s">
        <v>1130</v>
      </c>
      <c r="I802" s="40"/>
      <c r="J802" s="45"/>
      <c r="K802" s="46">
        <v>0</v>
      </c>
      <c r="L802" s="46">
        <v>51741.635399999999</v>
      </c>
      <c r="M802" s="46">
        <f t="shared" si="13"/>
        <v>51741.635399999999</v>
      </c>
      <c r="N802" s="33"/>
      <c r="O802" s="33"/>
      <c r="P802" s="33"/>
      <c r="Q802" s="33"/>
    </row>
    <row r="803" spans="1:17" ht="15" x14ac:dyDescent="0.3">
      <c r="A803" s="33"/>
      <c r="B803" s="32"/>
      <c r="C803" s="32"/>
      <c r="D803" s="22"/>
      <c r="E803" s="38"/>
      <c r="F803" s="22"/>
      <c r="G803" s="22"/>
      <c r="H803" s="22"/>
      <c r="I803" s="22" t="s">
        <v>1207</v>
      </c>
      <c r="J803" s="23" t="s">
        <v>1208</v>
      </c>
      <c r="K803" s="24">
        <v>0</v>
      </c>
      <c r="L803" s="24">
        <v>38049.057000000001</v>
      </c>
      <c r="M803" s="24">
        <f t="shared" si="13"/>
        <v>38049.057000000001</v>
      </c>
      <c r="N803" s="33"/>
      <c r="O803" s="33"/>
      <c r="P803" s="33"/>
      <c r="Q803" s="33"/>
    </row>
    <row r="804" spans="1:17" ht="30" x14ac:dyDescent="0.3">
      <c r="A804" s="33"/>
      <c r="B804" s="32"/>
      <c r="C804" s="32"/>
      <c r="D804" s="22"/>
      <c r="E804" s="38"/>
      <c r="F804" s="22"/>
      <c r="G804" s="22"/>
      <c r="H804" s="22"/>
      <c r="I804" s="22" t="s">
        <v>1209</v>
      </c>
      <c r="J804" s="23" t="s">
        <v>1210</v>
      </c>
      <c r="K804" s="24">
        <v>0</v>
      </c>
      <c r="L804" s="24">
        <v>13692.5784</v>
      </c>
      <c r="M804" s="24">
        <f t="shared" si="13"/>
        <v>13692.5784</v>
      </c>
      <c r="N804" s="33"/>
      <c r="O804" s="33"/>
      <c r="P804" s="33"/>
      <c r="Q804" s="33"/>
    </row>
    <row r="805" spans="1:17" ht="15" x14ac:dyDescent="0.3">
      <c r="A805" s="33"/>
      <c r="B805" s="32"/>
      <c r="C805" s="32"/>
      <c r="D805" s="22"/>
      <c r="E805" s="39">
        <v>25</v>
      </c>
      <c r="F805" s="40" t="s">
        <v>457</v>
      </c>
      <c r="G805" s="41"/>
      <c r="H805" s="42"/>
      <c r="I805" s="43"/>
      <c r="J805" s="44"/>
      <c r="K805" s="44">
        <v>52728.283062000002</v>
      </c>
      <c r="L805" s="44">
        <v>37448.291897380004</v>
      </c>
      <c r="M805" s="44">
        <f t="shared" si="13"/>
        <v>-15279.991164619998</v>
      </c>
      <c r="N805" s="33"/>
      <c r="O805" s="33"/>
      <c r="P805" s="33"/>
      <c r="Q805" s="33"/>
    </row>
    <row r="806" spans="1:17" ht="15" x14ac:dyDescent="0.3">
      <c r="A806" s="33"/>
      <c r="B806" s="32"/>
      <c r="C806" s="32"/>
      <c r="D806" s="22"/>
      <c r="E806" s="38"/>
      <c r="F806" s="22"/>
      <c r="G806" s="22" t="s">
        <v>16</v>
      </c>
      <c r="H806" s="22"/>
      <c r="I806" s="22"/>
      <c r="J806" s="23"/>
      <c r="K806" s="24">
        <v>42740.070499000001</v>
      </c>
      <c r="L806" s="24">
        <v>37448.282210420002</v>
      </c>
      <c r="M806" s="24">
        <f t="shared" si="13"/>
        <v>-5291.7882885799991</v>
      </c>
      <c r="N806" s="33"/>
      <c r="O806" s="33"/>
      <c r="P806" s="33"/>
      <c r="Q806" s="33"/>
    </row>
    <row r="807" spans="1:17" ht="15" x14ac:dyDescent="0.3">
      <c r="A807" s="33"/>
      <c r="B807" s="32"/>
      <c r="C807" s="32"/>
      <c r="D807" s="22"/>
      <c r="E807" s="38"/>
      <c r="F807" s="22"/>
      <c r="G807" s="22"/>
      <c r="H807" s="40" t="s">
        <v>574</v>
      </c>
      <c r="I807" s="40"/>
      <c r="J807" s="45"/>
      <c r="K807" s="46">
        <v>154.51616000000001</v>
      </c>
      <c r="L807" s="46">
        <v>166.40410324000001</v>
      </c>
      <c r="M807" s="46">
        <f t="shared" si="13"/>
        <v>11.887943239999998</v>
      </c>
      <c r="N807" s="33"/>
      <c r="O807" s="33"/>
      <c r="P807" s="33"/>
      <c r="Q807" s="33"/>
    </row>
    <row r="808" spans="1:17" ht="15" x14ac:dyDescent="0.3">
      <c r="A808" s="33"/>
      <c r="B808" s="32"/>
      <c r="C808" s="32"/>
      <c r="D808" s="22"/>
      <c r="E808" s="38"/>
      <c r="F808" s="22"/>
      <c r="G808" s="22"/>
      <c r="H808" s="22"/>
      <c r="I808" s="22" t="s">
        <v>822</v>
      </c>
      <c r="J808" s="23" t="s">
        <v>823</v>
      </c>
      <c r="K808" s="24">
        <v>0</v>
      </c>
      <c r="L808" s="24">
        <v>11.88794324</v>
      </c>
      <c r="M808" s="24">
        <f t="shared" si="13"/>
        <v>11.88794324</v>
      </c>
      <c r="N808" s="33"/>
      <c r="O808" s="33"/>
      <c r="P808" s="33"/>
      <c r="Q808" s="33"/>
    </row>
    <row r="809" spans="1:17" ht="15" x14ac:dyDescent="0.3">
      <c r="A809" s="33"/>
      <c r="B809" s="32"/>
      <c r="C809" s="32"/>
      <c r="D809" s="22"/>
      <c r="E809" s="38"/>
      <c r="F809" s="22"/>
      <c r="G809" s="22"/>
      <c r="H809" s="22"/>
      <c r="I809" s="22" t="s">
        <v>741</v>
      </c>
      <c r="J809" s="23" t="s">
        <v>1211</v>
      </c>
      <c r="K809" s="24">
        <v>154.51616000000001</v>
      </c>
      <c r="L809" s="24">
        <v>154.51616000000001</v>
      </c>
      <c r="M809" s="24">
        <f t="shared" si="13"/>
        <v>0</v>
      </c>
      <c r="N809" s="33"/>
      <c r="O809" s="33"/>
      <c r="P809" s="33"/>
      <c r="Q809" s="33"/>
    </row>
    <row r="810" spans="1:17" ht="15" x14ac:dyDescent="0.3">
      <c r="A810" s="33"/>
      <c r="B810" s="32"/>
      <c r="C810" s="32"/>
      <c r="D810" s="22"/>
      <c r="E810" s="38"/>
      <c r="F810" s="22"/>
      <c r="G810" s="22"/>
      <c r="H810" s="40" t="s">
        <v>17</v>
      </c>
      <c r="I810" s="40"/>
      <c r="J810" s="45"/>
      <c r="K810" s="46">
        <v>39459.867387999999</v>
      </c>
      <c r="L810" s="46">
        <v>36736.67713121001</v>
      </c>
      <c r="M810" s="46">
        <f t="shared" si="13"/>
        <v>-2723.1902567899888</v>
      </c>
      <c r="N810" s="33"/>
      <c r="O810" s="33"/>
      <c r="P810" s="33"/>
      <c r="Q810" s="33"/>
    </row>
    <row r="811" spans="1:17" ht="15" x14ac:dyDescent="0.3">
      <c r="A811" s="33"/>
      <c r="B811" s="32"/>
      <c r="C811" s="32"/>
      <c r="D811" s="22"/>
      <c r="E811" s="38"/>
      <c r="F811" s="22"/>
      <c r="G811" s="22"/>
      <c r="H811" s="22"/>
      <c r="I811" s="22" t="s">
        <v>499</v>
      </c>
      <c r="J811" s="23" t="s">
        <v>1212</v>
      </c>
      <c r="K811" s="24">
        <v>38374.973704000004</v>
      </c>
      <c r="L811" s="24">
        <v>35136.036055700002</v>
      </c>
      <c r="M811" s="24">
        <f t="shared" si="13"/>
        <v>-3238.9376483000015</v>
      </c>
      <c r="N811" s="33"/>
      <c r="O811" s="33"/>
      <c r="P811" s="33"/>
      <c r="Q811" s="33"/>
    </row>
    <row r="812" spans="1:17" ht="15" x14ac:dyDescent="0.3">
      <c r="A812" s="33"/>
      <c r="B812" s="32"/>
      <c r="C812" s="32"/>
      <c r="D812" s="22"/>
      <c r="E812" s="38"/>
      <c r="F812" s="22"/>
      <c r="G812" s="22"/>
      <c r="H812" s="22"/>
      <c r="I812" s="22" t="s">
        <v>559</v>
      </c>
      <c r="J812" s="23" t="s">
        <v>1213</v>
      </c>
      <c r="K812" s="24">
        <v>1084.8936839999999</v>
      </c>
      <c r="L812" s="24">
        <v>1211.0526421899999</v>
      </c>
      <c r="M812" s="24">
        <f t="shared" si="13"/>
        <v>126.15895819000002</v>
      </c>
      <c r="N812" s="33"/>
      <c r="O812" s="33"/>
      <c r="P812" s="33"/>
      <c r="Q812" s="33"/>
    </row>
    <row r="813" spans="1:17" ht="15" x14ac:dyDescent="0.3">
      <c r="A813" s="33"/>
      <c r="B813" s="32"/>
      <c r="C813" s="32"/>
      <c r="D813" s="22"/>
      <c r="E813" s="38"/>
      <c r="F813" s="22"/>
      <c r="G813" s="22"/>
      <c r="H813" s="22"/>
      <c r="I813" s="22" t="s">
        <v>1214</v>
      </c>
      <c r="J813" s="23" t="s">
        <v>821</v>
      </c>
      <c r="K813" s="24">
        <v>0</v>
      </c>
      <c r="L813" s="24">
        <v>313.85059738000007</v>
      </c>
      <c r="M813" s="24">
        <f t="shared" si="13"/>
        <v>313.85059738000007</v>
      </c>
      <c r="N813" s="33"/>
      <c r="O813" s="33"/>
      <c r="P813" s="33"/>
      <c r="Q813" s="33"/>
    </row>
    <row r="814" spans="1:17" ht="15" x14ac:dyDescent="0.3">
      <c r="A814" s="33"/>
      <c r="B814" s="32"/>
      <c r="C814" s="32"/>
      <c r="D814" s="22"/>
      <c r="E814" s="38"/>
      <c r="F814" s="22"/>
      <c r="G814" s="22"/>
      <c r="H814" s="22"/>
      <c r="I814" s="22" t="s">
        <v>1422</v>
      </c>
      <c r="J814" s="23" t="s">
        <v>825</v>
      </c>
      <c r="K814" s="24">
        <v>0</v>
      </c>
      <c r="L814" s="24">
        <v>3.9439202899999999</v>
      </c>
      <c r="M814" s="24">
        <f t="shared" si="13"/>
        <v>3.9439202899999999</v>
      </c>
      <c r="N814" s="33"/>
      <c r="O814" s="33"/>
      <c r="P814" s="33"/>
      <c r="Q814" s="33"/>
    </row>
    <row r="815" spans="1:17" ht="15" x14ac:dyDescent="0.3">
      <c r="A815" s="33"/>
      <c r="B815" s="32"/>
      <c r="C815" s="32"/>
      <c r="D815" s="22"/>
      <c r="E815" s="38"/>
      <c r="F815" s="22"/>
      <c r="G815" s="22"/>
      <c r="H815" s="22"/>
      <c r="I815" s="22" t="s">
        <v>1423</v>
      </c>
      <c r="J815" s="23" t="s">
        <v>827</v>
      </c>
      <c r="K815" s="24">
        <v>0</v>
      </c>
      <c r="L815" s="24">
        <v>18.361307870000001</v>
      </c>
      <c r="M815" s="24">
        <f t="shared" si="13"/>
        <v>18.361307870000001</v>
      </c>
      <c r="N815" s="33"/>
      <c r="O815" s="33"/>
      <c r="P815" s="33"/>
      <c r="Q815" s="33"/>
    </row>
    <row r="816" spans="1:17" ht="15" x14ac:dyDescent="0.3">
      <c r="A816" s="33"/>
      <c r="B816" s="32"/>
      <c r="C816" s="32"/>
      <c r="D816" s="22"/>
      <c r="E816" s="38"/>
      <c r="F816" s="22"/>
      <c r="G816" s="22"/>
      <c r="H816" s="22"/>
      <c r="I816" s="22" t="s">
        <v>1215</v>
      </c>
      <c r="J816" s="23" t="s">
        <v>829</v>
      </c>
      <c r="K816" s="24">
        <v>0</v>
      </c>
      <c r="L816" s="24">
        <v>41.089342630000004</v>
      </c>
      <c r="M816" s="24">
        <f t="shared" si="13"/>
        <v>41.089342630000004</v>
      </c>
      <c r="N816" s="33"/>
      <c r="O816" s="33"/>
      <c r="P816" s="33"/>
      <c r="Q816" s="33"/>
    </row>
    <row r="817" spans="1:17" ht="15" x14ac:dyDescent="0.3">
      <c r="A817" s="33"/>
      <c r="B817" s="32"/>
      <c r="C817" s="32"/>
      <c r="D817" s="22"/>
      <c r="E817" s="38"/>
      <c r="F817" s="22"/>
      <c r="G817" s="22"/>
      <c r="H817" s="22"/>
      <c r="I817" s="22" t="s">
        <v>1216</v>
      </c>
      <c r="J817" s="23" t="s">
        <v>835</v>
      </c>
      <c r="K817" s="24">
        <v>0</v>
      </c>
      <c r="L817" s="24">
        <v>12.343265149999999</v>
      </c>
      <c r="M817" s="24">
        <f t="shared" si="13"/>
        <v>12.343265149999999</v>
      </c>
      <c r="N817" s="33"/>
      <c r="O817" s="33"/>
      <c r="P817" s="33"/>
      <c r="Q817" s="33"/>
    </row>
    <row r="818" spans="1:17" ht="15" x14ac:dyDescent="0.3">
      <c r="A818" s="33"/>
      <c r="B818" s="32"/>
      <c r="C818" s="32"/>
      <c r="D818" s="22"/>
      <c r="E818" s="38"/>
      <c r="F818" s="22"/>
      <c r="G818" s="22"/>
      <c r="H818" s="40" t="s">
        <v>489</v>
      </c>
      <c r="I818" s="40"/>
      <c r="J818" s="45"/>
      <c r="K818" s="46">
        <v>3125.6869510000001</v>
      </c>
      <c r="L818" s="46">
        <v>545.20097597000006</v>
      </c>
      <c r="M818" s="46">
        <f t="shared" si="13"/>
        <v>-2580.4859750300002</v>
      </c>
      <c r="N818" s="33"/>
      <c r="O818" s="33"/>
      <c r="P818" s="33"/>
      <c r="Q818" s="33"/>
    </row>
    <row r="819" spans="1:17" ht="15" x14ac:dyDescent="0.3">
      <c r="A819" s="33"/>
      <c r="B819" s="32"/>
      <c r="C819" s="32"/>
      <c r="D819" s="22"/>
      <c r="E819" s="38"/>
      <c r="F819" s="22"/>
      <c r="G819" s="22"/>
      <c r="H819" s="22"/>
      <c r="I819" s="22" t="s">
        <v>490</v>
      </c>
      <c r="J819" s="23" t="s">
        <v>538</v>
      </c>
      <c r="K819" s="24">
        <v>3088.0350490000001</v>
      </c>
      <c r="L819" s="24">
        <v>510.42216806000005</v>
      </c>
      <c r="M819" s="24">
        <f t="shared" si="13"/>
        <v>-2577.6128809400002</v>
      </c>
      <c r="N819" s="33"/>
      <c r="O819" s="33"/>
      <c r="P819" s="33"/>
      <c r="Q819" s="33"/>
    </row>
    <row r="820" spans="1:17" ht="15" x14ac:dyDescent="0.3">
      <c r="A820" s="33"/>
      <c r="B820" s="32"/>
      <c r="C820" s="32"/>
      <c r="D820" s="22"/>
      <c r="E820" s="38"/>
      <c r="F820" s="22"/>
      <c r="G820" s="22"/>
      <c r="H820" s="22"/>
      <c r="I820" s="22" t="s">
        <v>494</v>
      </c>
      <c r="J820" s="23" t="s">
        <v>542</v>
      </c>
      <c r="K820" s="24">
        <v>37.651902</v>
      </c>
      <c r="L820" s="24">
        <v>34.778807909999998</v>
      </c>
      <c r="M820" s="24">
        <f t="shared" si="13"/>
        <v>-2.8730940900000022</v>
      </c>
      <c r="N820" s="33"/>
      <c r="O820" s="33"/>
      <c r="P820" s="33"/>
      <c r="Q820" s="33"/>
    </row>
    <row r="821" spans="1:17" ht="15" x14ac:dyDescent="0.3">
      <c r="A821" s="33"/>
      <c r="B821" s="32"/>
      <c r="C821" s="32"/>
      <c r="D821" s="22"/>
      <c r="E821" s="38"/>
      <c r="F821" s="22"/>
      <c r="G821" s="22" t="s">
        <v>1217</v>
      </c>
      <c r="H821" s="22"/>
      <c r="I821" s="22"/>
      <c r="J821" s="23"/>
      <c r="K821" s="24">
        <v>9988.2125629999991</v>
      </c>
      <c r="L821" s="24">
        <v>9.6869599999999997E-3</v>
      </c>
      <c r="M821" s="24">
        <f t="shared" si="13"/>
        <v>-9988.202876039999</v>
      </c>
      <c r="N821" s="33"/>
      <c r="O821" s="33"/>
      <c r="P821" s="33"/>
      <c r="Q821" s="33"/>
    </row>
    <row r="822" spans="1:17" ht="15" x14ac:dyDescent="0.3">
      <c r="A822" s="33"/>
      <c r="B822" s="32"/>
      <c r="C822" s="32"/>
      <c r="D822" s="22"/>
      <c r="E822" s="38"/>
      <c r="F822" s="22"/>
      <c r="G822" s="22"/>
      <c r="H822" s="40" t="s">
        <v>1218</v>
      </c>
      <c r="I822" s="40"/>
      <c r="J822" s="45"/>
      <c r="K822" s="46">
        <v>9988.2125629999991</v>
      </c>
      <c r="L822" s="46">
        <v>9.6869599999999997E-3</v>
      </c>
      <c r="M822" s="46">
        <f t="shared" si="13"/>
        <v>-9988.202876039999</v>
      </c>
      <c r="N822" s="33"/>
      <c r="O822" s="33"/>
      <c r="P822" s="33"/>
      <c r="Q822" s="33"/>
    </row>
    <row r="823" spans="1:17" ht="30" x14ac:dyDescent="0.3">
      <c r="A823" s="33"/>
      <c r="B823" s="32"/>
      <c r="C823" s="32"/>
      <c r="D823" s="22"/>
      <c r="E823" s="38"/>
      <c r="F823" s="22"/>
      <c r="G823" s="22"/>
      <c r="H823" s="22"/>
      <c r="I823" s="22" t="s">
        <v>1219</v>
      </c>
      <c r="J823" s="23" t="s">
        <v>1420</v>
      </c>
      <c r="K823" s="24">
        <v>9847.6391039999999</v>
      </c>
      <c r="L823" s="24">
        <v>9.6869599999999997E-3</v>
      </c>
      <c r="M823" s="24">
        <f t="shared" si="13"/>
        <v>-9847.6294170399997</v>
      </c>
      <c r="N823" s="33"/>
      <c r="O823" s="33"/>
      <c r="P823" s="33"/>
      <c r="Q823" s="33"/>
    </row>
    <row r="824" spans="1:17" ht="30" x14ac:dyDescent="0.3">
      <c r="A824" s="33"/>
      <c r="B824" s="32"/>
      <c r="C824" s="32"/>
      <c r="D824" s="22"/>
      <c r="E824" s="38"/>
      <c r="F824" s="22"/>
      <c r="G824" s="22"/>
      <c r="H824" s="22"/>
      <c r="I824" s="22" t="s">
        <v>1221</v>
      </c>
      <c r="J824" s="23" t="s">
        <v>1421</v>
      </c>
      <c r="K824" s="24">
        <v>140.57345900000001</v>
      </c>
      <c r="L824" s="24">
        <v>0</v>
      </c>
      <c r="M824" s="24">
        <f t="shared" si="13"/>
        <v>-140.57345900000001</v>
      </c>
      <c r="N824" s="33"/>
      <c r="O824" s="33"/>
      <c r="P824" s="33"/>
      <c r="Q824" s="33"/>
    </row>
    <row r="825" spans="1:17" ht="15" x14ac:dyDescent="0.3">
      <c r="A825" s="33"/>
      <c r="B825" s="32"/>
      <c r="C825" s="32"/>
      <c r="D825" s="22"/>
      <c r="E825" s="39">
        <v>33</v>
      </c>
      <c r="F825" s="40" t="s">
        <v>459</v>
      </c>
      <c r="G825" s="41"/>
      <c r="H825" s="42"/>
      <c r="I825" s="43"/>
      <c r="J825" s="44"/>
      <c r="K825" s="44">
        <v>688341.68854899995</v>
      </c>
      <c r="L825" s="44">
        <v>696627.34765645023</v>
      </c>
      <c r="M825" s="44">
        <f t="shared" si="13"/>
        <v>8285.6591074502794</v>
      </c>
      <c r="N825" s="33"/>
      <c r="O825" s="33"/>
      <c r="P825" s="33"/>
      <c r="Q825" s="33"/>
    </row>
    <row r="826" spans="1:17" ht="15" x14ac:dyDescent="0.3">
      <c r="A826" s="33"/>
      <c r="B826" s="32"/>
      <c r="C826" s="32"/>
      <c r="D826" s="22"/>
      <c r="E826" s="38"/>
      <c r="F826" s="22"/>
      <c r="G826" s="22" t="s">
        <v>1217</v>
      </c>
      <c r="H826" s="22"/>
      <c r="I826" s="22"/>
      <c r="J826" s="23"/>
      <c r="K826" s="24">
        <v>688341.68854899995</v>
      </c>
      <c r="L826" s="24">
        <v>696627.34765645023</v>
      </c>
      <c r="M826" s="24">
        <f t="shared" si="13"/>
        <v>8285.6591074502794</v>
      </c>
      <c r="N826" s="33"/>
      <c r="O826" s="33"/>
      <c r="P826" s="33"/>
      <c r="Q826" s="33"/>
    </row>
    <row r="827" spans="1:17" ht="15" x14ac:dyDescent="0.3">
      <c r="A827" s="33"/>
      <c r="B827" s="32"/>
      <c r="C827" s="32"/>
      <c r="D827" s="22"/>
      <c r="E827" s="38"/>
      <c r="F827" s="22"/>
      <c r="G827" s="22"/>
      <c r="H827" s="40" t="s">
        <v>1218</v>
      </c>
      <c r="I827" s="40"/>
      <c r="J827" s="45"/>
      <c r="K827" s="46">
        <v>688341.68854899995</v>
      </c>
      <c r="L827" s="46">
        <v>696627.34765645023</v>
      </c>
      <c r="M827" s="46">
        <f t="shared" si="13"/>
        <v>8285.6591074502794</v>
      </c>
      <c r="N827" s="33"/>
      <c r="O827" s="33"/>
      <c r="P827" s="33"/>
      <c r="Q827" s="33"/>
    </row>
    <row r="828" spans="1:17" ht="15" x14ac:dyDescent="0.3">
      <c r="A828" s="33"/>
      <c r="B828" s="32"/>
      <c r="C828" s="32"/>
      <c r="D828" s="22"/>
      <c r="E828" s="38"/>
      <c r="F828" s="22"/>
      <c r="G828" s="22"/>
      <c r="H828" s="22"/>
      <c r="I828" s="22" t="s">
        <v>1219</v>
      </c>
      <c r="J828" s="23" t="s">
        <v>1220</v>
      </c>
      <c r="K828" s="24">
        <v>93385.757549000002</v>
      </c>
      <c r="L828" s="24">
        <v>95340.497349289959</v>
      </c>
      <c r="M828" s="24">
        <f t="shared" si="13"/>
        <v>1954.7398002899572</v>
      </c>
      <c r="N828" s="33"/>
      <c r="O828" s="33"/>
      <c r="P828" s="33"/>
      <c r="Q828" s="33"/>
    </row>
    <row r="829" spans="1:17" ht="15" x14ac:dyDescent="0.3">
      <c r="A829" s="33"/>
      <c r="B829" s="32"/>
      <c r="C829" s="32"/>
      <c r="D829" s="22"/>
      <c r="E829" s="38"/>
      <c r="F829" s="22"/>
      <c r="G829" s="22"/>
      <c r="H829" s="22"/>
      <c r="I829" s="22" t="s">
        <v>1221</v>
      </c>
      <c r="J829" s="23" t="s">
        <v>1222</v>
      </c>
      <c r="K829" s="24">
        <v>8899.7453459999997</v>
      </c>
      <c r="L829" s="24">
        <v>8890.8456010000009</v>
      </c>
      <c r="M829" s="24">
        <f t="shared" si="13"/>
        <v>-8.8997449999988021</v>
      </c>
      <c r="N829" s="33"/>
      <c r="O829" s="33"/>
      <c r="P829" s="33"/>
      <c r="Q829" s="33"/>
    </row>
    <row r="830" spans="1:17" ht="15" x14ac:dyDescent="0.3">
      <c r="A830" s="33"/>
      <c r="B830" s="32"/>
      <c r="C830" s="32"/>
      <c r="D830" s="22"/>
      <c r="E830" s="38"/>
      <c r="F830" s="22"/>
      <c r="G830" s="22"/>
      <c r="H830" s="22"/>
      <c r="I830" s="22" t="s">
        <v>1223</v>
      </c>
      <c r="J830" s="23" t="s">
        <v>1224</v>
      </c>
      <c r="K830" s="24">
        <v>64521.702393</v>
      </c>
      <c r="L830" s="24">
        <v>64457.180690000001</v>
      </c>
      <c r="M830" s="24">
        <f t="shared" si="13"/>
        <v>-64.521702999998524</v>
      </c>
      <c r="N830" s="33"/>
      <c r="O830" s="33"/>
      <c r="P830" s="33"/>
      <c r="Q830" s="33"/>
    </row>
    <row r="831" spans="1:17" ht="15" x14ac:dyDescent="0.3">
      <c r="A831" s="33"/>
      <c r="B831" s="32"/>
      <c r="C831" s="32"/>
      <c r="D831" s="22"/>
      <c r="E831" s="38"/>
      <c r="F831" s="22"/>
      <c r="G831" s="22"/>
      <c r="H831" s="22"/>
      <c r="I831" s="22" t="s">
        <v>1225</v>
      </c>
      <c r="J831" s="23" t="s">
        <v>1226</v>
      </c>
      <c r="K831" s="24">
        <v>74376.443243999995</v>
      </c>
      <c r="L831" s="24">
        <v>74302.066800999994</v>
      </c>
      <c r="M831" s="24">
        <f t="shared" si="13"/>
        <v>-74.376443000001018</v>
      </c>
      <c r="N831" s="33"/>
      <c r="O831" s="33"/>
      <c r="P831" s="33"/>
      <c r="Q831" s="33"/>
    </row>
    <row r="832" spans="1:17" ht="15" x14ac:dyDescent="0.3">
      <c r="A832" s="33"/>
      <c r="B832" s="32"/>
      <c r="C832" s="32"/>
      <c r="D832" s="22"/>
      <c r="E832" s="38"/>
      <c r="F832" s="22"/>
      <c r="G832" s="22"/>
      <c r="H832" s="22"/>
      <c r="I832" s="22" t="s">
        <v>1227</v>
      </c>
      <c r="J832" s="23" t="s">
        <v>1228</v>
      </c>
      <c r="K832" s="24">
        <v>10868.951881999999</v>
      </c>
      <c r="L832" s="24">
        <v>10858.08293</v>
      </c>
      <c r="M832" s="24">
        <f t="shared" si="13"/>
        <v>-10.868951999998899</v>
      </c>
      <c r="N832" s="33"/>
      <c r="O832" s="33"/>
      <c r="P832" s="33"/>
      <c r="Q832" s="33"/>
    </row>
    <row r="833" spans="1:17" ht="15" x14ac:dyDescent="0.3">
      <c r="A833" s="33"/>
      <c r="B833" s="32"/>
      <c r="C833" s="32"/>
      <c r="D833" s="22"/>
      <c r="E833" s="38"/>
      <c r="F833" s="22"/>
      <c r="G833" s="22"/>
      <c r="H833" s="22"/>
      <c r="I833" s="22" t="s">
        <v>1229</v>
      </c>
      <c r="J833" s="23" t="s">
        <v>1230</v>
      </c>
      <c r="K833" s="24">
        <v>8165.8908060000003</v>
      </c>
      <c r="L833" s="24">
        <v>8157.7249149999998</v>
      </c>
      <c r="M833" s="24">
        <f t="shared" si="13"/>
        <v>-8.1658910000005562</v>
      </c>
      <c r="N833" s="33"/>
      <c r="O833" s="33"/>
      <c r="P833" s="33"/>
      <c r="Q833" s="33"/>
    </row>
    <row r="834" spans="1:17" ht="15" x14ac:dyDescent="0.3">
      <c r="A834" s="33"/>
      <c r="B834" s="32"/>
      <c r="C834" s="32"/>
      <c r="D834" s="22"/>
      <c r="E834" s="38"/>
      <c r="F834" s="22"/>
      <c r="G834" s="22"/>
      <c r="H834" s="22"/>
      <c r="I834" s="22" t="s">
        <v>1231</v>
      </c>
      <c r="J834" s="23" t="s">
        <v>1232</v>
      </c>
      <c r="K834" s="24">
        <v>4593.3135780000002</v>
      </c>
      <c r="L834" s="24">
        <v>4588.7202639999996</v>
      </c>
      <c r="M834" s="24">
        <f t="shared" si="13"/>
        <v>-4.593314000000646</v>
      </c>
      <c r="N834" s="33"/>
      <c r="O834" s="33"/>
      <c r="P834" s="33"/>
      <c r="Q834" s="33"/>
    </row>
    <row r="835" spans="1:17" ht="15" x14ac:dyDescent="0.3">
      <c r="A835" s="33"/>
      <c r="B835" s="32"/>
      <c r="C835" s="32"/>
      <c r="D835" s="22"/>
      <c r="E835" s="38"/>
      <c r="F835" s="22"/>
      <c r="G835" s="22"/>
      <c r="H835" s="22"/>
      <c r="I835" s="22" t="s">
        <v>1233</v>
      </c>
      <c r="J835" s="23" t="s">
        <v>1234</v>
      </c>
      <c r="K835" s="24">
        <v>4429.441041</v>
      </c>
      <c r="L835" s="24">
        <v>4526.5762904099984</v>
      </c>
      <c r="M835" s="24">
        <f t="shared" si="13"/>
        <v>97.135249409998323</v>
      </c>
      <c r="N835" s="33"/>
      <c r="O835" s="33"/>
      <c r="P835" s="33"/>
      <c r="Q835" s="33"/>
    </row>
    <row r="836" spans="1:17" ht="15" x14ac:dyDescent="0.3">
      <c r="A836" s="33"/>
      <c r="B836" s="32"/>
      <c r="C836" s="32"/>
      <c r="D836" s="22"/>
      <c r="E836" s="38"/>
      <c r="F836" s="22"/>
      <c r="G836" s="22"/>
      <c r="H836" s="22"/>
      <c r="I836" s="22" t="s">
        <v>1235</v>
      </c>
      <c r="J836" s="23" t="s">
        <v>1236</v>
      </c>
      <c r="K836" s="24">
        <v>2465.3169170000001</v>
      </c>
      <c r="L836" s="24">
        <v>2119.8735214600001</v>
      </c>
      <c r="M836" s="24">
        <f t="shared" si="13"/>
        <v>-345.44339553999998</v>
      </c>
      <c r="N836" s="33"/>
      <c r="O836" s="33"/>
      <c r="P836" s="33"/>
      <c r="Q836" s="33"/>
    </row>
    <row r="837" spans="1:17" ht="15" x14ac:dyDescent="0.3">
      <c r="A837" s="33"/>
      <c r="B837" s="32"/>
      <c r="C837" s="32"/>
      <c r="D837" s="22"/>
      <c r="E837" s="38"/>
      <c r="F837" s="22"/>
      <c r="G837" s="22"/>
      <c r="H837" s="22"/>
      <c r="I837" s="22" t="s">
        <v>1237</v>
      </c>
      <c r="J837" s="23" t="s">
        <v>1238</v>
      </c>
      <c r="K837" s="24">
        <v>7000</v>
      </c>
      <c r="L837" s="24">
        <v>6993</v>
      </c>
      <c r="M837" s="24">
        <f t="shared" si="13"/>
        <v>-7</v>
      </c>
      <c r="N837" s="33"/>
      <c r="O837" s="33"/>
      <c r="P837" s="33"/>
      <c r="Q837" s="33"/>
    </row>
    <row r="838" spans="1:17" ht="15" x14ac:dyDescent="0.3">
      <c r="A838" s="33"/>
      <c r="B838" s="32"/>
      <c r="C838" s="32"/>
      <c r="D838" s="22"/>
      <c r="E838" s="38"/>
      <c r="F838" s="22"/>
      <c r="G838" s="22"/>
      <c r="H838" s="22"/>
      <c r="I838" s="22" t="s">
        <v>1239</v>
      </c>
      <c r="J838" s="23" t="s">
        <v>1240</v>
      </c>
      <c r="K838" s="24">
        <v>40638.106599999999</v>
      </c>
      <c r="L838" s="24">
        <v>40597.468493</v>
      </c>
      <c r="M838" s="24">
        <f t="shared" si="13"/>
        <v>-40.638106999998854</v>
      </c>
      <c r="N838" s="33"/>
      <c r="O838" s="33"/>
      <c r="P838" s="33"/>
      <c r="Q838" s="33"/>
    </row>
    <row r="839" spans="1:17" ht="15" x14ac:dyDescent="0.3">
      <c r="A839" s="33"/>
      <c r="B839" s="32"/>
      <c r="C839" s="32"/>
      <c r="D839" s="22"/>
      <c r="E839" s="38"/>
      <c r="F839" s="22"/>
      <c r="G839" s="22"/>
      <c r="H839" s="22"/>
      <c r="I839" s="22" t="s">
        <v>1241</v>
      </c>
      <c r="J839" s="23" t="s">
        <v>1242</v>
      </c>
      <c r="K839" s="24">
        <v>335104.98692599998</v>
      </c>
      <c r="L839" s="24">
        <v>341937.1705652902</v>
      </c>
      <c r="M839" s="24">
        <f t="shared" ref="M839:M902" si="14">L839-K839</f>
        <v>6832.1836392902187</v>
      </c>
      <c r="N839" s="33"/>
      <c r="O839" s="33"/>
      <c r="P839" s="33"/>
      <c r="Q839" s="33"/>
    </row>
    <row r="840" spans="1:17" ht="15" x14ac:dyDescent="0.3">
      <c r="A840" s="33"/>
      <c r="B840" s="32"/>
      <c r="C840" s="32"/>
      <c r="D840" s="22"/>
      <c r="E840" s="38"/>
      <c r="F840" s="22"/>
      <c r="G840" s="22"/>
      <c r="H840" s="22"/>
      <c r="I840" s="22" t="s">
        <v>1243</v>
      </c>
      <c r="J840" s="23" t="s">
        <v>1244</v>
      </c>
      <c r="K840" s="24">
        <v>10749.607402</v>
      </c>
      <c r="L840" s="24">
        <v>10738.857795</v>
      </c>
      <c r="M840" s="24">
        <f t="shared" si="14"/>
        <v>-10.749606999999742</v>
      </c>
      <c r="N840" s="33"/>
      <c r="O840" s="33"/>
      <c r="P840" s="33"/>
      <c r="Q840" s="33"/>
    </row>
    <row r="841" spans="1:17" ht="15" x14ac:dyDescent="0.3">
      <c r="A841" s="33"/>
      <c r="B841" s="32"/>
      <c r="C841" s="32"/>
      <c r="D841" s="22"/>
      <c r="E841" s="38"/>
      <c r="F841" s="22"/>
      <c r="G841" s="22"/>
      <c r="H841" s="22"/>
      <c r="I841" s="22" t="s">
        <v>1245</v>
      </c>
      <c r="J841" s="23" t="s">
        <v>1246</v>
      </c>
      <c r="K841" s="24">
        <v>13458.757535999999</v>
      </c>
      <c r="L841" s="24">
        <v>13445.298779000001</v>
      </c>
      <c r="M841" s="24">
        <f t="shared" si="14"/>
        <v>-13.458756999998513</v>
      </c>
      <c r="N841" s="33"/>
      <c r="O841" s="33"/>
      <c r="P841" s="33"/>
      <c r="Q841" s="33"/>
    </row>
    <row r="842" spans="1:17" ht="15" x14ac:dyDescent="0.3">
      <c r="A842" s="33"/>
      <c r="B842" s="32"/>
      <c r="C842" s="32"/>
      <c r="D842" s="22"/>
      <c r="E842" s="38"/>
      <c r="F842" s="22"/>
      <c r="G842" s="22"/>
      <c r="H842" s="22"/>
      <c r="I842" s="22" t="s">
        <v>1247</v>
      </c>
      <c r="J842" s="23" t="s">
        <v>1248</v>
      </c>
      <c r="K842" s="24">
        <v>9683.6673289999999</v>
      </c>
      <c r="L842" s="24">
        <v>9673.9836620000005</v>
      </c>
      <c r="M842" s="24">
        <f t="shared" si="14"/>
        <v>-9.6836669999993319</v>
      </c>
      <c r="N842" s="33"/>
      <c r="O842" s="33"/>
      <c r="P842" s="33"/>
      <c r="Q842" s="33"/>
    </row>
    <row r="843" spans="1:17" ht="15" x14ac:dyDescent="0.3">
      <c r="A843" s="33"/>
      <c r="B843" s="32"/>
      <c r="C843" s="32"/>
      <c r="D843" s="34" t="s">
        <v>460</v>
      </c>
      <c r="E843" s="35"/>
      <c r="F843" s="34"/>
      <c r="G843" s="34"/>
      <c r="H843" s="34"/>
      <c r="I843" s="34"/>
      <c r="J843" s="36"/>
      <c r="K843" s="37">
        <v>961916.84376700001</v>
      </c>
      <c r="L843" s="37">
        <v>981077.72524427006</v>
      </c>
      <c r="M843" s="37">
        <f t="shared" si="14"/>
        <v>19160.881477270043</v>
      </c>
      <c r="N843" s="33"/>
      <c r="O843" s="33"/>
      <c r="P843" s="33"/>
      <c r="Q843" s="33"/>
    </row>
    <row r="844" spans="1:17" ht="15" x14ac:dyDescent="0.3">
      <c r="A844" s="33"/>
      <c r="B844" s="32"/>
      <c r="C844" s="32"/>
      <c r="D844" s="22"/>
      <c r="E844" s="39">
        <v>50</v>
      </c>
      <c r="F844" s="40" t="s">
        <v>453</v>
      </c>
      <c r="G844" s="41"/>
      <c r="H844" s="42"/>
      <c r="I844" s="43"/>
      <c r="J844" s="44"/>
      <c r="K844" s="44">
        <v>679284.28192400001</v>
      </c>
      <c r="L844" s="44">
        <v>692859.77243126999</v>
      </c>
      <c r="M844" s="44">
        <f t="shared" si="14"/>
        <v>13575.490507269977</v>
      </c>
      <c r="N844" s="33"/>
      <c r="O844" s="33"/>
      <c r="P844" s="33"/>
      <c r="Q844" s="33"/>
    </row>
    <row r="845" spans="1:17" ht="15" x14ac:dyDescent="0.3">
      <c r="A845" s="33"/>
      <c r="B845" s="32"/>
      <c r="C845" s="32"/>
      <c r="D845" s="22"/>
      <c r="E845" s="38"/>
      <c r="F845" s="22"/>
      <c r="G845" s="22" t="s">
        <v>16</v>
      </c>
      <c r="H845" s="22"/>
      <c r="I845" s="22"/>
      <c r="J845" s="23"/>
      <c r="K845" s="24">
        <v>679284.28192400001</v>
      </c>
      <c r="L845" s="24">
        <v>692859.77243126999</v>
      </c>
      <c r="M845" s="24">
        <f t="shared" si="14"/>
        <v>13575.490507269977</v>
      </c>
      <c r="N845" s="33"/>
      <c r="O845" s="33"/>
      <c r="P845" s="33"/>
      <c r="Q845" s="33"/>
    </row>
    <row r="846" spans="1:17" ht="15" x14ac:dyDescent="0.3">
      <c r="A846" s="33"/>
      <c r="B846" s="32"/>
      <c r="C846" s="32"/>
      <c r="D846" s="22"/>
      <c r="E846" s="38"/>
      <c r="F846" s="22"/>
      <c r="G846" s="22"/>
      <c r="H846" s="40" t="s">
        <v>17</v>
      </c>
      <c r="I846" s="40"/>
      <c r="J846" s="45"/>
      <c r="K846" s="46">
        <v>239395.60118999999</v>
      </c>
      <c r="L846" s="46">
        <v>252032.48439798001</v>
      </c>
      <c r="M846" s="46">
        <f t="shared" si="14"/>
        <v>12636.88320798002</v>
      </c>
      <c r="N846" s="33"/>
      <c r="O846" s="33"/>
      <c r="P846" s="33"/>
      <c r="Q846" s="33"/>
    </row>
    <row r="847" spans="1:17" ht="15" x14ac:dyDescent="0.3">
      <c r="A847" s="33"/>
      <c r="B847" s="32"/>
      <c r="C847" s="32"/>
      <c r="D847" s="22"/>
      <c r="E847" s="38"/>
      <c r="F847" s="22"/>
      <c r="G847" s="22"/>
      <c r="H847" s="22"/>
      <c r="I847" s="22" t="s">
        <v>496</v>
      </c>
      <c r="J847" s="23" t="s">
        <v>908</v>
      </c>
      <c r="K847" s="24">
        <v>6260.1424479999996</v>
      </c>
      <c r="L847" s="24">
        <v>6019.0343549999998</v>
      </c>
      <c r="M847" s="24">
        <f t="shared" si="14"/>
        <v>-241.10809299999983</v>
      </c>
      <c r="N847" s="33"/>
      <c r="O847" s="33"/>
      <c r="P847" s="33"/>
      <c r="Q847" s="33"/>
    </row>
    <row r="848" spans="1:17" ht="15" x14ac:dyDescent="0.3">
      <c r="A848" s="33"/>
      <c r="B848" s="32"/>
      <c r="C848" s="32"/>
      <c r="D848" s="22"/>
      <c r="E848" s="38"/>
      <c r="F848" s="22"/>
      <c r="G848" s="22"/>
      <c r="H848" s="22"/>
      <c r="I848" s="22" t="s">
        <v>499</v>
      </c>
      <c r="J848" s="23" t="s">
        <v>1249</v>
      </c>
      <c r="K848" s="24">
        <v>1176.9293620000001</v>
      </c>
      <c r="L848" s="24">
        <v>1092.521604</v>
      </c>
      <c r="M848" s="24">
        <f t="shared" si="14"/>
        <v>-84.407758000000058</v>
      </c>
      <c r="N848" s="33"/>
      <c r="O848" s="33"/>
      <c r="P848" s="33"/>
      <c r="Q848" s="33"/>
    </row>
    <row r="849" spans="1:17" ht="15" x14ac:dyDescent="0.3">
      <c r="A849" s="33"/>
      <c r="B849" s="32"/>
      <c r="C849" s="32"/>
      <c r="D849" s="22"/>
      <c r="E849" s="38"/>
      <c r="F849" s="22"/>
      <c r="G849" s="22"/>
      <c r="H849" s="22"/>
      <c r="I849" s="22" t="s">
        <v>559</v>
      </c>
      <c r="J849" s="23" t="s">
        <v>892</v>
      </c>
      <c r="K849" s="24">
        <v>718.53989799999999</v>
      </c>
      <c r="L849" s="24">
        <v>652.979739</v>
      </c>
      <c r="M849" s="24">
        <f t="shared" si="14"/>
        <v>-65.560158999999999</v>
      </c>
      <c r="N849" s="33"/>
      <c r="O849" s="33"/>
      <c r="P849" s="33"/>
      <c r="Q849" s="33"/>
    </row>
    <row r="850" spans="1:17" ht="15" x14ac:dyDescent="0.3">
      <c r="A850" s="33"/>
      <c r="B850" s="32"/>
      <c r="C850" s="32"/>
      <c r="D850" s="22"/>
      <c r="E850" s="38"/>
      <c r="F850" s="22"/>
      <c r="G850" s="22"/>
      <c r="H850" s="22"/>
      <c r="I850" s="22" t="s">
        <v>501</v>
      </c>
      <c r="J850" s="23" t="s">
        <v>1250</v>
      </c>
      <c r="K850" s="24">
        <v>6122.7285579999998</v>
      </c>
      <c r="L850" s="24">
        <v>5537.2193239999997</v>
      </c>
      <c r="M850" s="24">
        <f t="shared" si="14"/>
        <v>-585.50923400000011</v>
      </c>
      <c r="N850" s="33"/>
      <c r="O850" s="33"/>
      <c r="P850" s="33"/>
      <c r="Q850" s="33"/>
    </row>
    <row r="851" spans="1:17" ht="15" x14ac:dyDescent="0.3">
      <c r="A851" s="33"/>
      <c r="B851" s="32"/>
      <c r="C851" s="32"/>
      <c r="D851" s="22"/>
      <c r="E851" s="38"/>
      <c r="F851" s="22"/>
      <c r="G851" s="22"/>
      <c r="H851" s="22"/>
      <c r="I851" s="22" t="s">
        <v>503</v>
      </c>
      <c r="J851" s="23" t="s">
        <v>1251</v>
      </c>
      <c r="K851" s="24">
        <v>11908.219972000001</v>
      </c>
      <c r="L851" s="24">
        <v>10826.208420000001</v>
      </c>
      <c r="M851" s="24">
        <f t="shared" si="14"/>
        <v>-1082.0115519999999</v>
      </c>
      <c r="N851" s="33"/>
      <c r="O851" s="33"/>
      <c r="P851" s="33"/>
      <c r="Q851" s="33"/>
    </row>
    <row r="852" spans="1:17" ht="15" x14ac:dyDescent="0.3">
      <c r="A852" s="33"/>
      <c r="B852" s="32"/>
      <c r="C852" s="32"/>
      <c r="D852" s="22"/>
      <c r="E852" s="38"/>
      <c r="F852" s="22"/>
      <c r="G852" s="22"/>
      <c r="H852" s="22"/>
      <c r="I852" s="22" t="s">
        <v>507</v>
      </c>
      <c r="J852" s="23" t="s">
        <v>893</v>
      </c>
      <c r="K852" s="24">
        <v>202644.978661</v>
      </c>
      <c r="L852" s="24">
        <v>212494.29478552999</v>
      </c>
      <c r="M852" s="24">
        <f t="shared" si="14"/>
        <v>9849.3161245299852</v>
      </c>
      <c r="N852" s="33"/>
      <c r="O852" s="33"/>
      <c r="P852" s="33"/>
      <c r="Q852" s="33"/>
    </row>
    <row r="853" spans="1:17" ht="15" x14ac:dyDescent="0.3">
      <c r="A853" s="33"/>
      <c r="B853" s="32"/>
      <c r="C853" s="32"/>
      <c r="D853" s="22"/>
      <c r="E853" s="38"/>
      <c r="F853" s="22"/>
      <c r="G853" s="22"/>
      <c r="H853" s="22"/>
      <c r="I853" s="22" t="s">
        <v>509</v>
      </c>
      <c r="J853" s="23" t="s">
        <v>1252</v>
      </c>
      <c r="K853" s="24">
        <v>2079.4262789999998</v>
      </c>
      <c r="L853" s="24">
        <v>1872.0145210000001</v>
      </c>
      <c r="M853" s="24">
        <f t="shared" si="14"/>
        <v>-207.41175799999974</v>
      </c>
      <c r="N853" s="33"/>
      <c r="O853" s="33"/>
      <c r="P853" s="33"/>
      <c r="Q853" s="33"/>
    </row>
    <row r="854" spans="1:17" ht="15" x14ac:dyDescent="0.3">
      <c r="A854" s="33"/>
      <c r="B854" s="32"/>
      <c r="C854" s="32"/>
      <c r="D854" s="22"/>
      <c r="E854" s="38"/>
      <c r="F854" s="22"/>
      <c r="G854" s="22"/>
      <c r="H854" s="22"/>
      <c r="I854" s="22" t="s">
        <v>918</v>
      </c>
      <c r="J854" s="23" t="s">
        <v>919</v>
      </c>
      <c r="K854" s="24">
        <v>4954.8723980000004</v>
      </c>
      <c r="L854" s="24">
        <v>5846.2865292900005</v>
      </c>
      <c r="M854" s="24">
        <f t="shared" si="14"/>
        <v>891.41413129000011</v>
      </c>
      <c r="N854" s="33"/>
      <c r="O854" s="33"/>
      <c r="P854" s="33"/>
      <c r="Q854" s="33"/>
    </row>
    <row r="855" spans="1:17" ht="15" x14ac:dyDescent="0.3">
      <c r="A855" s="33"/>
      <c r="B855" s="32"/>
      <c r="C855" s="32"/>
      <c r="D855" s="22"/>
      <c r="E855" s="38"/>
      <c r="F855" s="22"/>
      <c r="G855" s="22"/>
      <c r="H855" s="22"/>
      <c r="I855" s="22" t="s">
        <v>561</v>
      </c>
      <c r="J855" s="23" t="s">
        <v>562</v>
      </c>
      <c r="K855" s="24">
        <v>0</v>
      </c>
      <c r="L855" s="24">
        <v>22.915191</v>
      </c>
      <c r="M855" s="24">
        <f t="shared" si="14"/>
        <v>22.915191</v>
      </c>
      <c r="N855" s="33"/>
      <c r="O855" s="33"/>
      <c r="P855" s="33"/>
      <c r="Q855" s="33"/>
    </row>
    <row r="856" spans="1:17" ht="15" x14ac:dyDescent="0.3">
      <c r="A856" s="33"/>
      <c r="B856" s="32"/>
      <c r="C856" s="32"/>
      <c r="D856" s="22"/>
      <c r="E856" s="38"/>
      <c r="F856" s="22"/>
      <c r="G856" s="22"/>
      <c r="H856" s="22"/>
      <c r="I856" s="22" t="s">
        <v>20</v>
      </c>
      <c r="J856" s="23" t="s">
        <v>27</v>
      </c>
      <c r="K856" s="24">
        <v>7.7214850000000004</v>
      </c>
      <c r="L856" s="24">
        <v>1623.2074823399998</v>
      </c>
      <c r="M856" s="24">
        <f t="shared" si="14"/>
        <v>1615.4859973399998</v>
      </c>
      <c r="N856" s="33"/>
      <c r="O856" s="33"/>
      <c r="P856" s="33"/>
      <c r="Q856" s="33"/>
    </row>
    <row r="857" spans="1:17" ht="15" x14ac:dyDescent="0.3">
      <c r="A857" s="33"/>
      <c r="B857" s="32"/>
      <c r="C857" s="32"/>
      <c r="D857" s="22"/>
      <c r="E857" s="38"/>
      <c r="F857" s="22"/>
      <c r="G857" s="22"/>
      <c r="H857" s="22"/>
      <c r="I857" s="22" t="s">
        <v>767</v>
      </c>
      <c r="J857" s="23" t="s">
        <v>768</v>
      </c>
      <c r="K857" s="24">
        <v>0</v>
      </c>
      <c r="L857" s="24">
        <v>15.291378999999999</v>
      </c>
      <c r="M857" s="24">
        <f t="shared" si="14"/>
        <v>15.291378999999999</v>
      </c>
      <c r="N857" s="33"/>
      <c r="O857" s="33"/>
      <c r="P857" s="33"/>
      <c r="Q857" s="33"/>
    </row>
    <row r="858" spans="1:17" ht="15" x14ac:dyDescent="0.3">
      <c r="A858" s="33"/>
      <c r="B858" s="32"/>
      <c r="C858" s="32"/>
      <c r="D858" s="22"/>
      <c r="E858" s="38"/>
      <c r="F858" s="22"/>
      <c r="G858" s="22"/>
      <c r="H858" s="22"/>
      <c r="I858" s="22" t="s">
        <v>1253</v>
      </c>
      <c r="J858" s="23" t="s">
        <v>1254</v>
      </c>
      <c r="K858" s="24">
        <v>3522.0421289999999</v>
      </c>
      <c r="L858" s="24">
        <v>6030.5110678199981</v>
      </c>
      <c r="M858" s="24">
        <f t="shared" si="14"/>
        <v>2508.4689388199981</v>
      </c>
      <c r="N858" s="33"/>
      <c r="O858" s="33"/>
      <c r="P858" s="33"/>
      <c r="Q858" s="33"/>
    </row>
    <row r="859" spans="1:17" ht="15" x14ac:dyDescent="0.3">
      <c r="A859" s="33"/>
      <c r="B859" s="32"/>
      <c r="C859" s="32"/>
      <c r="D859" s="22"/>
      <c r="E859" s="38"/>
      <c r="F859" s="22"/>
      <c r="G859" s="22"/>
      <c r="H859" s="40" t="s">
        <v>489</v>
      </c>
      <c r="I859" s="40"/>
      <c r="J859" s="45"/>
      <c r="K859" s="46">
        <v>54068.676063999999</v>
      </c>
      <c r="L859" s="46">
        <v>45711.53922929</v>
      </c>
      <c r="M859" s="46">
        <f t="shared" si="14"/>
        <v>-8357.1368347099997</v>
      </c>
      <c r="N859" s="33"/>
      <c r="O859" s="33"/>
      <c r="P859" s="33"/>
      <c r="Q859" s="33"/>
    </row>
    <row r="860" spans="1:17" ht="15" x14ac:dyDescent="0.3">
      <c r="A860" s="33"/>
      <c r="B860" s="32"/>
      <c r="C860" s="32"/>
      <c r="D860" s="22"/>
      <c r="E860" s="38"/>
      <c r="F860" s="22"/>
      <c r="G860" s="22"/>
      <c r="H860" s="22"/>
      <c r="I860" s="22" t="s">
        <v>490</v>
      </c>
      <c r="J860" s="23" t="s">
        <v>538</v>
      </c>
      <c r="K860" s="24">
        <v>62270.143545999999</v>
      </c>
      <c r="L860" s="24">
        <v>53952.093709289999</v>
      </c>
      <c r="M860" s="24">
        <f t="shared" si="14"/>
        <v>-8318.0498367100008</v>
      </c>
      <c r="N860" s="33"/>
      <c r="O860" s="33"/>
      <c r="P860" s="33"/>
      <c r="Q860" s="33"/>
    </row>
    <row r="861" spans="1:17" ht="15" x14ac:dyDescent="0.3">
      <c r="A861" s="33"/>
      <c r="B861" s="32"/>
      <c r="C861" s="32"/>
      <c r="D861" s="22"/>
      <c r="E861" s="38"/>
      <c r="F861" s="22"/>
      <c r="G861" s="22"/>
      <c r="H861" s="22"/>
      <c r="I861" s="22" t="s">
        <v>494</v>
      </c>
      <c r="J861" s="23" t="s">
        <v>542</v>
      </c>
      <c r="K861" s="24">
        <v>361.49005199999999</v>
      </c>
      <c r="L861" s="24">
        <v>322.403054</v>
      </c>
      <c r="M861" s="24">
        <f t="shared" si="14"/>
        <v>-39.086997999999994</v>
      </c>
      <c r="N861" s="33"/>
      <c r="O861" s="33"/>
      <c r="P861" s="33"/>
      <c r="Q861" s="33"/>
    </row>
    <row r="862" spans="1:17" ht="15" x14ac:dyDescent="0.3">
      <c r="A862" s="33"/>
      <c r="B862" s="32"/>
      <c r="C862" s="32"/>
      <c r="D862" s="22"/>
      <c r="E862" s="38"/>
      <c r="F862" s="22"/>
      <c r="G862" s="22"/>
      <c r="H862" s="22"/>
      <c r="I862" s="22" t="s">
        <v>952</v>
      </c>
      <c r="J862" s="23" t="s">
        <v>953</v>
      </c>
      <c r="K862" s="24">
        <v>-8562.9575339999992</v>
      </c>
      <c r="L862" s="24">
        <v>-8562.9575339999992</v>
      </c>
      <c r="M862" s="24">
        <f t="shared" si="14"/>
        <v>0</v>
      </c>
      <c r="N862" s="33"/>
      <c r="O862" s="33"/>
      <c r="P862" s="33"/>
      <c r="Q862" s="33"/>
    </row>
    <row r="863" spans="1:17" ht="15" x14ac:dyDescent="0.3">
      <c r="A863" s="33"/>
      <c r="B863" s="32"/>
      <c r="C863" s="32"/>
      <c r="D863" s="22"/>
      <c r="E863" s="38"/>
      <c r="F863" s="22"/>
      <c r="G863" s="22"/>
      <c r="H863" s="40" t="s">
        <v>1130</v>
      </c>
      <c r="I863" s="40"/>
      <c r="J863" s="45"/>
      <c r="K863" s="46">
        <v>385820.00466999999</v>
      </c>
      <c r="L863" s="46">
        <v>395115.74880399997</v>
      </c>
      <c r="M863" s="46">
        <f t="shared" si="14"/>
        <v>9295.7441339999787</v>
      </c>
      <c r="N863" s="33"/>
      <c r="O863" s="33"/>
      <c r="P863" s="33"/>
      <c r="Q863" s="33"/>
    </row>
    <row r="864" spans="1:17" ht="15" x14ac:dyDescent="0.3">
      <c r="A864" s="33"/>
      <c r="B864" s="32"/>
      <c r="C864" s="32"/>
      <c r="D864" s="22"/>
      <c r="E864" s="38"/>
      <c r="F864" s="22"/>
      <c r="G864" s="22"/>
      <c r="H864" s="22"/>
      <c r="I864" s="22" t="s">
        <v>1255</v>
      </c>
      <c r="J864" s="23" t="s">
        <v>1256</v>
      </c>
      <c r="K864" s="24">
        <v>266214.252087</v>
      </c>
      <c r="L864" s="24">
        <v>275581.25906100002</v>
      </c>
      <c r="M864" s="24">
        <f t="shared" si="14"/>
        <v>9367.0069740000181</v>
      </c>
      <c r="N864" s="33"/>
      <c r="O864" s="33"/>
      <c r="P864" s="33"/>
      <c r="Q864" s="33"/>
    </row>
    <row r="865" spans="1:17" ht="15" x14ac:dyDescent="0.3">
      <c r="A865" s="33"/>
      <c r="B865" s="32"/>
      <c r="C865" s="32"/>
      <c r="D865" s="22"/>
      <c r="E865" s="38"/>
      <c r="F865" s="22"/>
      <c r="G865" s="22"/>
      <c r="H865" s="22"/>
      <c r="I865" s="22" t="s">
        <v>1257</v>
      </c>
      <c r="J865" s="23" t="s">
        <v>1258</v>
      </c>
      <c r="K865" s="24">
        <v>15433.538091</v>
      </c>
      <c r="L865" s="24">
        <v>16675.212625</v>
      </c>
      <c r="M865" s="24">
        <f t="shared" si="14"/>
        <v>1241.6745339999998</v>
      </c>
      <c r="N865" s="33"/>
      <c r="O865" s="33"/>
      <c r="P865" s="33"/>
      <c r="Q865" s="33"/>
    </row>
    <row r="866" spans="1:17" ht="15" x14ac:dyDescent="0.3">
      <c r="A866" s="33"/>
      <c r="B866" s="32"/>
      <c r="C866" s="32"/>
      <c r="D866" s="22"/>
      <c r="E866" s="38"/>
      <c r="F866" s="22"/>
      <c r="G866" s="22"/>
      <c r="H866" s="22"/>
      <c r="I866" s="22" t="s">
        <v>1259</v>
      </c>
      <c r="J866" s="23" t="s">
        <v>1260</v>
      </c>
      <c r="K866" s="24">
        <v>87108.842025000005</v>
      </c>
      <c r="L866" s="24">
        <v>85058.885322000002</v>
      </c>
      <c r="M866" s="24">
        <f t="shared" si="14"/>
        <v>-2049.9567030000035</v>
      </c>
      <c r="N866" s="33"/>
      <c r="O866" s="33"/>
      <c r="P866" s="33"/>
      <c r="Q866" s="33"/>
    </row>
    <row r="867" spans="1:17" ht="15" x14ac:dyDescent="0.3">
      <c r="A867" s="33"/>
      <c r="B867" s="32"/>
      <c r="C867" s="32"/>
      <c r="D867" s="22"/>
      <c r="E867" s="38"/>
      <c r="F867" s="22"/>
      <c r="G867" s="22"/>
      <c r="H867" s="22"/>
      <c r="I867" s="22" t="s">
        <v>1261</v>
      </c>
      <c r="J867" s="23" t="s">
        <v>1262</v>
      </c>
      <c r="K867" s="24">
        <v>17063.372467000001</v>
      </c>
      <c r="L867" s="24">
        <v>17800.391796</v>
      </c>
      <c r="M867" s="24">
        <f t="shared" si="14"/>
        <v>737.01932899999883</v>
      </c>
      <c r="N867" s="33"/>
      <c r="O867" s="33"/>
      <c r="P867" s="33"/>
      <c r="Q867" s="33"/>
    </row>
    <row r="868" spans="1:17" ht="15" x14ac:dyDescent="0.3">
      <c r="A868" s="33"/>
      <c r="B868" s="32"/>
      <c r="C868" s="32"/>
      <c r="D868" s="22"/>
      <c r="E868" s="39">
        <v>51</v>
      </c>
      <c r="F868" s="40" t="s">
        <v>451</v>
      </c>
      <c r="G868" s="41"/>
      <c r="H868" s="42"/>
      <c r="I868" s="43"/>
      <c r="J868" s="44"/>
      <c r="K868" s="44">
        <v>282632.561843</v>
      </c>
      <c r="L868" s="44">
        <v>288217.95281300001</v>
      </c>
      <c r="M868" s="44">
        <f t="shared" si="14"/>
        <v>5585.3909700000077</v>
      </c>
      <c r="N868" s="33"/>
      <c r="O868" s="33"/>
      <c r="P868" s="33"/>
      <c r="Q868" s="33"/>
    </row>
    <row r="869" spans="1:17" ht="15" x14ac:dyDescent="0.3">
      <c r="A869" s="33"/>
      <c r="B869" s="32"/>
      <c r="C869" s="32"/>
      <c r="D869" s="22"/>
      <c r="E869" s="38"/>
      <c r="F869" s="22"/>
      <c r="G869" s="22" t="s">
        <v>16</v>
      </c>
      <c r="H869" s="22"/>
      <c r="I869" s="22"/>
      <c r="J869" s="23"/>
      <c r="K869" s="24">
        <v>282632.561843</v>
      </c>
      <c r="L869" s="24">
        <v>288217.95281300001</v>
      </c>
      <c r="M869" s="24">
        <f t="shared" si="14"/>
        <v>5585.3909700000077</v>
      </c>
      <c r="N869" s="33"/>
      <c r="O869" s="33"/>
      <c r="P869" s="33"/>
      <c r="Q869" s="33"/>
    </row>
    <row r="870" spans="1:17" ht="15" x14ac:dyDescent="0.3">
      <c r="A870" s="33"/>
      <c r="B870" s="32"/>
      <c r="C870" s="32"/>
      <c r="D870" s="22"/>
      <c r="E870" s="38"/>
      <c r="F870" s="22"/>
      <c r="G870" s="22"/>
      <c r="H870" s="40" t="s">
        <v>17</v>
      </c>
      <c r="I870" s="40"/>
      <c r="J870" s="45"/>
      <c r="K870" s="46">
        <v>46881.409354000003</v>
      </c>
      <c r="L870" s="46">
        <v>49840.225480000001</v>
      </c>
      <c r="M870" s="46">
        <f t="shared" si="14"/>
        <v>2958.8161259999979</v>
      </c>
      <c r="N870" s="33"/>
      <c r="O870" s="33"/>
      <c r="P870" s="33"/>
      <c r="Q870" s="33"/>
    </row>
    <row r="871" spans="1:17" ht="15" x14ac:dyDescent="0.3">
      <c r="A871" s="33"/>
      <c r="B871" s="32"/>
      <c r="C871" s="32"/>
      <c r="D871" s="22"/>
      <c r="E871" s="38"/>
      <c r="F871" s="22"/>
      <c r="G871" s="22"/>
      <c r="H871" s="22"/>
      <c r="I871" s="22" t="s">
        <v>515</v>
      </c>
      <c r="J871" s="23" t="s">
        <v>892</v>
      </c>
      <c r="K871" s="24">
        <v>101.299796</v>
      </c>
      <c r="L871" s="24">
        <v>117.233424</v>
      </c>
      <c r="M871" s="24">
        <f t="shared" si="14"/>
        <v>15.933627999999999</v>
      </c>
      <c r="N871" s="33"/>
      <c r="O871" s="33"/>
      <c r="P871" s="33"/>
      <c r="Q871" s="33"/>
    </row>
    <row r="872" spans="1:17" ht="15" x14ac:dyDescent="0.3">
      <c r="A872" s="33"/>
      <c r="B872" s="32"/>
      <c r="C872" s="32"/>
      <c r="D872" s="22"/>
      <c r="E872" s="38"/>
      <c r="F872" s="22"/>
      <c r="G872" s="22"/>
      <c r="H872" s="22"/>
      <c r="I872" s="22" t="s">
        <v>520</v>
      </c>
      <c r="J872" s="23" t="s">
        <v>1263</v>
      </c>
      <c r="K872" s="24">
        <v>15122.298253999999</v>
      </c>
      <c r="L872" s="24">
        <v>13435.000185000001</v>
      </c>
      <c r="M872" s="24">
        <f t="shared" si="14"/>
        <v>-1687.2980689999986</v>
      </c>
      <c r="N872" s="33"/>
      <c r="O872" s="33"/>
      <c r="P872" s="33"/>
      <c r="Q872" s="33"/>
    </row>
    <row r="873" spans="1:17" ht="15" x14ac:dyDescent="0.3">
      <c r="A873" s="33"/>
      <c r="B873" s="32"/>
      <c r="C873" s="32"/>
      <c r="D873" s="22"/>
      <c r="E873" s="38"/>
      <c r="F873" s="22"/>
      <c r="G873" s="22"/>
      <c r="H873" s="22"/>
      <c r="I873" s="22" t="s">
        <v>895</v>
      </c>
      <c r="J873" s="23" t="s">
        <v>1264</v>
      </c>
      <c r="K873" s="24">
        <v>27.597716999999999</v>
      </c>
      <c r="L873" s="24">
        <v>26.557931</v>
      </c>
      <c r="M873" s="24">
        <f t="shared" si="14"/>
        <v>-1.0397859999999994</v>
      </c>
      <c r="N873" s="33"/>
      <c r="O873" s="33"/>
      <c r="P873" s="33"/>
      <c r="Q873" s="33"/>
    </row>
    <row r="874" spans="1:17" ht="15" x14ac:dyDescent="0.3">
      <c r="A874" s="33"/>
      <c r="B874" s="32"/>
      <c r="C874" s="32"/>
      <c r="D874" s="22"/>
      <c r="E874" s="38"/>
      <c r="F874" s="22"/>
      <c r="G874" s="22"/>
      <c r="H874" s="22"/>
      <c r="I874" s="22" t="s">
        <v>1117</v>
      </c>
      <c r="J874" s="23" t="s">
        <v>1265</v>
      </c>
      <c r="K874" s="24">
        <v>26.469374999999999</v>
      </c>
      <c r="L874" s="24">
        <v>26.170936000000001</v>
      </c>
      <c r="M874" s="24">
        <f t="shared" si="14"/>
        <v>-0.29843899999999834</v>
      </c>
      <c r="N874" s="33"/>
      <c r="O874" s="33"/>
      <c r="P874" s="33"/>
      <c r="Q874" s="33"/>
    </row>
    <row r="875" spans="1:17" ht="15" x14ac:dyDescent="0.3">
      <c r="A875" s="33"/>
      <c r="B875" s="32"/>
      <c r="C875" s="32"/>
      <c r="D875" s="22"/>
      <c r="E875" s="38"/>
      <c r="F875" s="22"/>
      <c r="G875" s="22"/>
      <c r="H875" s="22"/>
      <c r="I875" s="22" t="s">
        <v>1266</v>
      </c>
      <c r="J875" s="23" t="s">
        <v>908</v>
      </c>
      <c r="K875" s="24">
        <v>4109.5456359999998</v>
      </c>
      <c r="L875" s="24">
        <v>3927.3733539999998</v>
      </c>
      <c r="M875" s="24">
        <f t="shared" si="14"/>
        <v>-182.172282</v>
      </c>
      <c r="N875" s="33"/>
      <c r="O875" s="33"/>
      <c r="P875" s="33"/>
      <c r="Q875" s="33"/>
    </row>
    <row r="876" spans="1:17" ht="15" x14ac:dyDescent="0.3">
      <c r="A876" s="33"/>
      <c r="B876" s="32"/>
      <c r="C876" s="32"/>
      <c r="D876" s="22"/>
      <c r="E876" s="38"/>
      <c r="F876" s="22"/>
      <c r="G876" s="22"/>
      <c r="H876" s="22"/>
      <c r="I876" s="22" t="s">
        <v>1267</v>
      </c>
      <c r="J876" s="23" t="s">
        <v>1268</v>
      </c>
      <c r="K876" s="24">
        <v>24371.626344</v>
      </c>
      <c r="L876" s="24">
        <v>29200.080618</v>
      </c>
      <c r="M876" s="24">
        <f t="shared" si="14"/>
        <v>4828.4542739999997</v>
      </c>
      <c r="N876" s="33"/>
      <c r="O876" s="33"/>
      <c r="P876" s="33"/>
      <c r="Q876" s="33"/>
    </row>
    <row r="877" spans="1:17" ht="15" x14ac:dyDescent="0.3">
      <c r="A877" s="33"/>
      <c r="B877" s="32"/>
      <c r="C877" s="32"/>
      <c r="D877" s="22"/>
      <c r="E877" s="38"/>
      <c r="F877" s="22"/>
      <c r="G877" s="22"/>
      <c r="H877" s="22"/>
      <c r="I877" s="22" t="s">
        <v>1269</v>
      </c>
      <c r="J877" s="23" t="s">
        <v>1252</v>
      </c>
      <c r="K877" s="24">
        <v>2498.572232</v>
      </c>
      <c r="L877" s="24">
        <v>2483.8090320000001</v>
      </c>
      <c r="M877" s="24">
        <f t="shared" si="14"/>
        <v>-14.76319999999987</v>
      </c>
      <c r="N877" s="33"/>
      <c r="O877" s="33"/>
      <c r="P877" s="33"/>
      <c r="Q877" s="33"/>
    </row>
    <row r="878" spans="1:17" ht="15" x14ac:dyDescent="0.3">
      <c r="A878" s="33"/>
      <c r="B878" s="32"/>
      <c r="C878" s="32"/>
      <c r="D878" s="22"/>
      <c r="E878" s="38"/>
      <c r="F878" s="22"/>
      <c r="G878" s="22"/>
      <c r="H878" s="22"/>
      <c r="I878" s="22" t="s">
        <v>1270</v>
      </c>
      <c r="J878" s="23" t="s">
        <v>1271</v>
      </c>
      <c r="K878" s="24">
        <v>624</v>
      </c>
      <c r="L878" s="24">
        <v>608.43759699999998</v>
      </c>
      <c r="M878" s="24">
        <f t="shared" si="14"/>
        <v>-15.562403000000018</v>
      </c>
      <c r="N878" s="33"/>
      <c r="O878" s="33"/>
      <c r="P878" s="33"/>
      <c r="Q878" s="33"/>
    </row>
    <row r="879" spans="1:17" ht="15" x14ac:dyDescent="0.3">
      <c r="A879" s="33"/>
      <c r="B879" s="32"/>
      <c r="C879" s="32"/>
      <c r="D879" s="22"/>
      <c r="E879" s="38"/>
      <c r="F879" s="22"/>
      <c r="G879" s="22"/>
      <c r="H879" s="22"/>
      <c r="I879" s="22" t="s">
        <v>20</v>
      </c>
      <c r="J879" s="23" t="s">
        <v>27</v>
      </c>
      <c r="K879" s="24">
        <v>0</v>
      </c>
      <c r="L879" s="24">
        <v>15.562403</v>
      </c>
      <c r="M879" s="24">
        <f t="shared" si="14"/>
        <v>15.562403</v>
      </c>
      <c r="N879" s="33"/>
      <c r="O879" s="33"/>
      <c r="P879" s="33"/>
      <c r="Q879" s="33"/>
    </row>
    <row r="880" spans="1:17" ht="15" x14ac:dyDescent="0.3">
      <c r="A880" s="33"/>
      <c r="B880" s="32"/>
      <c r="C880" s="32"/>
      <c r="D880" s="22"/>
      <c r="E880" s="38"/>
      <c r="F880" s="22"/>
      <c r="G880" s="22"/>
      <c r="H880" s="40" t="s">
        <v>489</v>
      </c>
      <c r="I880" s="40"/>
      <c r="J880" s="45"/>
      <c r="K880" s="46">
        <v>28105.094252999999</v>
      </c>
      <c r="L880" s="46">
        <v>29533.183668999998</v>
      </c>
      <c r="M880" s="46">
        <f t="shared" si="14"/>
        <v>1428.0894159999989</v>
      </c>
      <c r="N880" s="33"/>
      <c r="O880" s="33"/>
      <c r="P880" s="33"/>
      <c r="Q880" s="33"/>
    </row>
    <row r="881" spans="1:17" ht="15" x14ac:dyDescent="0.3">
      <c r="A881" s="33"/>
      <c r="B881" s="32"/>
      <c r="C881" s="32"/>
      <c r="D881" s="22"/>
      <c r="E881" s="38"/>
      <c r="F881" s="22"/>
      <c r="G881" s="22"/>
      <c r="H881" s="22"/>
      <c r="I881" s="22" t="s">
        <v>490</v>
      </c>
      <c r="J881" s="23" t="s">
        <v>538</v>
      </c>
      <c r="K881" s="24">
        <v>13095.600356999999</v>
      </c>
      <c r="L881" s="24">
        <v>17221.341808000001</v>
      </c>
      <c r="M881" s="24">
        <f t="shared" si="14"/>
        <v>4125.7414510000017</v>
      </c>
      <c r="N881" s="33"/>
      <c r="O881" s="33"/>
      <c r="P881" s="33"/>
      <c r="Q881" s="33"/>
    </row>
    <row r="882" spans="1:17" ht="15" x14ac:dyDescent="0.3">
      <c r="A882" s="33"/>
      <c r="B882" s="32"/>
      <c r="C882" s="32"/>
      <c r="D882" s="22"/>
      <c r="E882" s="38"/>
      <c r="F882" s="22"/>
      <c r="G882" s="22"/>
      <c r="H882" s="22"/>
      <c r="I882" s="22" t="s">
        <v>492</v>
      </c>
      <c r="J882" s="23" t="s">
        <v>1272</v>
      </c>
      <c r="K882" s="24">
        <v>14771.087090000001</v>
      </c>
      <c r="L882" s="24">
        <v>12031.660261000001</v>
      </c>
      <c r="M882" s="24">
        <f t="shared" si="14"/>
        <v>-2739.426829</v>
      </c>
      <c r="N882" s="33"/>
      <c r="O882" s="33"/>
      <c r="P882" s="33"/>
      <c r="Q882" s="33"/>
    </row>
    <row r="883" spans="1:17" ht="15" x14ac:dyDescent="0.3">
      <c r="A883" s="33"/>
      <c r="B883" s="32"/>
      <c r="C883" s="32"/>
      <c r="D883" s="22"/>
      <c r="E883" s="38"/>
      <c r="F883" s="22"/>
      <c r="G883" s="22"/>
      <c r="H883" s="22"/>
      <c r="I883" s="22" t="s">
        <v>494</v>
      </c>
      <c r="J883" s="23" t="s">
        <v>542</v>
      </c>
      <c r="K883" s="24">
        <v>238.40680599999999</v>
      </c>
      <c r="L883" s="24">
        <v>280.1816</v>
      </c>
      <c r="M883" s="24">
        <f t="shared" si="14"/>
        <v>41.774794000000014</v>
      </c>
      <c r="N883" s="33"/>
      <c r="O883" s="33"/>
      <c r="P883" s="33"/>
      <c r="Q883" s="33"/>
    </row>
    <row r="884" spans="1:17" ht="15" x14ac:dyDescent="0.3">
      <c r="A884" s="33"/>
      <c r="B884" s="32"/>
      <c r="C884" s="32"/>
      <c r="D884" s="22"/>
      <c r="E884" s="38"/>
      <c r="F884" s="22"/>
      <c r="G884" s="22"/>
      <c r="H884" s="40" t="s">
        <v>1130</v>
      </c>
      <c r="I884" s="40"/>
      <c r="J884" s="45"/>
      <c r="K884" s="46">
        <v>207646.05823600001</v>
      </c>
      <c r="L884" s="46">
        <v>208844.543664</v>
      </c>
      <c r="M884" s="46">
        <f t="shared" si="14"/>
        <v>1198.4854279999854</v>
      </c>
      <c r="N884" s="33"/>
      <c r="O884" s="33"/>
      <c r="P884" s="33"/>
      <c r="Q884" s="33"/>
    </row>
    <row r="885" spans="1:17" ht="15" x14ac:dyDescent="0.3">
      <c r="A885" s="33"/>
      <c r="B885" s="32"/>
      <c r="C885" s="32"/>
      <c r="D885" s="22"/>
      <c r="E885" s="38"/>
      <c r="F885" s="22"/>
      <c r="G885" s="22"/>
      <c r="H885" s="22"/>
      <c r="I885" s="22" t="s">
        <v>1273</v>
      </c>
      <c r="J885" s="23" t="s">
        <v>1274</v>
      </c>
      <c r="K885" s="24">
        <v>3146.2401970000001</v>
      </c>
      <c r="L885" s="24">
        <v>2207.1672960000001</v>
      </c>
      <c r="M885" s="24">
        <f t="shared" si="14"/>
        <v>-939.072901</v>
      </c>
      <c r="N885" s="33"/>
      <c r="O885" s="33"/>
      <c r="P885" s="33"/>
      <c r="Q885" s="33"/>
    </row>
    <row r="886" spans="1:17" ht="15" x14ac:dyDescent="0.3">
      <c r="A886" s="33"/>
      <c r="B886" s="32"/>
      <c r="C886" s="32"/>
      <c r="D886" s="22"/>
      <c r="E886" s="38"/>
      <c r="F886" s="22"/>
      <c r="G886" s="22"/>
      <c r="H886" s="22"/>
      <c r="I886" s="22" t="s">
        <v>1275</v>
      </c>
      <c r="J886" s="23" t="s">
        <v>1276</v>
      </c>
      <c r="K886" s="24">
        <v>56.345391999999997</v>
      </c>
      <c r="L886" s="24">
        <v>39.820729</v>
      </c>
      <c r="M886" s="24">
        <f t="shared" si="14"/>
        <v>-16.524662999999997</v>
      </c>
      <c r="N886" s="33"/>
      <c r="O886" s="33"/>
      <c r="P886" s="33"/>
      <c r="Q886" s="33"/>
    </row>
    <row r="887" spans="1:17" ht="15" x14ac:dyDescent="0.3">
      <c r="A887" s="33"/>
      <c r="B887" s="32"/>
      <c r="C887" s="32"/>
      <c r="D887" s="22"/>
      <c r="E887" s="38"/>
      <c r="F887" s="22"/>
      <c r="G887" s="22"/>
      <c r="H887" s="22"/>
      <c r="I887" s="22" t="s">
        <v>1143</v>
      </c>
      <c r="J887" s="23" t="s">
        <v>1277</v>
      </c>
      <c r="K887" s="24">
        <v>24.676781999999999</v>
      </c>
      <c r="L887" s="24">
        <v>234.73809499999999</v>
      </c>
      <c r="M887" s="24">
        <f t="shared" si="14"/>
        <v>210.06131299999998</v>
      </c>
      <c r="N887" s="33"/>
      <c r="O887" s="33"/>
      <c r="P887" s="33"/>
      <c r="Q887" s="33"/>
    </row>
    <row r="888" spans="1:17" ht="15" x14ac:dyDescent="0.3">
      <c r="A888" s="33"/>
      <c r="B888" s="32"/>
      <c r="C888" s="32"/>
      <c r="D888" s="22"/>
      <c r="E888" s="38"/>
      <c r="F888" s="22"/>
      <c r="G888" s="22"/>
      <c r="H888" s="22"/>
      <c r="I888" s="22" t="s">
        <v>1145</v>
      </c>
      <c r="J888" s="23" t="s">
        <v>1278</v>
      </c>
      <c r="K888" s="24">
        <v>1024.8452990000001</v>
      </c>
      <c r="L888" s="24">
        <v>1497.1810599999999</v>
      </c>
      <c r="M888" s="24">
        <f t="shared" si="14"/>
        <v>472.33576099999982</v>
      </c>
      <c r="N888" s="33"/>
      <c r="O888" s="33"/>
      <c r="P888" s="33"/>
      <c r="Q888" s="33"/>
    </row>
    <row r="889" spans="1:17" ht="15" x14ac:dyDescent="0.3">
      <c r="A889" s="33"/>
      <c r="B889" s="32"/>
      <c r="C889" s="32"/>
      <c r="D889" s="22"/>
      <c r="E889" s="38"/>
      <c r="F889" s="22"/>
      <c r="G889" s="22"/>
      <c r="H889" s="22"/>
      <c r="I889" s="22" t="s">
        <v>1279</v>
      </c>
      <c r="J889" s="23" t="s">
        <v>1280</v>
      </c>
      <c r="K889" s="24">
        <v>260.93472400000002</v>
      </c>
      <c r="L889" s="24">
        <v>295.82241499999998</v>
      </c>
      <c r="M889" s="24">
        <f t="shared" si="14"/>
        <v>34.887690999999961</v>
      </c>
      <c r="N889" s="33"/>
      <c r="O889" s="33"/>
      <c r="P889" s="33"/>
      <c r="Q889" s="33"/>
    </row>
    <row r="890" spans="1:17" ht="15" x14ac:dyDescent="0.3">
      <c r="A890" s="33"/>
      <c r="B890" s="32"/>
      <c r="C890" s="32"/>
      <c r="D890" s="22"/>
      <c r="E890" s="38"/>
      <c r="F890" s="22"/>
      <c r="G890" s="22"/>
      <c r="H890" s="22"/>
      <c r="I890" s="22" t="s">
        <v>1147</v>
      </c>
      <c r="J890" s="23" t="s">
        <v>1281</v>
      </c>
      <c r="K890" s="24">
        <v>7185.1987509999999</v>
      </c>
      <c r="L890" s="24">
        <v>13167.273052</v>
      </c>
      <c r="M890" s="24">
        <f t="shared" si="14"/>
        <v>5982.0743010000006</v>
      </c>
      <c r="N890" s="33"/>
      <c r="O890" s="33"/>
      <c r="P890" s="33"/>
      <c r="Q890" s="33"/>
    </row>
    <row r="891" spans="1:17" ht="15" x14ac:dyDescent="0.3">
      <c r="A891" s="33"/>
      <c r="B891" s="32"/>
      <c r="C891" s="32"/>
      <c r="D891" s="22"/>
      <c r="E891" s="38"/>
      <c r="F891" s="22"/>
      <c r="G891" s="22"/>
      <c r="H891" s="22"/>
      <c r="I891" s="22" t="s">
        <v>1149</v>
      </c>
      <c r="J891" s="23" t="s">
        <v>1282</v>
      </c>
      <c r="K891" s="24">
        <v>194976.97036199999</v>
      </c>
      <c r="L891" s="24">
        <v>190572.16373500001</v>
      </c>
      <c r="M891" s="24">
        <f t="shared" si="14"/>
        <v>-4404.8066269999836</v>
      </c>
      <c r="N891" s="33"/>
      <c r="O891" s="33"/>
      <c r="P891" s="33"/>
      <c r="Q891" s="33"/>
    </row>
    <row r="892" spans="1:17" ht="15" x14ac:dyDescent="0.3">
      <c r="A892" s="33"/>
      <c r="B892" s="32"/>
      <c r="C892" s="32"/>
      <c r="D892" s="22"/>
      <c r="E892" s="38"/>
      <c r="F892" s="22"/>
      <c r="G892" s="22"/>
      <c r="H892" s="22"/>
      <c r="I892" s="22" t="s">
        <v>1283</v>
      </c>
      <c r="J892" s="23" t="s">
        <v>1284</v>
      </c>
      <c r="K892" s="24">
        <v>121.153244</v>
      </c>
      <c r="L892" s="24">
        <v>49.706211000000003</v>
      </c>
      <c r="M892" s="24">
        <f t="shared" si="14"/>
        <v>-71.447033000000005</v>
      </c>
      <c r="N892" s="33"/>
      <c r="O892" s="33"/>
      <c r="P892" s="33"/>
      <c r="Q892" s="33"/>
    </row>
    <row r="893" spans="1:17" ht="15" x14ac:dyDescent="0.3">
      <c r="A893" s="33"/>
      <c r="B893" s="32"/>
      <c r="C893" s="32"/>
      <c r="D893" s="22"/>
      <c r="E893" s="38"/>
      <c r="F893" s="22"/>
      <c r="G893" s="22"/>
      <c r="H893" s="22"/>
      <c r="I893" s="22" t="s">
        <v>1285</v>
      </c>
      <c r="J893" s="23" t="s">
        <v>1286</v>
      </c>
      <c r="K893" s="24">
        <v>849.69348500000001</v>
      </c>
      <c r="L893" s="24">
        <v>780.67107099999998</v>
      </c>
      <c r="M893" s="24">
        <f t="shared" si="14"/>
        <v>-69.022414000000026</v>
      </c>
      <c r="N893" s="33"/>
      <c r="O893" s="33"/>
      <c r="P893" s="33"/>
      <c r="Q893" s="33"/>
    </row>
    <row r="894" spans="1:17" ht="15" x14ac:dyDescent="0.3">
      <c r="A894" s="33"/>
      <c r="B894" s="32"/>
      <c r="C894" s="32"/>
      <c r="D894" s="34" t="s">
        <v>461</v>
      </c>
      <c r="E894" s="35"/>
      <c r="F894" s="34"/>
      <c r="G894" s="34"/>
      <c r="H894" s="34"/>
      <c r="I894" s="34"/>
      <c r="J894" s="36"/>
      <c r="K894" s="37">
        <v>779534.94640000002</v>
      </c>
      <c r="L894" s="37">
        <v>766208.85279799998</v>
      </c>
      <c r="M894" s="37">
        <f t="shared" si="14"/>
        <v>-13326.093602000037</v>
      </c>
      <c r="N894" s="33"/>
      <c r="O894" s="33"/>
      <c r="P894" s="33"/>
      <c r="Q894" s="33"/>
    </row>
    <row r="895" spans="1:17" ht="15" x14ac:dyDescent="0.3">
      <c r="A895" s="33"/>
      <c r="B895" s="32"/>
      <c r="C895" s="32"/>
      <c r="D895" s="22"/>
      <c r="E895" s="39">
        <v>52</v>
      </c>
      <c r="F895" s="40" t="s">
        <v>462</v>
      </c>
      <c r="G895" s="41"/>
      <c r="H895" s="42"/>
      <c r="I895" s="43"/>
      <c r="J895" s="44"/>
      <c r="K895" s="44">
        <v>391946</v>
      </c>
      <c r="L895" s="44">
        <v>378619.90639800002</v>
      </c>
      <c r="M895" s="44">
        <f t="shared" si="14"/>
        <v>-13326.093601999979</v>
      </c>
      <c r="N895" s="33"/>
      <c r="O895" s="33"/>
      <c r="P895" s="33"/>
      <c r="Q895" s="33"/>
    </row>
    <row r="896" spans="1:17" ht="15" x14ac:dyDescent="0.3">
      <c r="A896" s="33"/>
      <c r="B896" s="32"/>
      <c r="C896" s="32"/>
      <c r="D896" s="22"/>
      <c r="E896" s="38"/>
      <c r="F896" s="22"/>
      <c r="G896" s="22" t="s">
        <v>16</v>
      </c>
      <c r="H896" s="22"/>
      <c r="I896" s="22"/>
      <c r="J896" s="23"/>
      <c r="K896" s="24">
        <v>391946</v>
      </c>
      <c r="L896" s="24">
        <v>378619.90639800002</v>
      </c>
      <c r="M896" s="24">
        <f t="shared" si="14"/>
        <v>-13326.093601999979</v>
      </c>
      <c r="N896" s="33"/>
      <c r="O896" s="33"/>
      <c r="P896" s="33"/>
      <c r="Q896" s="33"/>
    </row>
    <row r="897" spans="1:17" ht="15" x14ac:dyDescent="0.3">
      <c r="A897" s="33"/>
      <c r="B897" s="32"/>
      <c r="C897" s="32"/>
      <c r="D897" s="22"/>
      <c r="E897" s="38"/>
      <c r="F897" s="22"/>
      <c r="G897" s="22"/>
      <c r="H897" s="40" t="s">
        <v>17</v>
      </c>
      <c r="I897" s="40"/>
      <c r="J897" s="45"/>
      <c r="K897" s="46">
        <v>318030.71687100001</v>
      </c>
      <c r="L897" s="46">
        <v>315192.11963299999</v>
      </c>
      <c r="M897" s="46">
        <f t="shared" si="14"/>
        <v>-2838.5972380000167</v>
      </c>
      <c r="N897" s="33"/>
      <c r="O897" s="33"/>
      <c r="P897" s="33"/>
      <c r="Q897" s="33"/>
    </row>
    <row r="898" spans="1:17" ht="15" x14ac:dyDescent="0.3">
      <c r="A898" s="33"/>
      <c r="B898" s="32"/>
      <c r="C898" s="32"/>
      <c r="D898" s="22"/>
      <c r="E898" s="38"/>
      <c r="F898" s="22"/>
      <c r="G898" s="22"/>
      <c r="H898" s="22"/>
      <c r="I898" s="22" t="s">
        <v>629</v>
      </c>
      <c r="J898" s="23" t="s">
        <v>1287</v>
      </c>
      <c r="K898" s="24">
        <v>63333.594218999999</v>
      </c>
      <c r="L898" s="24">
        <v>72495.314584000007</v>
      </c>
      <c r="M898" s="24">
        <f t="shared" si="14"/>
        <v>9161.7203650000083</v>
      </c>
      <c r="N898" s="33"/>
      <c r="O898" s="33"/>
      <c r="P898" s="33"/>
      <c r="Q898" s="33"/>
    </row>
    <row r="899" spans="1:17" ht="15" x14ac:dyDescent="0.3">
      <c r="A899" s="33"/>
      <c r="B899" s="32"/>
      <c r="C899" s="32"/>
      <c r="D899" s="22"/>
      <c r="E899" s="38"/>
      <c r="F899" s="22"/>
      <c r="G899" s="22"/>
      <c r="H899" s="22"/>
      <c r="I899" s="22" t="s">
        <v>582</v>
      </c>
      <c r="J899" s="23" t="s">
        <v>1288</v>
      </c>
      <c r="K899" s="24">
        <v>20416.498207000001</v>
      </c>
      <c r="L899" s="24">
        <v>21259.584089</v>
      </c>
      <c r="M899" s="24">
        <f t="shared" si="14"/>
        <v>843.0858819999994</v>
      </c>
      <c r="N899" s="33"/>
      <c r="O899" s="33"/>
      <c r="P899" s="33"/>
      <c r="Q899" s="33"/>
    </row>
    <row r="900" spans="1:17" ht="15" x14ac:dyDescent="0.3">
      <c r="A900" s="33"/>
      <c r="B900" s="32"/>
      <c r="C900" s="32"/>
      <c r="D900" s="22"/>
      <c r="E900" s="38"/>
      <c r="F900" s="22"/>
      <c r="G900" s="22"/>
      <c r="H900" s="22"/>
      <c r="I900" s="22" t="s">
        <v>507</v>
      </c>
      <c r="J900" s="23" t="s">
        <v>1289</v>
      </c>
      <c r="K900" s="24">
        <v>2000.4009530000001</v>
      </c>
      <c r="L900" s="24">
        <v>2365.6505699999998</v>
      </c>
      <c r="M900" s="24">
        <f t="shared" si="14"/>
        <v>365.24961699999972</v>
      </c>
      <c r="N900" s="33"/>
      <c r="O900" s="33"/>
      <c r="P900" s="33"/>
      <c r="Q900" s="33"/>
    </row>
    <row r="901" spans="1:17" ht="15" x14ac:dyDescent="0.3">
      <c r="A901" s="33"/>
      <c r="B901" s="32"/>
      <c r="C901" s="32"/>
      <c r="D901" s="22"/>
      <c r="E901" s="38"/>
      <c r="F901" s="22"/>
      <c r="G901" s="22"/>
      <c r="H901" s="22"/>
      <c r="I901" s="22" t="s">
        <v>509</v>
      </c>
      <c r="J901" s="23" t="s">
        <v>1290</v>
      </c>
      <c r="K901" s="24">
        <v>1524.7912470000001</v>
      </c>
      <c r="L901" s="24">
        <v>2343.496126</v>
      </c>
      <c r="M901" s="24">
        <f t="shared" si="14"/>
        <v>818.70487899999989</v>
      </c>
      <c r="N901" s="33"/>
      <c r="O901" s="33"/>
      <c r="P901" s="33"/>
      <c r="Q901" s="33"/>
    </row>
    <row r="902" spans="1:17" ht="15" x14ac:dyDescent="0.3">
      <c r="A902" s="33"/>
      <c r="B902" s="32"/>
      <c r="C902" s="32"/>
      <c r="D902" s="22"/>
      <c r="E902" s="38"/>
      <c r="F902" s="22"/>
      <c r="G902" s="22"/>
      <c r="H902" s="22"/>
      <c r="I902" s="22" t="s">
        <v>511</v>
      </c>
      <c r="J902" s="23" t="s">
        <v>1291</v>
      </c>
      <c r="K902" s="24">
        <v>14252.219641</v>
      </c>
      <c r="L902" s="24">
        <v>13780.245639999999</v>
      </c>
      <c r="M902" s="24">
        <f t="shared" si="14"/>
        <v>-471.9740010000005</v>
      </c>
      <c r="N902" s="33"/>
      <c r="O902" s="33"/>
      <c r="P902" s="33"/>
      <c r="Q902" s="33"/>
    </row>
    <row r="903" spans="1:17" ht="15" x14ac:dyDescent="0.3">
      <c r="A903" s="33"/>
      <c r="B903" s="32"/>
      <c r="C903" s="32"/>
      <c r="D903" s="22"/>
      <c r="E903" s="38"/>
      <c r="F903" s="22"/>
      <c r="G903" s="22"/>
      <c r="H903" s="22"/>
      <c r="I903" s="22" t="s">
        <v>513</v>
      </c>
      <c r="J903" s="23" t="s">
        <v>1292</v>
      </c>
      <c r="K903" s="24">
        <v>1155.2768390000001</v>
      </c>
      <c r="L903" s="24">
        <v>1586.817229</v>
      </c>
      <c r="M903" s="24">
        <f t="shared" ref="M903:M966" si="15">L903-K903</f>
        <v>431.54038999999989</v>
      </c>
      <c r="N903" s="33"/>
      <c r="O903" s="33"/>
      <c r="P903" s="33"/>
      <c r="Q903" s="33"/>
    </row>
    <row r="904" spans="1:17" ht="15" x14ac:dyDescent="0.3">
      <c r="A904" s="33"/>
      <c r="B904" s="32"/>
      <c r="C904" s="32"/>
      <c r="D904" s="22"/>
      <c r="E904" s="38"/>
      <c r="F904" s="22"/>
      <c r="G904" s="22"/>
      <c r="H904" s="22"/>
      <c r="I904" s="22" t="s">
        <v>515</v>
      </c>
      <c r="J904" s="23" t="s">
        <v>1293</v>
      </c>
      <c r="K904" s="24">
        <v>10395.935765</v>
      </c>
      <c r="L904" s="24">
        <v>11768.153576999999</v>
      </c>
      <c r="M904" s="24">
        <f t="shared" si="15"/>
        <v>1372.217811999999</v>
      </c>
      <c r="N904" s="33"/>
      <c r="O904" s="33"/>
      <c r="P904" s="33"/>
      <c r="Q904" s="33"/>
    </row>
    <row r="905" spans="1:17" ht="30" x14ac:dyDescent="0.3">
      <c r="A905" s="33"/>
      <c r="B905" s="32"/>
      <c r="C905" s="32"/>
      <c r="D905" s="22"/>
      <c r="E905" s="38"/>
      <c r="F905" s="22"/>
      <c r="G905" s="22"/>
      <c r="H905" s="22"/>
      <c r="I905" s="22" t="s">
        <v>516</v>
      </c>
      <c r="J905" s="23" t="s">
        <v>1294</v>
      </c>
      <c r="K905" s="24">
        <v>330</v>
      </c>
      <c r="L905" s="24">
        <v>520.37712299999998</v>
      </c>
      <c r="M905" s="24">
        <f t="shared" si="15"/>
        <v>190.37712299999998</v>
      </c>
      <c r="N905" s="33"/>
      <c r="O905" s="33"/>
      <c r="P905" s="33"/>
      <c r="Q905" s="33"/>
    </row>
    <row r="906" spans="1:17" ht="15" x14ac:dyDescent="0.3">
      <c r="A906" s="33"/>
      <c r="B906" s="32"/>
      <c r="C906" s="32"/>
      <c r="D906" s="22"/>
      <c r="E906" s="38"/>
      <c r="F906" s="22"/>
      <c r="G906" s="22"/>
      <c r="H906" s="22"/>
      <c r="I906" s="22" t="s">
        <v>1295</v>
      </c>
      <c r="J906" s="23" t="s">
        <v>1296</v>
      </c>
      <c r="K906" s="24">
        <v>174073.938914</v>
      </c>
      <c r="L906" s="24">
        <v>165319.80173800001</v>
      </c>
      <c r="M906" s="24">
        <f t="shared" si="15"/>
        <v>-8754.1371759999893</v>
      </c>
      <c r="N906" s="33"/>
      <c r="O906" s="33"/>
      <c r="P906" s="33"/>
      <c r="Q906" s="33"/>
    </row>
    <row r="907" spans="1:17" ht="15" x14ac:dyDescent="0.3">
      <c r="A907" s="33"/>
      <c r="B907" s="32"/>
      <c r="C907" s="32"/>
      <c r="D907" s="22"/>
      <c r="E907" s="38"/>
      <c r="F907" s="22"/>
      <c r="G907" s="22"/>
      <c r="H907" s="22"/>
      <c r="I907" s="22" t="s">
        <v>561</v>
      </c>
      <c r="J907" s="23" t="s">
        <v>562</v>
      </c>
      <c r="K907" s="24">
        <v>3</v>
      </c>
      <c r="L907" s="24">
        <v>0</v>
      </c>
      <c r="M907" s="24">
        <f t="shared" si="15"/>
        <v>-3</v>
      </c>
      <c r="N907" s="33"/>
      <c r="O907" s="33"/>
      <c r="P907" s="33"/>
      <c r="Q907" s="33"/>
    </row>
    <row r="908" spans="1:17" ht="15" x14ac:dyDescent="0.3">
      <c r="A908" s="33"/>
      <c r="B908" s="32"/>
      <c r="C908" s="32"/>
      <c r="D908" s="22"/>
      <c r="E908" s="38"/>
      <c r="F908" s="22"/>
      <c r="G908" s="22"/>
      <c r="H908" s="22"/>
      <c r="I908" s="22" t="s">
        <v>20</v>
      </c>
      <c r="J908" s="23" t="s">
        <v>27</v>
      </c>
      <c r="K908" s="24">
        <v>21141.235220999999</v>
      </c>
      <c r="L908" s="24">
        <v>16091.853703999999</v>
      </c>
      <c r="M908" s="24">
        <f t="shared" si="15"/>
        <v>-5049.3815169999998</v>
      </c>
      <c r="N908" s="33"/>
      <c r="O908" s="33"/>
      <c r="P908" s="33"/>
      <c r="Q908" s="33"/>
    </row>
    <row r="909" spans="1:17" ht="15" x14ac:dyDescent="0.3">
      <c r="A909" s="33"/>
      <c r="B909" s="32"/>
      <c r="C909" s="32"/>
      <c r="D909" s="22"/>
      <c r="E909" s="38"/>
      <c r="F909" s="22"/>
      <c r="G909" s="22"/>
      <c r="H909" s="22"/>
      <c r="I909" s="22" t="s">
        <v>767</v>
      </c>
      <c r="J909" s="23" t="s">
        <v>768</v>
      </c>
      <c r="K909" s="24">
        <v>550.69753800000001</v>
      </c>
      <c r="L909" s="24">
        <v>2372.136931</v>
      </c>
      <c r="M909" s="24">
        <f t="shared" si="15"/>
        <v>1821.4393930000001</v>
      </c>
      <c r="N909" s="33"/>
      <c r="O909" s="33"/>
      <c r="P909" s="33"/>
      <c r="Q909" s="33"/>
    </row>
    <row r="910" spans="1:17" ht="15" x14ac:dyDescent="0.3">
      <c r="A910" s="33"/>
      <c r="B910" s="32"/>
      <c r="C910" s="32"/>
      <c r="D910" s="22"/>
      <c r="E910" s="38"/>
      <c r="F910" s="22"/>
      <c r="G910" s="22"/>
      <c r="H910" s="22"/>
      <c r="I910" s="22" t="s">
        <v>1253</v>
      </c>
      <c r="J910" s="23" t="s">
        <v>1254</v>
      </c>
      <c r="K910" s="24">
        <v>6109.7696290000004</v>
      </c>
      <c r="L910" s="24">
        <v>1441.797724</v>
      </c>
      <c r="M910" s="24">
        <f t="shared" si="15"/>
        <v>-4667.9719050000003</v>
      </c>
      <c r="N910" s="33"/>
      <c r="O910" s="33"/>
      <c r="P910" s="33"/>
      <c r="Q910" s="33"/>
    </row>
    <row r="911" spans="1:17" ht="15" x14ac:dyDescent="0.3">
      <c r="A911" s="33"/>
      <c r="B911" s="32"/>
      <c r="C911" s="32"/>
      <c r="D911" s="22"/>
      <c r="E911" s="38"/>
      <c r="F911" s="22"/>
      <c r="G911" s="22"/>
      <c r="H911" s="22"/>
      <c r="I911" s="22" t="s">
        <v>1297</v>
      </c>
      <c r="J911" s="23" t="s">
        <v>1298</v>
      </c>
      <c r="K911" s="24">
        <v>2132.1147329999999</v>
      </c>
      <c r="L911" s="24">
        <v>1974.202978</v>
      </c>
      <c r="M911" s="24">
        <f t="shared" si="15"/>
        <v>-157.91175499999986</v>
      </c>
      <c r="N911" s="33"/>
      <c r="O911" s="33"/>
      <c r="P911" s="33"/>
      <c r="Q911" s="33"/>
    </row>
    <row r="912" spans="1:17" ht="15" x14ac:dyDescent="0.3">
      <c r="A912" s="33"/>
      <c r="B912" s="32"/>
      <c r="C912" s="32"/>
      <c r="D912" s="22"/>
      <c r="E912" s="38"/>
      <c r="F912" s="22"/>
      <c r="G912" s="22"/>
      <c r="H912" s="22"/>
      <c r="I912" s="22" t="s">
        <v>1299</v>
      </c>
      <c r="J912" s="23" t="s">
        <v>1300</v>
      </c>
      <c r="K912" s="24">
        <v>611.243965</v>
      </c>
      <c r="L912" s="24">
        <v>443.07075200000003</v>
      </c>
      <c r="M912" s="24">
        <f t="shared" si="15"/>
        <v>-168.17321299999998</v>
      </c>
      <c r="N912" s="33"/>
      <c r="O912" s="33"/>
      <c r="P912" s="33"/>
      <c r="Q912" s="33"/>
    </row>
    <row r="913" spans="1:17" ht="15" x14ac:dyDescent="0.3">
      <c r="A913" s="33"/>
      <c r="B913" s="32"/>
      <c r="C913" s="32"/>
      <c r="D913" s="22"/>
      <c r="E913" s="38"/>
      <c r="F913" s="22"/>
      <c r="G913" s="22"/>
      <c r="H913" s="22"/>
      <c r="I913" s="22" t="s">
        <v>479</v>
      </c>
      <c r="J913" s="23" t="s">
        <v>1424</v>
      </c>
      <c r="K913" s="24">
        <v>0</v>
      </c>
      <c r="L913" s="24">
        <v>1429.6168680000001</v>
      </c>
      <c r="M913" s="24">
        <f t="shared" si="15"/>
        <v>1429.6168680000001</v>
      </c>
      <c r="N913" s="33"/>
      <c r="O913" s="33"/>
      <c r="P913" s="33"/>
      <c r="Q913" s="33"/>
    </row>
    <row r="914" spans="1:17" ht="15" x14ac:dyDescent="0.3">
      <c r="A914" s="33"/>
      <c r="B914" s="32"/>
      <c r="C914" s="32"/>
      <c r="D914" s="22"/>
      <c r="E914" s="38"/>
      <c r="F914" s="22"/>
      <c r="G914" s="22"/>
      <c r="H914" s="40" t="s">
        <v>489</v>
      </c>
      <c r="I914" s="40"/>
      <c r="J914" s="45"/>
      <c r="K914" s="46">
        <v>10041.318133000001</v>
      </c>
      <c r="L914" s="46">
        <v>7246.8816390000002</v>
      </c>
      <c r="M914" s="46">
        <f t="shared" si="15"/>
        <v>-2794.4364940000005</v>
      </c>
      <c r="N914" s="33"/>
      <c r="O914" s="33"/>
      <c r="P914" s="33"/>
      <c r="Q914" s="33"/>
    </row>
    <row r="915" spans="1:17" ht="15" x14ac:dyDescent="0.3">
      <c r="A915" s="33"/>
      <c r="B915" s="32"/>
      <c r="C915" s="32"/>
      <c r="D915" s="22"/>
      <c r="E915" s="38"/>
      <c r="F915" s="22"/>
      <c r="G915" s="22"/>
      <c r="H915" s="22"/>
      <c r="I915" s="22" t="s">
        <v>490</v>
      </c>
      <c r="J915" s="23" t="s">
        <v>538</v>
      </c>
      <c r="K915" s="24">
        <v>9959.7575770000003</v>
      </c>
      <c r="L915" s="24">
        <v>11567.890944999999</v>
      </c>
      <c r="M915" s="24">
        <f t="shared" si="15"/>
        <v>1608.1333679999989</v>
      </c>
      <c r="N915" s="33"/>
      <c r="O915" s="33"/>
      <c r="P915" s="33"/>
      <c r="Q915" s="33"/>
    </row>
    <row r="916" spans="1:17" ht="15" x14ac:dyDescent="0.3">
      <c r="A916" s="33"/>
      <c r="B916" s="32"/>
      <c r="C916" s="32"/>
      <c r="D916" s="22"/>
      <c r="E916" s="38"/>
      <c r="F916" s="22"/>
      <c r="G916" s="22"/>
      <c r="H916" s="22"/>
      <c r="I916" s="22" t="s">
        <v>494</v>
      </c>
      <c r="J916" s="23" t="s">
        <v>542</v>
      </c>
      <c r="K916" s="24">
        <v>81.560556000000005</v>
      </c>
      <c r="L916" s="24">
        <v>87.990694000000005</v>
      </c>
      <c r="M916" s="24">
        <f t="shared" si="15"/>
        <v>6.4301379999999995</v>
      </c>
      <c r="N916" s="33"/>
      <c r="O916" s="33"/>
      <c r="P916" s="33"/>
      <c r="Q916" s="33"/>
    </row>
    <row r="917" spans="1:17" ht="15" x14ac:dyDescent="0.3">
      <c r="A917" s="33"/>
      <c r="B917" s="32"/>
      <c r="C917" s="32"/>
      <c r="D917" s="22"/>
      <c r="E917" s="38"/>
      <c r="F917" s="22"/>
      <c r="G917" s="22"/>
      <c r="H917" s="22"/>
      <c r="I917" s="22" t="s">
        <v>952</v>
      </c>
      <c r="J917" s="23" t="s">
        <v>953</v>
      </c>
      <c r="K917" s="24">
        <v>0</v>
      </c>
      <c r="L917" s="24">
        <v>-4409</v>
      </c>
      <c r="M917" s="24">
        <f t="shared" si="15"/>
        <v>-4409</v>
      </c>
      <c r="N917" s="33"/>
      <c r="O917" s="33"/>
      <c r="P917" s="33"/>
      <c r="Q917" s="33"/>
    </row>
    <row r="918" spans="1:17" ht="15" x14ac:dyDescent="0.3">
      <c r="A918" s="33"/>
      <c r="B918" s="32"/>
      <c r="C918" s="32"/>
      <c r="D918" s="22"/>
      <c r="E918" s="38"/>
      <c r="F918" s="22"/>
      <c r="G918" s="22"/>
      <c r="H918" s="40" t="s">
        <v>1130</v>
      </c>
      <c r="I918" s="40"/>
      <c r="J918" s="45"/>
      <c r="K918" s="46">
        <v>63873.964996000002</v>
      </c>
      <c r="L918" s="46">
        <v>56180.905125999998</v>
      </c>
      <c r="M918" s="46">
        <f t="shared" si="15"/>
        <v>-7693.0598700000046</v>
      </c>
      <c r="N918" s="33"/>
      <c r="O918" s="33"/>
      <c r="P918" s="33"/>
      <c r="Q918" s="33"/>
    </row>
    <row r="919" spans="1:17" ht="15" x14ac:dyDescent="0.3">
      <c r="A919" s="33"/>
      <c r="B919" s="32"/>
      <c r="C919" s="32"/>
      <c r="D919" s="22"/>
      <c r="E919" s="38"/>
      <c r="F919" s="22"/>
      <c r="G919" s="22"/>
      <c r="H919" s="22"/>
      <c r="I919" s="22" t="s">
        <v>1257</v>
      </c>
      <c r="J919" s="23" t="s">
        <v>1301</v>
      </c>
      <c r="K919" s="24">
        <v>63873.964996000002</v>
      </c>
      <c r="L919" s="24">
        <v>56180.905125999998</v>
      </c>
      <c r="M919" s="24">
        <f t="shared" si="15"/>
        <v>-7693.0598700000046</v>
      </c>
      <c r="N919" s="33"/>
      <c r="O919" s="33"/>
      <c r="P919" s="33"/>
      <c r="Q919" s="33"/>
    </row>
    <row r="920" spans="1:17" ht="15" x14ac:dyDescent="0.3">
      <c r="A920" s="33"/>
      <c r="B920" s="32"/>
      <c r="C920" s="32"/>
      <c r="D920" s="22"/>
      <c r="E920" s="39">
        <v>53</v>
      </c>
      <c r="F920" s="40" t="s">
        <v>465</v>
      </c>
      <c r="G920" s="41"/>
      <c r="H920" s="42"/>
      <c r="I920" s="43"/>
      <c r="J920" s="44"/>
      <c r="K920" s="44">
        <v>387588.94640000002</v>
      </c>
      <c r="L920" s="44">
        <v>387588.94640000002</v>
      </c>
      <c r="M920" s="44">
        <f t="shared" si="15"/>
        <v>0</v>
      </c>
      <c r="N920" s="33"/>
      <c r="O920" s="33"/>
      <c r="P920" s="33"/>
      <c r="Q920" s="33"/>
    </row>
    <row r="921" spans="1:17" ht="15" x14ac:dyDescent="0.3">
      <c r="A921" s="33"/>
      <c r="B921" s="32"/>
      <c r="C921" s="32"/>
      <c r="D921" s="22"/>
      <c r="E921" s="38"/>
      <c r="F921" s="22"/>
      <c r="G921" s="22" t="s">
        <v>16</v>
      </c>
      <c r="H921" s="22"/>
      <c r="I921" s="22"/>
      <c r="J921" s="23"/>
      <c r="K921" s="24">
        <v>387588.94640000002</v>
      </c>
      <c r="L921" s="24">
        <v>387588.94640000002</v>
      </c>
      <c r="M921" s="24">
        <f t="shared" si="15"/>
        <v>0</v>
      </c>
      <c r="N921" s="33"/>
      <c r="O921" s="33"/>
      <c r="P921" s="33"/>
      <c r="Q921" s="33"/>
    </row>
    <row r="922" spans="1:17" ht="15" x14ac:dyDescent="0.3">
      <c r="A922" s="33"/>
      <c r="B922" s="32"/>
      <c r="C922" s="32"/>
      <c r="D922" s="22"/>
      <c r="E922" s="38"/>
      <c r="F922" s="22"/>
      <c r="G922" s="22"/>
      <c r="H922" s="40" t="s">
        <v>17</v>
      </c>
      <c r="I922" s="40"/>
      <c r="J922" s="45"/>
      <c r="K922" s="46">
        <v>332852.61725100002</v>
      </c>
      <c r="L922" s="46">
        <v>332852.61725100002</v>
      </c>
      <c r="M922" s="46">
        <f t="shared" si="15"/>
        <v>0</v>
      </c>
      <c r="N922" s="33"/>
      <c r="O922" s="33"/>
      <c r="P922" s="33"/>
      <c r="Q922" s="33"/>
    </row>
    <row r="923" spans="1:17" ht="30" x14ac:dyDescent="0.3">
      <c r="A923" s="33"/>
      <c r="B923" s="32"/>
      <c r="C923" s="32"/>
      <c r="D923" s="22"/>
      <c r="E923" s="38"/>
      <c r="F923" s="22"/>
      <c r="G923" s="22"/>
      <c r="H923" s="22"/>
      <c r="I923" s="22" t="s">
        <v>1302</v>
      </c>
      <c r="J923" s="23" t="s">
        <v>1303</v>
      </c>
      <c r="K923" s="24">
        <v>112600.00605500001</v>
      </c>
      <c r="L923" s="24">
        <v>112600.00605500001</v>
      </c>
      <c r="M923" s="24">
        <f t="shared" si="15"/>
        <v>0</v>
      </c>
      <c r="N923" s="33"/>
      <c r="O923" s="33"/>
      <c r="P923" s="33"/>
      <c r="Q923" s="33"/>
    </row>
    <row r="924" spans="1:17" ht="15" x14ac:dyDescent="0.3">
      <c r="A924" s="33"/>
      <c r="B924" s="32"/>
      <c r="C924" s="32"/>
      <c r="D924" s="22"/>
      <c r="E924" s="38"/>
      <c r="F924" s="22"/>
      <c r="G924" s="22"/>
      <c r="H924" s="22"/>
      <c r="I924" s="22" t="s">
        <v>1304</v>
      </c>
      <c r="J924" s="22" t="s">
        <v>1305</v>
      </c>
      <c r="K924" s="24">
        <v>4775.6005089999999</v>
      </c>
      <c r="L924" s="24">
        <v>4775.6005089999999</v>
      </c>
      <c r="M924" s="24">
        <f t="shared" si="15"/>
        <v>0</v>
      </c>
      <c r="N924" s="33"/>
      <c r="O924" s="33"/>
      <c r="P924" s="33"/>
      <c r="Q924" s="33"/>
    </row>
    <row r="925" spans="1:17" ht="30" x14ac:dyDescent="0.3">
      <c r="A925" s="33"/>
      <c r="B925" s="32"/>
      <c r="C925" s="32"/>
      <c r="D925" s="22"/>
      <c r="E925" s="38"/>
      <c r="F925" s="22"/>
      <c r="G925" s="22"/>
      <c r="H925" s="22"/>
      <c r="I925" s="22" t="s">
        <v>1306</v>
      </c>
      <c r="J925" s="23" t="s">
        <v>1307</v>
      </c>
      <c r="K925" s="24">
        <v>186.65030100000001</v>
      </c>
      <c r="L925" s="24">
        <v>186.65030100000001</v>
      </c>
      <c r="M925" s="24">
        <f t="shared" si="15"/>
        <v>0</v>
      </c>
      <c r="N925" s="33"/>
      <c r="O925" s="33"/>
      <c r="P925" s="33"/>
      <c r="Q925" s="33"/>
    </row>
    <row r="926" spans="1:17" ht="15" x14ac:dyDescent="0.3">
      <c r="A926" s="33"/>
      <c r="B926" s="32"/>
      <c r="C926" s="32"/>
      <c r="D926" s="22"/>
      <c r="E926" s="38"/>
      <c r="F926" s="22"/>
      <c r="G926" s="22"/>
      <c r="H926" s="22"/>
      <c r="I926" s="22" t="s">
        <v>1308</v>
      </c>
      <c r="J926" s="23" t="s">
        <v>1309</v>
      </c>
      <c r="K926" s="24">
        <v>8271.9407640000009</v>
      </c>
      <c r="L926" s="24">
        <v>8271.9407640000009</v>
      </c>
      <c r="M926" s="24">
        <f t="shared" si="15"/>
        <v>0</v>
      </c>
      <c r="N926" s="33"/>
      <c r="O926" s="33"/>
      <c r="P926" s="33"/>
      <c r="Q926" s="33"/>
    </row>
    <row r="927" spans="1:17" ht="30" x14ac:dyDescent="0.3">
      <c r="A927" s="33"/>
      <c r="B927" s="32"/>
      <c r="C927" s="32"/>
      <c r="D927" s="22"/>
      <c r="E927" s="38"/>
      <c r="F927" s="22"/>
      <c r="G927" s="22"/>
      <c r="H927" s="22"/>
      <c r="I927" s="22" t="s">
        <v>1310</v>
      </c>
      <c r="J927" s="23" t="s">
        <v>1311</v>
      </c>
      <c r="K927" s="24">
        <v>30496.337785</v>
      </c>
      <c r="L927" s="24">
        <v>30496.337785</v>
      </c>
      <c r="M927" s="24">
        <f t="shared" si="15"/>
        <v>0</v>
      </c>
      <c r="N927" s="33"/>
      <c r="O927" s="33"/>
      <c r="P927" s="33"/>
      <c r="Q927" s="33"/>
    </row>
    <row r="928" spans="1:17" ht="15" x14ac:dyDescent="0.3">
      <c r="A928" s="33"/>
      <c r="B928" s="32"/>
      <c r="C928" s="32"/>
      <c r="D928" s="22"/>
      <c r="E928" s="38"/>
      <c r="F928" s="22"/>
      <c r="G928" s="22"/>
      <c r="H928" s="22"/>
      <c r="I928" s="22" t="s">
        <v>1312</v>
      </c>
      <c r="J928" s="23" t="s">
        <v>1313</v>
      </c>
      <c r="K928" s="24">
        <v>16582.959428999999</v>
      </c>
      <c r="L928" s="24">
        <v>16582.959428999999</v>
      </c>
      <c r="M928" s="24">
        <f t="shared" si="15"/>
        <v>0</v>
      </c>
      <c r="N928" s="33"/>
      <c r="O928" s="33"/>
      <c r="P928" s="33"/>
      <c r="Q928" s="33"/>
    </row>
    <row r="929" spans="1:17" ht="15" x14ac:dyDescent="0.3">
      <c r="A929" s="33"/>
      <c r="B929" s="32"/>
      <c r="C929" s="32"/>
      <c r="D929" s="22"/>
      <c r="E929" s="38"/>
      <c r="F929" s="22"/>
      <c r="G929" s="22"/>
      <c r="H929" s="22"/>
      <c r="I929" s="22" t="s">
        <v>1314</v>
      </c>
      <c r="J929" s="23" t="s">
        <v>1293</v>
      </c>
      <c r="K929" s="24">
        <v>1403.6411419999999</v>
      </c>
      <c r="L929" s="24">
        <v>1403.6411419999999</v>
      </c>
      <c r="M929" s="24">
        <f t="shared" si="15"/>
        <v>0</v>
      </c>
      <c r="N929" s="33"/>
      <c r="O929" s="33"/>
      <c r="P929" s="33"/>
      <c r="Q929" s="33"/>
    </row>
    <row r="930" spans="1:17" ht="15" x14ac:dyDescent="0.3">
      <c r="A930" s="33"/>
      <c r="B930" s="32"/>
      <c r="C930" s="32"/>
      <c r="D930" s="22"/>
      <c r="E930" s="38"/>
      <c r="F930" s="22"/>
      <c r="G930" s="22"/>
      <c r="H930" s="22"/>
      <c r="I930" s="22" t="s">
        <v>1315</v>
      </c>
      <c r="J930" s="23" t="s">
        <v>1316</v>
      </c>
      <c r="K930" s="24">
        <v>172.41698600000001</v>
      </c>
      <c r="L930" s="24">
        <v>172.41698600000001</v>
      </c>
      <c r="M930" s="24">
        <f t="shared" si="15"/>
        <v>0</v>
      </c>
      <c r="N930" s="33"/>
      <c r="O930" s="33"/>
      <c r="P930" s="33"/>
      <c r="Q930" s="33"/>
    </row>
    <row r="931" spans="1:17" ht="30" x14ac:dyDescent="0.3">
      <c r="A931" s="33"/>
      <c r="B931" s="32"/>
      <c r="C931" s="32"/>
      <c r="D931" s="22"/>
      <c r="E931" s="38"/>
      <c r="F931" s="22"/>
      <c r="G931" s="22"/>
      <c r="H931" s="22"/>
      <c r="I931" s="22" t="s">
        <v>1317</v>
      </c>
      <c r="J931" s="23" t="s">
        <v>1318</v>
      </c>
      <c r="K931" s="24">
        <v>26514.244342999998</v>
      </c>
      <c r="L931" s="24">
        <v>26514.244342999998</v>
      </c>
      <c r="M931" s="24">
        <f t="shared" si="15"/>
        <v>0</v>
      </c>
      <c r="N931" s="33"/>
      <c r="O931" s="33"/>
      <c r="P931" s="33"/>
      <c r="Q931" s="33"/>
    </row>
    <row r="932" spans="1:17" ht="30" x14ac:dyDescent="0.3">
      <c r="A932" s="33"/>
      <c r="B932" s="32"/>
      <c r="C932" s="32"/>
      <c r="D932" s="22"/>
      <c r="E932" s="38"/>
      <c r="F932" s="22"/>
      <c r="G932" s="22"/>
      <c r="H932" s="22"/>
      <c r="I932" s="22" t="s">
        <v>1319</v>
      </c>
      <c r="J932" s="23" t="s">
        <v>1320</v>
      </c>
      <c r="K932" s="24">
        <v>469.63514199999997</v>
      </c>
      <c r="L932" s="24">
        <v>469.63514199999997</v>
      </c>
      <c r="M932" s="24">
        <f t="shared" si="15"/>
        <v>0</v>
      </c>
      <c r="N932" s="33"/>
      <c r="O932" s="33"/>
      <c r="P932" s="33"/>
      <c r="Q932" s="33"/>
    </row>
    <row r="933" spans="1:17" ht="30" x14ac:dyDescent="0.3">
      <c r="A933" s="33"/>
      <c r="B933" s="32"/>
      <c r="C933" s="32"/>
      <c r="D933" s="22"/>
      <c r="E933" s="38"/>
      <c r="F933" s="22"/>
      <c r="G933" s="22"/>
      <c r="H933" s="22"/>
      <c r="I933" s="22" t="s">
        <v>1321</v>
      </c>
      <c r="J933" s="23" t="s">
        <v>1322</v>
      </c>
      <c r="K933" s="24">
        <v>38.597583</v>
      </c>
      <c r="L933" s="24">
        <v>38.597583</v>
      </c>
      <c r="M933" s="24">
        <f t="shared" si="15"/>
        <v>0</v>
      </c>
      <c r="N933" s="33"/>
      <c r="O933" s="33"/>
      <c r="P933" s="33"/>
      <c r="Q933" s="33"/>
    </row>
    <row r="934" spans="1:17" ht="15" x14ac:dyDescent="0.3">
      <c r="A934" s="33"/>
      <c r="B934" s="32"/>
      <c r="C934" s="32"/>
      <c r="D934" s="22"/>
      <c r="E934" s="38"/>
      <c r="F934" s="22"/>
      <c r="G934" s="22"/>
      <c r="H934" s="22"/>
      <c r="I934" s="22" t="s">
        <v>1323</v>
      </c>
      <c r="J934" s="23" t="s">
        <v>1324</v>
      </c>
      <c r="K934" s="24">
        <v>4284.25774</v>
      </c>
      <c r="L934" s="24">
        <v>4284.25774</v>
      </c>
      <c r="M934" s="24">
        <f t="shared" si="15"/>
        <v>0</v>
      </c>
      <c r="N934" s="33"/>
      <c r="O934" s="33"/>
      <c r="P934" s="33"/>
      <c r="Q934" s="33"/>
    </row>
    <row r="935" spans="1:17" ht="15" x14ac:dyDescent="0.3">
      <c r="A935" s="33"/>
      <c r="B935" s="32"/>
      <c r="C935" s="32"/>
      <c r="D935" s="22"/>
      <c r="E935" s="38"/>
      <c r="F935" s="22"/>
      <c r="G935" s="22"/>
      <c r="H935" s="22"/>
      <c r="I935" s="22" t="s">
        <v>20</v>
      </c>
      <c r="J935" s="23" t="s">
        <v>27</v>
      </c>
      <c r="K935" s="24">
        <v>11232.720932</v>
      </c>
      <c r="L935" s="24">
        <v>11232.720932</v>
      </c>
      <c r="M935" s="24">
        <f t="shared" si="15"/>
        <v>0</v>
      </c>
      <c r="N935" s="33"/>
      <c r="O935" s="33"/>
      <c r="P935" s="33"/>
      <c r="Q935" s="33"/>
    </row>
    <row r="936" spans="1:17" ht="15" x14ac:dyDescent="0.3">
      <c r="A936" s="33"/>
      <c r="B936" s="32"/>
      <c r="C936" s="32"/>
      <c r="D936" s="22"/>
      <c r="E936" s="38"/>
      <c r="F936" s="22"/>
      <c r="G936" s="22"/>
      <c r="H936" s="22"/>
      <c r="I936" s="22" t="s">
        <v>767</v>
      </c>
      <c r="J936" s="23" t="s">
        <v>768</v>
      </c>
      <c r="K936" s="24">
        <v>254.98946900000001</v>
      </c>
      <c r="L936" s="24">
        <v>254.98946900000001</v>
      </c>
      <c r="M936" s="24">
        <f t="shared" si="15"/>
        <v>0</v>
      </c>
      <c r="N936" s="33"/>
      <c r="O936" s="33"/>
      <c r="P936" s="33"/>
      <c r="Q936" s="33"/>
    </row>
    <row r="937" spans="1:17" ht="15" x14ac:dyDescent="0.3">
      <c r="A937" s="33"/>
      <c r="B937" s="32"/>
      <c r="C937" s="32"/>
      <c r="D937" s="22"/>
      <c r="E937" s="38"/>
      <c r="F937" s="22"/>
      <c r="G937" s="22"/>
      <c r="H937" s="22"/>
      <c r="I937" s="22" t="s">
        <v>1253</v>
      </c>
      <c r="J937" s="23" t="s">
        <v>1254</v>
      </c>
      <c r="K937" s="24">
        <v>3564.0700390000002</v>
      </c>
      <c r="L937" s="24">
        <v>3564.0700390000002</v>
      </c>
      <c r="M937" s="24">
        <f t="shared" si="15"/>
        <v>0</v>
      </c>
      <c r="N937" s="33"/>
      <c r="O937" s="33"/>
      <c r="P937" s="33"/>
      <c r="Q937" s="33"/>
    </row>
    <row r="938" spans="1:17" ht="15" x14ac:dyDescent="0.3">
      <c r="A938" s="33"/>
      <c r="B938" s="32"/>
      <c r="C938" s="32"/>
      <c r="D938" s="22"/>
      <c r="E938" s="38"/>
      <c r="F938" s="22"/>
      <c r="G938" s="22"/>
      <c r="H938" s="22"/>
      <c r="I938" s="22" t="s">
        <v>1325</v>
      </c>
      <c r="J938" s="23" t="s">
        <v>1326</v>
      </c>
      <c r="K938" s="24">
        <v>24150.860801999999</v>
      </c>
      <c r="L938" s="24">
        <v>24150.860801999999</v>
      </c>
      <c r="M938" s="24">
        <f t="shared" si="15"/>
        <v>0</v>
      </c>
      <c r="N938" s="33"/>
      <c r="O938" s="33"/>
      <c r="P938" s="33"/>
      <c r="Q938" s="33"/>
    </row>
    <row r="939" spans="1:17" ht="15" x14ac:dyDescent="0.3">
      <c r="A939" s="33"/>
      <c r="B939" s="32"/>
      <c r="C939" s="32"/>
      <c r="D939" s="22"/>
      <c r="E939" s="38"/>
      <c r="F939" s="22"/>
      <c r="G939" s="22"/>
      <c r="H939" s="22"/>
      <c r="I939" s="22" t="s">
        <v>1327</v>
      </c>
      <c r="J939" s="23" t="s">
        <v>1328</v>
      </c>
      <c r="K939" s="24">
        <v>3170.3922029999999</v>
      </c>
      <c r="L939" s="24">
        <v>3170.3922029999999</v>
      </c>
      <c r="M939" s="24">
        <f t="shared" si="15"/>
        <v>0</v>
      </c>
      <c r="N939" s="33"/>
      <c r="O939" s="33"/>
      <c r="P939" s="33"/>
      <c r="Q939" s="33"/>
    </row>
    <row r="940" spans="1:17" ht="15" x14ac:dyDescent="0.3">
      <c r="A940" s="33"/>
      <c r="B940" s="32"/>
      <c r="C940" s="32"/>
      <c r="D940" s="22"/>
      <c r="E940" s="38"/>
      <c r="F940" s="22"/>
      <c r="G940" s="22"/>
      <c r="H940" s="22"/>
      <c r="I940" s="22" t="s">
        <v>1329</v>
      </c>
      <c r="J940" s="23" t="s">
        <v>1330</v>
      </c>
      <c r="K940" s="24">
        <v>1299.940957</v>
      </c>
      <c r="L940" s="24">
        <v>1299.940957</v>
      </c>
      <c r="M940" s="24">
        <f t="shared" si="15"/>
        <v>0</v>
      </c>
      <c r="N940" s="33"/>
      <c r="O940" s="33"/>
      <c r="P940" s="33"/>
      <c r="Q940" s="33"/>
    </row>
    <row r="941" spans="1:17" ht="30" x14ac:dyDescent="0.3">
      <c r="A941" s="33"/>
      <c r="B941" s="32"/>
      <c r="C941" s="32"/>
      <c r="D941" s="22"/>
      <c r="E941" s="38"/>
      <c r="F941" s="22"/>
      <c r="G941" s="22"/>
      <c r="H941" s="22"/>
      <c r="I941" s="22" t="s">
        <v>1331</v>
      </c>
      <c r="J941" s="23" t="s">
        <v>1332</v>
      </c>
      <c r="K941" s="24">
        <v>83383.355070000005</v>
      </c>
      <c r="L941" s="24">
        <v>83383.355070000005</v>
      </c>
      <c r="M941" s="24">
        <f t="shared" si="15"/>
        <v>0</v>
      </c>
      <c r="N941" s="33"/>
      <c r="O941" s="33"/>
      <c r="P941" s="33"/>
      <c r="Q941" s="33"/>
    </row>
    <row r="942" spans="1:17" ht="15" x14ac:dyDescent="0.3">
      <c r="A942" s="33"/>
      <c r="B942" s="32"/>
      <c r="C942" s="32"/>
      <c r="D942" s="22"/>
      <c r="E942" s="38"/>
      <c r="F942" s="22"/>
      <c r="G942" s="22"/>
      <c r="H942" s="40" t="s">
        <v>489</v>
      </c>
      <c r="I942" s="40"/>
      <c r="J942" s="45"/>
      <c r="K942" s="46">
        <v>16038.214383</v>
      </c>
      <c r="L942" s="46">
        <v>16038.214383</v>
      </c>
      <c r="M942" s="46">
        <f t="shared" si="15"/>
        <v>0</v>
      </c>
      <c r="N942" s="33"/>
      <c r="O942" s="33"/>
      <c r="P942" s="33"/>
      <c r="Q942" s="33"/>
    </row>
    <row r="943" spans="1:17" ht="15" x14ac:dyDescent="0.3">
      <c r="A943" s="33"/>
      <c r="B943" s="32"/>
      <c r="C943" s="32"/>
      <c r="D943" s="22"/>
      <c r="E943" s="38"/>
      <c r="F943" s="22"/>
      <c r="G943" s="22"/>
      <c r="H943" s="22"/>
      <c r="I943" s="22" t="s">
        <v>490</v>
      </c>
      <c r="J943" s="23" t="s">
        <v>538</v>
      </c>
      <c r="K943" s="24">
        <v>15000.003825</v>
      </c>
      <c r="L943" s="24">
        <v>15000.003825</v>
      </c>
      <c r="M943" s="24">
        <f t="shared" si="15"/>
        <v>0</v>
      </c>
      <c r="N943" s="33"/>
      <c r="O943" s="33"/>
      <c r="P943" s="33"/>
      <c r="Q943" s="33"/>
    </row>
    <row r="944" spans="1:17" ht="15" x14ac:dyDescent="0.3">
      <c r="A944" s="33"/>
      <c r="B944" s="32"/>
      <c r="C944" s="32"/>
      <c r="D944" s="22"/>
      <c r="E944" s="38"/>
      <c r="F944" s="22"/>
      <c r="G944" s="22"/>
      <c r="H944" s="22"/>
      <c r="I944" s="22" t="s">
        <v>494</v>
      </c>
      <c r="J944" s="23" t="s">
        <v>542</v>
      </c>
      <c r="K944" s="24">
        <v>263.71055799999999</v>
      </c>
      <c r="L944" s="24">
        <v>263.71055799999999</v>
      </c>
      <c r="M944" s="24">
        <f t="shared" si="15"/>
        <v>0</v>
      </c>
      <c r="N944" s="33"/>
      <c r="O944" s="33"/>
      <c r="P944" s="33"/>
      <c r="Q944" s="33"/>
    </row>
    <row r="945" spans="1:17" ht="15" x14ac:dyDescent="0.3">
      <c r="A945" s="33"/>
      <c r="B945" s="32"/>
      <c r="C945" s="32"/>
      <c r="D945" s="22"/>
      <c r="E945" s="38"/>
      <c r="F945" s="22"/>
      <c r="G945" s="22"/>
      <c r="H945" s="22"/>
      <c r="I945" s="22" t="s">
        <v>952</v>
      </c>
      <c r="J945" s="23" t="s">
        <v>953</v>
      </c>
      <c r="K945" s="24">
        <v>774.5</v>
      </c>
      <c r="L945" s="24">
        <v>774.5</v>
      </c>
      <c r="M945" s="24">
        <f t="shared" si="15"/>
        <v>0</v>
      </c>
      <c r="N945" s="33"/>
      <c r="O945" s="33"/>
      <c r="P945" s="33"/>
      <c r="Q945" s="33"/>
    </row>
    <row r="946" spans="1:17" ht="15" x14ac:dyDescent="0.3">
      <c r="A946" s="33"/>
      <c r="B946" s="32"/>
      <c r="C946" s="32"/>
      <c r="D946" s="22"/>
      <c r="E946" s="38"/>
      <c r="F946" s="22"/>
      <c r="G946" s="22"/>
      <c r="H946" s="40" t="s">
        <v>1130</v>
      </c>
      <c r="I946" s="40"/>
      <c r="J946" s="45"/>
      <c r="K946" s="46">
        <v>38698.114765999999</v>
      </c>
      <c r="L946" s="46">
        <v>38698.114765999999</v>
      </c>
      <c r="M946" s="46">
        <f t="shared" si="15"/>
        <v>0</v>
      </c>
      <c r="N946" s="33"/>
      <c r="O946" s="33"/>
      <c r="P946" s="33"/>
      <c r="Q946" s="33"/>
    </row>
    <row r="947" spans="1:17" ht="15" x14ac:dyDescent="0.3">
      <c r="A947" s="33"/>
      <c r="B947" s="32"/>
      <c r="C947" s="32"/>
      <c r="D947" s="22"/>
      <c r="E947" s="38"/>
      <c r="F947" s="22"/>
      <c r="G947" s="22"/>
      <c r="H947" s="22"/>
      <c r="I947" s="22" t="s">
        <v>1255</v>
      </c>
      <c r="J947" s="23" t="s">
        <v>1333</v>
      </c>
      <c r="K947" s="24">
        <v>38698.114765999999</v>
      </c>
      <c r="L947" s="24">
        <v>38698.114765999999</v>
      </c>
      <c r="M947" s="24">
        <f t="shared" si="15"/>
        <v>0</v>
      </c>
      <c r="N947" s="33"/>
      <c r="O947" s="33"/>
      <c r="P947" s="33"/>
      <c r="Q947" s="33"/>
    </row>
    <row r="948" spans="1:17" s="1" customFormat="1" ht="20.100000000000001" customHeight="1" x14ac:dyDescent="0.25">
      <c r="A948" s="32"/>
      <c r="B948" s="31" t="s">
        <v>2439</v>
      </c>
      <c r="C948" s="31"/>
      <c r="D948" s="31"/>
      <c r="E948" s="31"/>
      <c r="F948" s="31"/>
      <c r="G948" s="31"/>
      <c r="H948" s="31"/>
      <c r="I948" s="31"/>
      <c r="J948" s="31"/>
      <c r="K948" s="59">
        <v>1476502.5425430001</v>
      </c>
      <c r="L948" s="59">
        <v>1515339.683683</v>
      </c>
      <c r="M948" s="59">
        <f t="shared" si="15"/>
        <v>38837.141139999963</v>
      </c>
      <c r="N948" s="24"/>
      <c r="O948" s="24"/>
      <c r="P948" s="24"/>
      <c r="Q948" s="24"/>
    </row>
    <row r="949" spans="1:17" ht="15" x14ac:dyDescent="0.3">
      <c r="A949" s="33"/>
      <c r="B949" s="32"/>
      <c r="C949" s="32"/>
      <c r="D949" s="34" t="s">
        <v>468</v>
      </c>
      <c r="E949" s="35"/>
      <c r="F949" s="34"/>
      <c r="G949" s="34"/>
      <c r="H949" s="34"/>
      <c r="I949" s="34"/>
      <c r="J949" s="36"/>
      <c r="K949" s="37">
        <v>1340317.441075</v>
      </c>
      <c r="L949" s="37">
        <v>1367399.3289890001</v>
      </c>
      <c r="M949" s="37">
        <f t="shared" si="15"/>
        <v>27081.887914000079</v>
      </c>
      <c r="N949" s="33"/>
      <c r="O949" s="33"/>
      <c r="P949" s="33"/>
      <c r="Q949" s="33"/>
    </row>
    <row r="950" spans="1:17" ht="15" x14ac:dyDescent="0.3">
      <c r="A950" s="33"/>
      <c r="B950" s="32"/>
      <c r="C950" s="32"/>
      <c r="D950" s="22"/>
      <c r="E950" s="39">
        <v>24</v>
      </c>
      <c r="F950" s="40" t="s">
        <v>469</v>
      </c>
      <c r="G950" s="41"/>
      <c r="H950" s="42"/>
      <c r="I950" s="43"/>
      <c r="J950" s="44"/>
      <c r="K950" s="44">
        <v>473126.225003</v>
      </c>
      <c r="L950" s="44">
        <v>473126.225003</v>
      </c>
      <c r="M950" s="44">
        <f t="shared" si="15"/>
        <v>0</v>
      </c>
      <c r="N950" s="33"/>
      <c r="O950" s="33"/>
      <c r="P950" s="33"/>
      <c r="Q950" s="33"/>
    </row>
    <row r="951" spans="1:17" ht="15" x14ac:dyDescent="0.3">
      <c r="A951" s="33"/>
      <c r="B951" s="32"/>
      <c r="C951" s="32"/>
      <c r="D951" s="22"/>
      <c r="E951" s="38"/>
      <c r="F951" s="22"/>
      <c r="G951" s="22" t="s">
        <v>1334</v>
      </c>
      <c r="H951" s="22"/>
      <c r="I951" s="22"/>
      <c r="J951" s="23"/>
      <c r="K951" s="24">
        <v>473126.225003</v>
      </c>
      <c r="L951" s="24">
        <v>473126.225003</v>
      </c>
      <c r="M951" s="24">
        <f t="shared" si="15"/>
        <v>0</v>
      </c>
      <c r="N951" s="33"/>
      <c r="O951" s="33"/>
      <c r="P951" s="33"/>
      <c r="Q951" s="33"/>
    </row>
    <row r="952" spans="1:17" ht="15" x14ac:dyDescent="0.3">
      <c r="A952" s="33"/>
      <c r="B952" s="32"/>
      <c r="C952" s="32"/>
      <c r="D952" s="22"/>
      <c r="E952" s="38"/>
      <c r="F952" s="22"/>
      <c r="G952" s="22"/>
      <c r="H952" s="40" t="s">
        <v>1334</v>
      </c>
      <c r="I952" s="40"/>
      <c r="J952" s="45"/>
      <c r="K952" s="46">
        <v>473126.225003</v>
      </c>
      <c r="L952" s="46">
        <v>473126.225003</v>
      </c>
      <c r="M952" s="46">
        <f t="shared" si="15"/>
        <v>0</v>
      </c>
      <c r="N952" s="33"/>
      <c r="O952" s="33"/>
      <c r="P952" s="33"/>
      <c r="Q952" s="33"/>
    </row>
    <row r="953" spans="1:17" ht="15" x14ac:dyDescent="0.3">
      <c r="A953" s="33"/>
      <c r="B953" s="32"/>
      <c r="C953" s="32"/>
      <c r="D953" s="22"/>
      <c r="E953" s="38"/>
      <c r="F953" s="22"/>
      <c r="G953" s="22"/>
      <c r="H953" s="22"/>
      <c r="I953" s="22" t="s">
        <v>1335</v>
      </c>
      <c r="J953" s="23" t="s">
        <v>1336</v>
      </c>
      <c r="K953" s="24">
        <v>394258.488533</v>
      </c>
      <c r="L953" s="24">
        <v>391489.18853300001</v>
      </c>
      <c r="M953" s="24">
        <f t="shared" si="15"/>
        <v>-2769.2999999999884</v>
      </c>
      <c r="N953" s="33"/>
      <c r="O953" s="33"/>
      <c r="P953" s="33"/>
      <c r="Q953" s="33"/>
    </row>
    <row r="954" spans="1:17" ht="15" x14ac:dyDescent="0.3">
      <c r="A954" s="33"/>
      <c r="B954" s="32"/>
      <c r="C954" s="32"/>
      <c r="D954" s="22"/>
      <c r="E954" s="38"/>
      <c r="F954" s="22"/>
      <c r="G954" s="22"/>
      <c r="H954" s="22"/>
      <c r="I954" s="22" t="s">
        <v>1337</v>
      </c>
      <c r="J954" s="23" t="s">
        <v>1338</v>
      </c>
      <c r="K954" s="24">
        <v>2961.2497239999998</v>
      </c>
      <c r="L954" s="24">
        <v>2961.2497239999998</v>
      </c>
      <c r="M954" s="24">
        <f t="shared" si="15"/>
        <v>0</v>
      </c>
      <c r="N954" s="33"/>
      <c r="O954" s="33"/>
      <c r="P954" s="33"/>
      <c r="Q954" s="33"/>
    </row>
    <row r="955" spans="1:17" ht="15" x14ac:dyDescent="0.3">
      <c r="A955" s="33"/>
      <c r="B955" s="32"/>
      <c r="C955" s="32"/>
      <c r="D955" s="22"/>
      <c r="E955" s="38"/>
      <c r="F955" s="22"/>
      <c r="G955" s="22"/>
      <c r="H955" s="22"/>
      <c r="I955" s="22" t="s">
        <v>1339</v>
      </c>
      <c r="J955" s="23" t="s">
        <v>1340</v>
      </c>
      <c r="K955" s="24">
        <v>39.121713</v>
      </c>
      <c r="L955" s="24">
        <v>48.121713</v>
      </c>
      <c r="M955" s="24">
        <f t="shared" si="15"/>
        <v>9</v>
      </c>
      <c r="N955" s="33"/>
      <c r="O955" s="33"/>
      <c r="P955" s="33"/>
      <c r="Q955" s="33"/>
    </row>
    <row r="956" spans="1:17" ht="15" x14ac:dyDescent="0.3">
      <c r="A956" s="33"/>
      <c r="B956" s="32"/>
      <c r="C956" s="32"/>
      <c r="D956" s="22"/>
      <c r="E956" s="38"/>
      <c r="F956" s="22"/>
      <c r="G956" s="22"/>
      <c r="H956" s="22"/>
      <c r="I956" s="22" t="s">
        <v>1341</v>
      </c>
      <c r="J956" s="23" t="s">
        <v>1342</v>
      </c>
      <c r="K956" s="24">
        <v>2132.5626179999999</v>
      </c>
      <c r="L956" s="24">
        <v>2132.5626179999999</v>
      </c>
      <c r="M956" s="24">
        <f t="shared" si="15"/>
        <v>0</v>
      </c>
      <c r="N956" s="33"/>
      <c r="O956" s="33"/>
      <c r="P956" s="33"/>
      <c r="Q956" s="33"/>
    </row>
    <row r="957" spans="1:17" ht="15" x14ac:dyDescent="0.3">
      <c r="A957" s="33"/>
      <c r="B957" s="32"/>
      <c r="C957" s="32"/>
      <c r="D957" s="22"/>
      <c r="E957" s="38"/>
      <c r="F957" s="22"/>
      <c r="G957" s="22"/>
      <c r="H957" s="22"/>
      <c r="I957" s="22" t="s">
        <v>1343</v>
      </c>
      <c r="J957" s="23" t="s">
        <v>1344</v>
      </c>
      <c r="K957" s="24">
        <v>51481.281203999999</v>
      </c>
      <c r="L957" s="24">
        <v>55366.281203999999</v>
      </c>
      <c r="M957" s="24">
        <f t="shared" si="15"/>
        <v>3885</v>
      </c>
      <c r="N957" s="33"/>
      <c r="O957" s="33"/>
      <c r="P957" s="33"/>
      <c r="Q957" s="33"/>
    </row>
    <row r="958" spans="1:17" ht="15" x14ac:dyDescent="0.3">
      <c r="A958" s="33"/>
      <c r="B958" s="32"/>
      <c r="C958" s="32"/>
      <c r="D958" s="22"/>
      <c r="E958" s="38"/>
      <c r="F958" s="22"/>
      <c r="G958" s="22"/>
      <c r="H958" s="22"/>
      <c r="I958" s="22" t="s">
        <v>2468</v>
      </c>
      <c r="J958" s="23" t="s">
        <v>2469</v>
      </c>
      <c r="K958" s="24">
        <v>5.4299999999999997E-4</v>
      </c>
      <c r="L958" s="24">
        <v>5.4299999999999997E-4</v>
      </c>
      <c r="M958" s="24">
        <f t="shared" si="15"/>
        <v>0</v>
      </c>
      <c r="N958" s="33"/>
      <c r="O958" s="33"/>
      <c r="P958" s="33"/>
      <c r="Q958" s="33"/>
    </row>
    <row r="959" spans="1:17" ht="15" x14ac:dyDescent="0.3">
      <c r="A959" s="33"/>
      <c r="B959" s="32"/>
      <c r="C959" s="32"/>
      <c r="D959" s="22"/>
      <c r="E959" s="38"/>
      <c r="F959" s="22"/>
      <c r="G959" s="22"/>
      <c r="H959" s="22"/>
      <c r="I959" s="22" t="s">
        <v>1345</v>
      </c>
      <c r="J959" s="23" t="s">
        <v>1346</v>
      </c>
      <c r="K959" s="24">
        <v>108.39</v>
      </c>
      <c r="L959" s="24">
        <v>28.39</v>
      </c>
      <c r="M959" s="24">
        <f t="shared" si="15"/>
        <v>-80</v>
      </c>
      <c r="N959" s="33"/>
      <c r="O959" s="33"/>
      <c r="P959" s="33"/>
      <c r="Q959" s="33"/>
    </row>
    <row r="960" spans="1:17" ht="15" x14ac:dyDescent="0.3">
      <c r="A960" s="33"/>
      <c r="B960" s="32"/>
      <c r="C960" s="32"/>
      <c r="D960" s="22"/>
      <c r="E960" s="38"/>
      <c r="F960" s="22"/>
      <c r="G960" s="22"/>
      <c r="H960" s="22"/>
      <c r="I960" s="22" t="s">
        <v>1347</v>
      </c>
      <c r="J960" s="23" t="s">
        <v>1348</v>
      </c>
      <c r="K960" s="24">
        <v>1315.269845</v>
      </c>
      <c r="L960" s="24">
        <v>1408.069845</v>
      </c>
      <c r="M960" s="24">
        <f t="shared" si="15"/>
        <v>92.799999999999955</v>
      </c>
      <c r="N960" s="33"/>
      <c r="O960" s="33"/>
      <c r="P960" s="33"/>
      <c r="Q960" s="33"/>
    </row>
    <row r="961" spans="1:17" ht="15" x14ac:dyDescent="0.3">
      <c r="A961" s="33"/>
      <c r="B961" s="32"/>
      <c r="C961" s="32"/>
      <c r="D961" s="22"/>
      <c r="E961" s="38"/>
      <c r="F961" s="22"/>
      <c r="G961" s="22"/>
      <c r="H961" s="22"/>
      <c r="I961" s="22" t="s">
        <v>1349</v>
      </c>
      <c r="J961" s="23" t="s">
        <v>1350</v>
      </c>
      <c r="K961" s="24">
        <v>20829.860822999999</v>
      </c>
      <c r="L961" s="24">
        <v>19692.360822999999</v>
      </c>
      <c r="M961" s="24">
        <f t="shared" si="15"/>
        <v>-1137.5</v>
      </c>
      <c r="N961" s="33"/>
      <c r="O961" s="33"/>
      <c r="P961" s="33"/>
      <c r="Q961" s="33"/>
    </row>
    <row r="962" spans="1:17" ht="15" x14ac:dyDescent="0.3">
      <c r="A962" s="33"/>
      <c r="B962" s="32"/>
      <c r="C962" s="32"/>
      <c r="D962" s="22"/>
      <c r="E962" s="39">
        <v>28</v>
      </c>
      <c r="F962" s="40" t="s">
        <v>470</v>
      </c>
      <c r="G962" s="41"/>
      <c r="H962" s="42"/>
      <c r="I962" s="43"/>
      <c r="J962" s="44"/>
      <c r="K962" s="44">
        <v>811931.61517200002</v>
      </c>
      <c r="L962" s="44">
        <v>839013.50308599998</v>
      </c>
      <c r="M962" s="44">
        <f t="shared" si="15"/>
        <v>27081.887913999963</v>
      </c>
      <c r="N962" s="33"/>
      <c r="O962" s="33"/>
      <c r="P962" s="33"/>
      <c r="Q962" s="33"/>
    </row>
    <row r="963" spans="1:17" ht="15" x14ac:dyDescent="0.3">
      <c r="A963" s="33"/>
      <c r="B963" s="32"/>
      <c r="C963" s="32"/>
      <c r="D963" s="22"/>
      <c r="E963" s="38"/>
      <c r="F963" s="22"/>
      <c r="G963" s="22" t="s">
        <v>1334</v>
      </c>
      <c r="H963" s="22"/>
      <c r="I963" s="22"/>
      <c r="J963" s="23"/>
      <c r="K963" s="24">
        <v>811931.61517200002</v>
      </c>
      <c r="L963" s="24">
        <v>839013.50308599998</v>
      </c>
      <c r="M963" s="24">
        <f t="shared" si="15"/>
        <v>27081.887913999963</v>
      </c>
      <c r="N963" s="33"/>
      <c r="O963" s="33"/>
      <c r="P963" s="33"/>
      <c r="Q963" s="33"/>
    </row>
    <row r="964" spans="1:17" ht="15" x14ac:dyDescent="0.3">
      <c r="A964" s="33"/>
      <c r="B964" s="32"/>
      <c r="C964" s="32"/>
      <c r="D964" s="22"/>
      <c r="E964" s="38"/>
      <c r="F964" s="22"/>
      <c r="G964" s="22"/>
      <c r="H964" s="40" t="s">
        <v>1334</v>
      </c>
      <c r="I964" s="40"/>
      <c r="J964" s="45"/>
      <c r="K964" s="46">
        <v>811931.61517200002</v>
      </c>
      <c r="L964" s="46">
        <v>839013.50308599998</v>
      </c>
      <c r="M964" s="46">
        <f t="shared" si="15"/>
        <v>27081.887913999963</v>
      </c>
      <c r="N964" s="33"/>
      <c r="O964" s="33"/>
      <c r="P964" s="33"/>
      <c r="Q964" s="33"/>
    </row>
    <row r="965" spans="1:17" ht="15" x14ac:dyDescent="0.3">
      <c r="A965" s="33"/>
      <c r="B965" s="32"/>
      <c r="C965" s="32"/>
      <c r="D965" s="22"/>
      <c r="E965" s="38"/>
      <c r="F965" s="22"/>
      <c r="G965" s="22"/>
      <c r="H965" s="22"/>
      <c r="I965" s="22" t="s">
        <v>1351</v>
      </c>
      <c r="J965" s="23" t="s">
        <v>1352</v>
      </c>
      <c r="K965" s="24">
        <v>585347.31709400006</v>
      </c>
      <c r="L965" s="24">
        <v>609869.66364699998</v>
      </c>
      <c r="M965" s="24">
        <f t="shared" si="15"/>
        <v>24522.346552999923</v>
      </c>
      <c r="N965" s="33"/>
      <c r="O965" s="33"/>
      <c r="P965" s="33"/>
      <c r="Q965" s="33"/>
    </row>
    <row r="966" spans="1:17" ht="15" x14ac:dyDescent="0.3">
      <c r="A966" s="33"/>
      <c r="B966" s="32"/>
      <c r="C966" s="32"/>
      <c r="D966" s="22"/>
      <c r="E966" s="38"/>
      <c r="F966" s="22"/>
      <c r="G966" s="22"/>
      <c r="H966" s="22"/>
      <c r="I966" s="22" t="s">
        <v>1353</v>
      </c>
      <c r="J966" s="23" t="s">
        <v>1354</v>
      </c>
      <c r="K966" s="24">
        <v>29027.219033000001</v>
      </c>
      <c r="L966" s="24">
        <v>30436.558306999999</v>
      </c>
      <c r="M966" s="24">
        <f t="shared" si="15"/>
        <v>1409.3392739999981</v>
      </c>
      <c r="N966" s="33"/>
      <c r="O966" s="33"/>
      <c r="P966" s="33"/>
      <c r="Q966" s="33"/>
    </row>
    <row r="967" spans="1:17" ht="15" x14ac:dyDescent="0.3">
      <c r="A967" s="33"/>
      <c r="B967" s="32"/>
      <c r="C967" s="32"/>
      <c r="D967" s="22"/>
      <c r="E967" s="38"/>
      <c r="F967" s="22"/>
      <c r="G967" s="22"/>
      <c r="H967" s="22"/>
      <c r="I967" s="22" t="s">
        <v>1355</v>
      </c>
      <c r="J967" s="23" t="s">
        <v>1356</v>
      </c>
      <c r="K967" s="24">
        <v>195068.43223400001</v>
      </c>
      <c r="L967" s="24">
        <v>196218.63432099999</v>
      </c>
      <c r="M967" s="24">
        <f t="shared" ref="M967:M999" si="16">L967-K967</f>
        <v>1150.2020869999833</v>
      </c>
      <c r="N967" s="33"/>
      <c r="O967" s="33"/>
      <c r="P967" s="33"/>
      <c r="Q967" s="33"/>
    </row>
    <row r="968" spans="1:17" ht="15" x14ac:dyDescent="0.3">
      <c r="A968" s="33"/>
      <c r="B968" s="32"/>
      <c r="C968" s="32"/>
      <c r="D968" s="22"/>
      <c r="E968" s="38"/>
      <c r="F968" s="22"/>
      <c r="G968" s="22"/>
      <c r="H968" s="22"/>
      <c r="I968" s="22" t="s">
        <v>1357</v>
      </c>
      <c r="J968" s="23" t="s">
        <v>1358</v>
      </c>
      <c r="K968" s="24">
        <v>2488.6468110000001</v>
      </c>
      <c r="L968" s="24">
        <v>2488.6468110000001</v>
      </c>
      <c r="M968" s="24">
        <f t="shared" si="16"/>
        <v>0</v>
      </c>
      <c r="N968" s="33"/>
      <c r="O968" s="33"/>
      <c r="P968" s="33"/>
      <c r="Q968" s="33"/>
    </row>
    <row r="969" spans="1:17" ht="15" x14ac:dyDescent="0.3">
      <c r="A969" s="33"/>
      <c r="B969" s="32"/>
      <c r="C969" s="32"/>
      <c r="D969" s="22"/>
      <c r="E969" s="39">
        <v>30</v>
      </c>
      <c r="F969" s="40" t="s">
        <v>471</v>
      </c>
      <c r="G969" s="41"/>
      <c r="H969" s="42"/>
      <c r="I969" s="43"/>
      <c r="J969" s="44"/>
      <c r="K969" s="44">
        <v>17091.099999999999</v>
      </c>
      <c r="L969" s="44">
        <v>17091.099999999999</v>
      </c>
      <c r="M969" s="44">
        <f t="shared" si="16"/>
        <v>0</v>
      </c>
      <c r="N969" s="33"/>
      <c r="O969" s="33"/>
      <c r="P969" s="33"/>
      <c r="Q969" s="33"/>
    </row>
    <row r="970" spans="1:17" ht="15" x14ac:dyDescent="0.3">
      <c r="A970" s="33"/>
      <c r="B970" s="32"/>
      <c r="C970" s="32"/>
      <c r="D970" s="22"/>
      <c r="E970" s="38"/>
      <c r="F970" s="22"/>
      <c r="G970" s="22" t="s">
        <v>1334</v>
      </c>
      <c r="H970" s="22"/>
      <c r="I970" s="22"/>
      <c r="J970" s="23"/>
      <c r="K970" s="24">
        <v>17091.099999999999</v>
      </c>
      <c r="L970" s="24">
        <v>17091.099999999999</v>
      </c>
      <c r="M970" s="24">
        <f t="shared" si="16"/>
        <v>0</v>
      </c>
      <c r="N970" s="33"/>
      <c r="O970" s="33"/>
      <c r="P970" s="33"/>
      <c r="Q970" s="33"/>
    </row>
    <row r="971" spans="1:17" ht="15" x14ac:dyDescent="0.3">
      <c r="A971" s="33"/>
      <c r="B971" s="32"/>
      <c r="C971" s="32"/>
      <c r="D971" s="22"/>
      <c r="E971" s="38"/>
      <c r="F971" s="22"/>
      <c r="G971" s="22"/>
      <c r="H971" s="40" t="s">
        <v>1334</v>
      </c>
      <c r="I971" s="40"/>
      <c r="J971" s="45"/>
      <c r="K971" s="46">
        <v>17091.099999999999</v>
      </c>
      <c r="L971" s="46">
        <v>17091.099999999999</v>
      </c>
      <c r="M971" s="46">
        <f t="shared" si="16"/>
        <v>0</v>
      </c>
      <c r="N971" s="33"/>
      <c r="O971" s="33"/>
      <c r="P971" s="33"/>
      <c r="Q971" s="33"/>
    </row>
    <row r="972" spans="1:17" ht="15" x14ac:dyDescent="0.3">
      <c r="A972" s="33"/>
      <c r="B972" s="32"/>
      <c r="C972" s="32"/>
      <c r="D972" s="22"/>
      <c r="E972" s="38"/>
      <c r="F972" s="22"/>
      <c r="G972" s="22"/>
      <c r="H972" s="22"/>
      <c r="I972" s="22" t="s">
        <v>1359</v>
      </c>
      <c r="J972" s="23" t="s">
        <v>1360</v>
      </c>
      <c r="K972" s="24">
        <v>17091.099999999999</v>
      </c>
      <c r="L972" s="24">
        <v>17091.099999999999</v>
      </c>
      <c r="M972" s="24">
        <f t="shared" si="16"/>
        <v>0</v>
      </c>
      <c r="N972" s="33"/>
      <c r="O972" s="33"/>
      <c r="P972" s="33"/>
      <c r="Q972" s="33"/>
    </row>
    <row r="973" spans="1:17" ht="15" x14ac:dyDescent="0.3">
      <c r="A973" s="33"/>
      <c r="B973" s="32"/>
      <c r="C973" s="32"/>
      <c r="D973" s="22"/>
      <c r="E973" s="39">
        <v>34</v>
      </c>
      <c r="F973" s="40" t="s">
        <v>472</v>
      </c>
      <c r="G973" s="41"/>
      <c r="H973" s="42"/>
      <c r="I973" s="43"/>
      <c r="J973" s="44"/>
      <c r="K973" s="44">
        <v>38168.500899999999</v>
      </c>
      <c r="L973" s="44">
        <v>38168.500899999999</v>
      </c>
      <c r="M973" s="44">
        <f t="shared" si="16"/>
        <v>0</v>
      </c>
      <c r="N973" s="33"/>
      <c r="O973" s="33"/>
      <c r="P973" s="33"/>
      <c r="Q973" s="33"/>
    </row>
    <row r="974" spans="1:17" ht="15" x14ac:dyDescent="0.3">
      <c r="A974" s="33"/>
      <c r="B974" s="32"/>
      <c r="C974" s="32"/>
      <c r="D974" s="22"/>
      <c r="E974" s="38"/>
      <c r="F974" s="22"/>
      <c r="G974" s="22" t="s">
        <v>1334</v>
      </c>
      <c r="H974" s="22"/>
      <c r="I974" s="22"/>
      <c r="J974" s="23"/>
      <c r="K974" s="24">
        <v>38168.500899999999</v>
      </c>
      <c r="L974" s="24">
        <v>38168.500899999999</v>
      </c>
      <c r="M974" s="24">
        <f t="shared" si="16"/>
        <v>0</v>
      </c>
      <c r="N974" s="33"/>
      <c r="O974" s="33"/>
      <c r="P974" s="33"/>
      <c r="Q974" s="33"/>
    </row>
    <row r="975" spans="1:17" ht="15" x14ac:dyDescent="0.3">
      <c r="A975" s="33"/>
      <c r="B975" s="32"/>
      <c r="C975" s="32"/>
      <c r="D975" s="22"/>
      <c r="E975" s="38"/>
      <c r="F975" s="22"/>
      <c r="G975" s="22"/>
      <c r="H975" s="40" t="s">
        <v>1334</v>
      </c>
      <c r="I975" s="40"/>
      <c r="J975" s="45"/>
      <c r="K975" s="46">
        <v>38168.500899999999</v>
      </c>
      <c r="L975" s="46">
        <v>38168.500899999999</v>
      </c>
      <c r="M975" s="46">
        <f t="shared" si="16"/>
        <v>0</v>
      </c>
      <c r="N975" s="33"/>
      <c r="O975" s="33"/>
      <c r="P975" s="33"/>
      <c r="Q975" s="33"/>
    </row>
    <row r="976" spans="1:17" ht="15" x14ac:dyDescent="0.3">
      <c r="A976" s="33"/>
      <c r="B976" s="32"/>
      <c r="C976" s="32"/>
      <c r="D976" s="22"/>
      <c r="E976" s="38"/>
      <c r="F976" s="22"/>
      <c r="G976" s="22"/>
      <c r="H976" s="22"/>
      <c r="I976" s="22" t="s">
        <v>1335</v>
      </c>
      <c r="J976" s="23" t="s">
        <v>2470</v>
      </c>
      <c r="K976" s="24">
        <v>1E-4</v>
      </c>
      <c r="L976" s="24">
        <v>1E-4</v>
      </c>
      <c r="M976" s="24">
        <f t="shared" si="16"/>
        <v>0</v>
      </c>
      <c r="N976" s="33"/>
      <c r="O976" s="33"/>
      <c r="P976" s="33"/>
      <c r="Q976" s="33"/>
    </row>
    <row r="977" spans="1:17" ht="15" x14ac:dyDescent="0.3">
      <c r="A977" s="33"/>
      <c r="B977" s="32"/>
      <c r="C977" s="32"/>
      <c r="D977" s="22"/>
      <c r="E977" s="38"/>
      <c r="F977" s="22"/>
      <c r="G977" s="22"/>
      <c r="H977" s="22"/>
      <c r="I977" s="22" t="s">
        <v>1337</v>
      </c>
      <c r="J977" s="23" t="s">
        <v>2471</v>
      </c>
      <c r="K977" s="24">
        <v>1E-4</v>
      </c>
      <c r="L977" s="24">
        <v>1E-4</v>
      </c>
      <c r="M977" s="24">
        <f t="shared" si="16"/>
        <v>0</v>
      </c>
      <c r="N977" s="33"/>
      <c r="O977" s="33"/>
      <c r="P977" s="33"/>
      <c r="Q977" s="33"/>
    </row>
    <row r="978" spans="1:17" ht="15" x14ac:dyDescent="0.3">
      <c r="A978" s="33"/>
      <c r="B978" s="32"/>
      <c r="C978" s="32"/>
      <c r="D978" s="22"/>
      <c r="E978" s="38"/>
      <c r="F978" s="22"/>
      <c r="G978" s="22"/>
      <c r="H978" s="22"/>
      <c r="I978" s="22" t="s">
        <v>1339</v>
      </c>
      <c r="J978" s="23" t="s">
        <v>2472</v>
      </c>
      <c r="K978" s="24">
        <v>1E-4</v>
      </c>
      <c r="L978" s="24">
        <v>1E-4</v>
      </c>
      <c r="M978" s="24">
        <f t="shared" si="16"/>
        <v>0</v>
      </c>
      <c r="N978" s="33"/>
      <c r="O978" s="33"/>
      <c r="P978" s="33"/>
      <c r="Q978" s="33"/>
    </row>
    <row r="979" spans="1:17" ht="15" x14ac:dyDescent="0.3">
      <c r="A979" s="33"/>
      <c r="B979" s="32"/>
      <c r="C979" s="32"/>
      <c r="D979" s="22"/>
      <c r="E979" s="38"/>
      <c r="F979" s="22"/>
      <c r="G979" s="22"/>
      <c r="H979" s="22"/>
      <c r="I979" s="22" t="s">
        <v>1341</v>
      </c>
      <c r="J979" s="23" t="s">
        <v>2473</v>
      </c>
      <c r="K979" s="24">
        <v>1E-4</v>
      </c>
      <c r="L979" s="24">
        <v>1E-4</v>
      </c>
      <c r="M979" s="24">
        <f t="shared" si="16"/>
        <v>0</v>
      </c>
      <c r="N979" s="33"/>
      <c r="O979" s="33"/>
      <c r="P979" s="33"/>
      <c r="Q979" s="33"/>
    </row>
    <row r="980" spans="1:17" ht="15" x14ac:dyDescent="0.3">
      <c r="A980" s="33"/>
      <c r="B980" s="32"/>
      <c r="C980" s="32"/>
      <c r="D980" s="22"/>
      <c r="E980" s="38"/>
      <c r="F980" s="22"/>
      <c r="G980" s="22"/>
      <c r="H980" s="22"/>
      <c r="I980" s="22" t="s">
        <v>1343</v>
      </c>
      <c r="J980" s="23" t="s">
        <v>2474</v>
      </c>
      <c r="K980" s="24">
        <v>1E-4</v>
      </c>
      <c r="L980" s="24">
        <v>1E-4</v>
      </c>
      <c r="M980" s="24">
        <f t="shared" si="16"/>
        <v>0</v>
      </c>
      <c r="N980" s="33"/>
      <c r="O980" s="33"/>
      <c r="P980" s="33"/>
      <c r="Q980" s="33"/>
    </row>
    <row r="981" spans="1:17" ht="15" x14ac:dyDescent="0.3">
      <c r="A981" s="33"/>
      <c r="B981" s="32"/>
      <c r="C981" s="32"/>
      <c r="D981" s="22"/>
      <c r="E981" s="38"/>
      <c r="F981" s="22"/>
      <c r="G981" s="22"/>
      <c r="H981" s="22"/>
      <c r="I981" s="22" t="s">
        <v>2468</v>
      </c>
      <c r="J981" s="23" t="s">
        <v>2475</v>
      </c>
      <c r="K981" s="24">
        <v>1E-4</v>
      </c>
      <c r="L981" s="24">
        <v>1E-4</v>
      </c>
      <c r="M981" s="24">
        <f t="shared" si="16"/>
        <v>0</v>
      </c>
      <c r="N981" s="33"/>
      <c r="O981" s="33"/>
      <c r="P981" s="33"/>
      <c r="Q981" s="33"/>
    </row>
    <row r="982" spans="1:17" ht="15" x14ac:dyDescent="0.3">
      <c r="A982" s="33"/>
      <c r="B982" s="32"/>
      <c r="C982" s="32"/>
      <c r="D982" s="22"/>
      <c r="E982" s="38"/>
      <c r="F982" s="22"/>
      <c r="G982" s="22"/>
      <c r="H982" s="22"/>
      <c r="I982" s="22" t="s">
        <v>1345</v>
      </c>
      <c r="J982" s="23" t="s">
        <v>2476</v>
      </c>
      <c r="K982" s="24">
        <v>1E-4</v>
      </c>
      <c r="L982" s="24">
        <v>1E-4</v>
      </c>
      <c r="M982" s="24">
        <f t="shared" si="16"/>
        <v>0</v>
      </c>
      <c r="N982" s="33"/>
      <c r="O982" s="33"/>
      <c r="P982" s="33"/>
      <c r="Q982" s="33"/>
    </row>
    <row r="983" spans="1:17" ht="15" x14ac:dyDescent="0.3">
      <c r="A983" s="33"/>
      <c r="B983" s="32"/>
      <c r="C983" s="32"/>
      <c r="D983" s="22"/>
      <c r="E983" s="38"/>
      <c r="F983" s="22"/>
      <c r="G983" s="22"/>
      <c r="H983" s="22"/>
      <c r="I983" s="22" t="s">
        <v>1347</v>
      </c>
      <c r="J983" s="23" t="s">
        <v>2477</v>
      </c>
      <c r="K983" s="24">
        <v>1E-4</v>
      </c>
      <c r="L983" s="24">
        <v>1E-4</v>
      </c>
      <c r="M983" s="24">
        <f t="shared" si="16"/>
        <v>0</v>
      </c>
      <c r="N983" s="33"/>
      <c r="O983" s="33"/>
      <c r="P983" s="33"/>
      <c r="Q983" s="33"/>
    </row>
    <row r="984" spans="1:17" ht="15" x14ac:dyDescent="0.3">
      <c r="A984" s="33"/>
      <c r="B984" s="32"/>
      <c r="C984" s="32"/>
      <c r="D984" s="22"/>
      <c r="E984" s="38"/>
      <c r="F984" s="22"/>
      <c r="G984" s="22"/>
      <c r="H984" s="22"/>
      <c r="I984" s="22" t="s">
        <v>1349</v>
      </c>
      <c r="J984" s="23" t="s">
        <v>2478</v>
      </c>
      <c r="K984" s="24">
        <v>1E-4</v>
      </c>
      <c r="L984" s="24">
        <v>1E-4</v>
      </c>
      <c r="M984" s="24">
        <f t="shared" si="16"/>
        <v>0</v>
      </c>
      <c r="N984" s="33"/>
      <c r="O984" s="33"/>
      <c r="P984" s="33"/>
      <c r="Q984" s="33"/>
    </row>
    <row r="985" spans="1:17" ht="15" x14ac:dyDescent="0.3">
      <c r="A985" s="33"/>
      <c r="B985" s="32"/>
      <c r="C985" s="32"/>
      <c r="D985" s="22"/>
      <c r="E985" s="38"/>
      <c r="F985" s="22"/>
      <c r="G985" s="22"/>
      <c r="H985" s="22"/>
      <c r="I985" s="22" t="s">
        <v>1361</v>
      </c>
      <c r="J985" s="23" t="s">
        <v>1362</v>
      </c>
      <c r="K985" s="24">
        <v>38168.5</v>
      </c>
      <c r="L985" s="24">
        <v>38168.5</v>
      </c>
      <c r="M985" s="24">
        <f t="shared" si="16"/>
        <v>0</v>
      </c>
      <c r="N985" s="33"/>
      <c r="O985" s="33"/>
      <c r="P985" s="33"/>
      <c r="Q985" s="33"/>
    </row>
    <row r="986" spans="1:17" ht="15" x14ac:dyDescent="0.3">
      <c r="A986" s="33"/>
      <c r="B986" s="32"/>
      <c r="C986" s="32"/>
      <c r="D986" s="34" t="s">
        <v>461</v>
      </c>
      <c r="E986" s="35"/>
      <c r="F986" s="34"/>
      <c r="G986" s="34"/>
      <c r="H986" s="34"/>
      <c r="I986" s="34"/>
      <c r="J986" s="36"/>
      <c r="K986" s="37">
        <v>136185.10146800001</v>
      </c>
      <c r="L986" s="37">
        <v>147940.35469400001</v>
      </c>
      <c r="M986" s="37">
        <f t="shared" si="16"/>
        <v>11755.253226000001</v>
      </c>
      <c r="N986" s="33"/>
      <c r="O986" s="33"/>
      <c r="P986" s="33"/>
      <c r="Q986" s="33"/>
    </row>
    <row r="987" spans="1:17" ht="15" x14ac:dyDescent="0.3">
      <c r="A987" s="33"/>
      <c r="B987" s="32"/>
      <c r="C987" s="32"/>
      <c r="D987" s="22"/>
      <c r="E987" s="39">
        <v>52</v>
      </c>
      <c r="F987" s="40" t="s">
        <v>462</v>
      </c>
      <c r="G987" s="41"/>
      <c r="H987" s="42"/>
      <c r="I987" s="43"/>
      <c r="J987" s="44"/>
      <c r="K987" s="44">
        <v>110810.101404</v>
      </c>
      <c r="L987" s="44">
        <v>122565.35463</v>
      </c>
      <c r="M987" s="44">
        <f t="shared" si="16"/>
        <v>11755.253226000001</v>
      </c>
      <c r="N987" s="33"/>
      <c r="O987" s="33"/>
      <c r="P987" s="33"/>
      <c r="Q987" s="33"/>
    </row>
    <row r="988" spans="1:17" ht="15" x14ac:dyDescent="0.3">
      <c r="A988" s="33"/>
      <c r="B988" s="32"/>
      <c r="C988" s="32"/>
      <c r="D988" s="22"/>
      <c r="E988" s="38"/>
      <c r="F988" s="22"/>
      <c r="G988" s="22" t="s">
        <v>16</v>
      </c>
      <c r="H988" s="22"/>
      <c r="I988" s="22"/>
      <c r="J988" s="23"/>
      <c r="K988" s="24">
        <v>110810.101404</v>
      </c>
      <c r="L988" s="24">
        <v>122565.35463</v>
      </c>
      <c r="M988" s="24">
        <f t="shared" si="16"/>
        <v>11755.253226000001</v>
      </c>
      <c r="N988" s="33"/>
      <c r="O988" s="33"/>
      <c r="P988" s="33"/>
      <c r="Q988" s="33"/>
    </row>
    <row r="989" spans="1:17" ht="15" x14ac:dyDescent="0.3">
      <c r="A989" s="33"/>
      <c r="B989" s="32"/>
      <c r="C989" s="32"/>
      <c r="D989" s="22"/>
      <c r="E989" s="38"/>
      <c r="F989" s="22"/>
      <c r="G989" s="22"/>
      <c r="H989" s="40" t="s">
        <v>17</v>
      </c>
      <c r="I989" s="40"/>
      <c r="J989" s="45"/>
      <c r="K989" s="46">
        <v>110810.101404</v>
      </c>
      <c r="L989" s="46">
        <v>122565.35463</v>
      </c>
      <c r="M989" s="46">
        <f t="shared" si="16"/>
        <v>11755.253226000001</v>
      </c>
      <c r="N989" s="33"/>
      <c r="O989" s="33"/>
      <c r="P989" s="33"/>
      <c r="Q989" s="33"/>
    </row>
    <row r="990" spans="1:17" ht="15" x14ac:dyDescent="0.3">
      <c r="A990" s="33"/>
      <c r="B990" s="32"/>
      <c r="C990" s="32"/>
      <c r="D990" s="22"/>
      <c r="E990" s="38"/>
      <c r="F990" s="22"/>
      <c r="G990" s="22"/>
      <c r="H990" s="22"/>
      <c r="I990" s="22" t="s">
        <v>515</v>
      </c>
      <c r="J990" s="23" t="s">
        <v>1293</v>
      </c>
      <c r="K990" s="24">
        <v>110810.101404</v>
      </c>
      <c r="L990" s="24">
        <v>122565.35463</v>
      </c>
      <c r="M990" s="24">
        <f t="shared" si="16"/>
        <v>11755.253226000001</v>
      </c>
      <c r="N990" s="33"/>
      <c r="O990" s="33"/>
      <c r="P990" s="33"/>
      <c r="Q990" s="33"/>
    </row>
    <row r="991" spans="1:17" ht="15" x14ac:dyDescent="0.3">
      <c r="A991" s="33"/>
      <c r="B991" s="32"/>
      <c r="C991" s="32"/>
      <c r="D991" s="22"/>
      <c r="E991" s="39">
        <v>53</v>
      </c>
      <c r="F991" s="40" t="s">
        <v>465</v>
      </c>
      <c r="G991" s="41"/>
      <c r="H991" s="42"/>
      <c r="I991" s="43"/>
      <c r="J991" s="44"/>
      <c r="K991" s="44">
        <v>25375.000064</v>
      </c>
      <c r="L991" s="44">
        <v>25375.000064</v>
      </c>
      <c r="M991" s="44">
        <f t="shared" si="16"/>
        <v>0</v>
      </c>
      <c r="N991" s="33"/>
      <c r="O991" s="33"/>
      <c r="P991" s="33"/>
      <c r="Q991" s="33"/>
    </row>
    <row r="992" spans="1:17" ht="15" x14ac:dyDescent="0.3">
      <c r="A992" s="33"/>
      <c r="B992" s="32"/>
      <c r="C992" s="32"/>
      <c r="D992" s="22"/>
      <c r="E992" s="38"/>
      <c r="F992" s="22"/>
      <c r="G992" s="22" t="s">
        <v>16</v>
      </c>
      <c r="H992" s="22"/>
      <c r="I992" s="22"/>
      <c r="J992" s="23"/>
      <c r="K992" s="24">
        <v>25375.000064</v>
      </c>
      <c r="L992" s="24">
        <v>25375.000064</v>
      </c>
      <c r="M992" s="24">
        <f t="shared" si="16"/>
        <v>0</v>
      </c>
      <c r="N992" s="33"/>
      <c r="O992" s="33"/>
      <c r="P992" s="33"/>
      <c r="Q992" s="33"/>
    </row>
    <row r="993" spans="1:17" ht="15" x14ac:dyDescent="0.3">
      <c r="A993" s="33"/>
      <c r="B993" s="32"/>
      <c r="C993" s="32"/>
      <c r="D993" s="22"/>
      <c r="E993" s="38"/>
      <c r="F993" s="22"/>
      <c r="G993" s="22"/>
      <c r="H993" s="40" t="s">
        <v>17</v>
      </c>
      <c r="I993" s="40"/>
      <c r="J993" s="45"/>
      <c r="K993" s="46">
        <v>9290.3573309999992</v>
      </c>
      <c r="L993" s="46">
        <v>9290.3573309999992</v>
      </c>
      <c r="M993" s="46">
        <f t="shared" si="16"/>
        <v>0</v>
      </c>
      <c r="N993" s="33"/>
      <c r="O993" s="33"/>
      <c r="P993" s="33"/>
      <c r="Q993" s="33"/>
    </row>
    <row r="994" spans="1:17" ht="30" x14ac:dyDescent="0.3">
      <c r="A994" s="33"/>
      <c r="B994" s="32"/>
      <c r="C994" s="32"/>
      <c r="D994" s="22"/>
      <c r="E994" s="38"/>
      <c r="F994" s="22"/>
      <c r="G994" s="22"/>
      <c r="H994" s="22"/>
      <c r="I994" s="22" t="s">
        <v>1302</v>
      </c>
      <c r="J994" s="23" t="s">
        <v>1303</v>
      </c>
      <c r="K994" s="24">
        <v>5311.8444520000003</v>
      </c>
      <c r="L994" s="24">
        <v>5311.8444520000003</v>
      </c>
      <c r="M994" s="24">
        <f t="shared" si="16"/>
        <v>0</v>
      </c>
      <c r="N994" s="33"/>
      <c r="O994" s="33"/>
      <c r="P994" s="33"/>
      <c r="Q994" s="33"/>
    </row>
    <row r="995" spans="1:17" ht="30" x14ac:dyDescent="0.3">
      <c r="A995" s="33"/>
      <c r="B995" s="32"/>
      <c r="C995" s="32"/>
      <c r="D995" s="22"/>
      <c r="E995" s="38"/>
      <c r="F995" s="22"/>
      <c r="G995" s="22"/>
      <c r="H995" s="22"/>
      <c r="I995" s="22" t="s">
        <v>1304</v>
      </c>
      <c r="J995" s="23" t="s">
        <v>1305</v>
      </c>
      <c r="K995" s="24">
        <v>260.27452399999999</v>
      </c>
      <c r="L995" s="24">
        <v>260.27452399999999</v>
      </c>
      <c r="M995" s="24">
        <f t="shared" si="16"/>
        <v>0</v>
      </c>
      <c r="N995" s="33"/>
      <c r="O995" s="33"/>
      <c r="P995" s="33"/>
      <c r="Q995" s="33"/>
    </row>
    <row r="996" spans="1:17" ht="15" x14ac:dyDescent="0.3">
      <c r="A996" s="33"/>
      <c r="B996" s="32"/>
      <c r="C996" s="32"/>
      <c r="D996" s="22"/>
      <c r="E996" s="38"/>
      <c r="F996" s="22"/>
      <c r="G996" s="22"/>
      <c r="H996" s="22"/>
      <c r="I996" s="22" t="s">
        <v>1308</v>
      </c>
      <c r="J996" s="23" t="s">
        <v>1309</v>
      </c>
      <c r="K996" s="24">
        <v>2153.4169400000001</v>
      </c>
      <c r="L996" s="24">
        <v>2153.4169400000001</v>
      </c>
      <c r="M996" s="24">
        <f t="shared" si="16"/>
        <v>0</v>
      </c>
      <c r="N996" s="33"/>
      <c r="O996" s="33"/>
      <c r="P996" s="33"/>
      <c r="Q996" s="33"/>
    </row>
    <row r="997" spans="1:17" ht="30" x14ac:dyDescent="0.3">
      <c r="A997" s="33"/>
      <c r="B997" s="32"/>
      <c r="C997" s="32"/>
      <c r="D997" s="22"/>
      <c r="E997" s="38"/>
      <c r="F997" s="22"/>
      <c r="G997" s="22"/>
      <c r="H997" s="22"/>
      <c r="I997" s="22" t="s">
        <v>1310</v>
      </c>
      <c r="J997" s="23" t="s">
        <v>1311</v>
      </c>
      <c r="K997" s="24">
        <v>1564.8214149999999</v>
      </c>
      <c r="L997" s="24">
        <v>1564.8214149999999</v>
      </c>
      <c r="M997" s="24">
        <f t="shared" si="16"/>
        <v>0</v>
      </c>
      <c r="N997" s="33"/>
      <c r="O997" s="33"/>
      <c r="P997" s="33"/>
      <c r="Q997" s="33"/>
    </row>
    <row r="998" spans="1:17" ht="15" x14ac:dyDescent="0.3">
      <c r="A998" s="33"/>
      <c r="B998" s="32"/>
      <c r="C998" s="32"/>
      <c r="D998" s="22"/>
      <c r="E998" s="38"/>
      <c r="F998" s="22"/>
      <c r="G998" s="22"/>
      <c r="H998" s="40" t="s">
        <v>489</v>
      </c>
      <c r="I998" s="40"/>
      <c r="J998" s="45"/>
      <c r="K998" s="46">
        <v>16084.642733000001</v>
      </c>
      <c r="L998" s="46">
        <v>16084.642733000001</v>
      </c>
      <c r="M998" s="46">
        <f t="shared" si="16"/>
        <v>0</v>
      </c>
      <c r="N998" s="33"/>
      <c r="O998" s="33"/>
      <c r="P998" s="33"/>
      <c r="Q998" s="33"/>
    </row>
    <row r="999" spans="1:17" ht="15" x14ac:dyDescent="0.3">
      <c r="A999" s="33"/>
      <c r="B999" s="32"/>
      <c r="C999" s="32"/>
      <c r="D999" s="22"/>
      <c r="E999" s="38"/>
      <c r="F999" s="22"/>
      <c r="G999" s="22"/>
      <c r="H999" s="22"/>
      <c r="I999" s="22" t="s">
        <v>490</v>
      </c>
      <c r="J999" s="23" t="s">
        <v>538</v>
      </c>
      <c r="K999" s="24">
        <v>16084.642733000001</v>
      </c>
      <c r="L999" s="24">
        <v>16084.642733000001</v>
      </c>
      <c r="M999" s="24">
        <f t="shared" si="16"/>
        <v>0</v>
      </c>
      <c r="N999" s="33"/>
      <c r="O999" s="33"/>
      <c r="P999" s="33"/>
      <c r="Q999" s="33"/>
    </row>
    <row r="1000" spans="1:17" ht="15" x14ac:dyDescent="0.3">
      <c r="A1000" s="33"/>
      <c r="B1000" s="33"/>
      <c r="C1000" s="33"/>
      <c r="D1000" s="72" t="s">
        <v>11</v>
      </c>
      <c r="E1000" s="72"/>
      <c r="F1000" s="72"/>
      <c r="G1000" s="72"/>
      <c r="H1000" s="72"/>
      <c r="I1000" s="72"/>
      <c r="J1000" s="72"/>
      <c r="K1000" s="73">
        <v>688112.918481</v>
      </c>
      <c r="L1000" s="73">
        <v>728162.23994145007</v>
      </c>
      <c r="M1000" s="73">
        <v>40049.321460450068</v>
      </c>
      <c r="N1000" s="33"/>
      <c r="O1000" s="33"/>
      <c r="P1000" s="33"/>
      <c r="Q1000" s="33"/>
    </row>
    <row r="1001" spans="1:17" ht="15" x14ac:dyDescent="0.3">
      <c r="A1001" s="33"/>
      <c r="B1001" s="33"/>
      <c r="C1001" s="33"/>
      <c r="D1001" s="74"/>
      <c r="E1001" s="74"/>
      <c r="F1001" s="74"/>
      <c r="G1001" s="74"/>
      <c r="H1001" s="72" t="s">
        <v>12</v>
      </c>
      <c r="I1001" s="72"/>
      <c r="J1001" s="72"/>
      <c r="K1001" s="73">
        <v>49054.509443000003</v>
      </c>
      <c r="L1001" s="73">
        <v>39098.946019480049</v>
      </c>
      <c r="M1001" s="73">
        <v>-9955.5634235199541</v>
      </c>
      <c r="N1001" s="33"/>
      <c r="O1001" s="33"/>
      <c r="P1001" s="33"/>
      <c r="Q1001" s="33"/>
    </row>
    <row r="1002" spans="1:17" ht="15" x14ac:dyDescent="0.3">
      <c r="A1002" s="33"/>
      <c r="B1002" s="33"/>
      <c r="C1002" s="33"/>
      <c r="D1002" s="74"/>
      <c r="E1002" s="74"/>
      <c r="F1002" s="74"/>
      <c r="G1002" s="74"/>
      <c r="H1002" s="72" t="s">
        <v>13</v>
      </c>
      <c r="I1002" s="72"/>
      <c r="J1002" s="72"/>
      <c r="K1002" s="73">
        <v>639058.40903800004</v>
      </c>
      <c r="L1002" s="73">
        <v>689063.29392196995</v>
      </c>
      <c r="M1002" s="73">
        <v>50004.884883969906</v>
      </c>
      <c r="N1002" s="33"/>
      <c r="O1002" s="33"/>
      <c r="P1002" s="33"/>
      <c r="Q1002" s="33"/>
    </row>
    <row r="1003" spans="1:17" ht="7.5" customHeight="1" thickBot="1" x14ac:dyDescent="0.35">
      <c r="A1003" s="21"/>
      <c r="B1003" s="25"/>
      <c r="C1003" s="25"/>
      <c r="D1003" s="25"/>
      <c r="E1003" s="25"/>
      <c r="F1003" s="26"/>
      <c r="G1003" s="26"/>
      <c r="H1003" s="26"/>
      <c r="I1003" s="26"/>
      <c r="J1003" s="26"/>
      <c r="K1003" s="27"/>
      <c r="L1003" s="27"/>
      <c r="M1003" s="27"/>
      <c r="N1003" s="21"/>
      <c r="O1003" s="21"/>
      <c r="P1003" s="21"/>
      <c r="Q1003" s="21"/>
    </row>
    <row r="1004" spans="1:17" ht="15" x14ac:dyDescent="0.3">
      <c r="A1004" s="21"/>
      <c r="B1004" s="17" t="s">
        <v>14</v>
      </c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21"/>
      <c r="O1004" s="21"/>
      <c r="P1004" s="21"/>
      <c r="Q1004" s="21"/>
    </row>
    <row r="1005" spans="1:17" ht="15" x14ac:dyDescent="0.3">
      <c r="A1005" s="21"/>
      <c r="B1005" s="17" t="s">
        <v>15</v>
      </c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21"/>
      <c r="O1005" s="21"/>
      <c r="P1005" s="21"/>
      <c r="Q1005" s="21"/>
    </row>
    <row r="1006" spans="1:17" ht="15" x14ac:dyDescent="0.3">
      <c r="A1006" s="17"/>
      <c r="B1006" s="17"/>
      <c r="C1006" s="17"/>
      <c r="D1006" s="17"/>
      <c r="E1006" s="17"/>
      <c r="F1006" s="17"/>
      <c r="G1006" s="17"/>
      <c r="H1006" s="17"/>
      <c r="I1006" s="17"/>
      <c r="J1006" s="28"/>
      <c r="K1006" s="17"/>
      <c r="L1006" s="17"/>
      <c r="M1006" s="17"/>
      <c r="N1006" s="21"/>
      <c r="O1006" s="21"/>
      <c r="P1006" s="21"/>
      <c r="Q1006" s="21"/>
    </row>
    <row r="1007" spans="1:17" ht="15" x14ac:dyDescent="0.3">
      <c r="A1007" s="17"/>
      <c r="B1007" s="17"/>
      <c r="C1007" s="17"/>
      <c r="D1007" s="17"/>
      <c r="E1007" s="17"/>
      <c r="F1007" s="17"/>
      <c r="G1007" s="17"/>
      <c r="H1007" s="17"/>
      <c r="I1007" s="17"/>
      <c r="J1007" s="28"/>
      <c r="K1007" s="17"/>
      <c r="L1007" s="17"/>
      <c r="M1007" s="17"/>
      <c r="N1007" s="21"/>
      <c r="O1007" s="21"/>
      <c r="P1007" s="21"/>
      <c r="Q1007" s="21"/>
    </row>
    <row r="1008" spans="1:17" ht="15" x14ac:dyDescent="0.3">
      <c r="A1008" s="17"/>
      <c r="B1008" s="17"/>
      <c r="C1008" s="17"/>
      <c r="D1008" s="17"/>
      <c r="E1008" s="17"/>
      <c r="F1008" s="17"/>
      <c r="G1008" s="17"/>
      <c r="H1008" s="17"/>
      <c r="I1008" s="17"/>
      <c r="J1008" s="28"/>
      <c r="K1008" s="17"/>
      <c r="L1008" s="17"/>
      <c r="M1008" s="17"/>
      <c r="N1008" s="21"/>
      <c r="O1008" s="21"/>
      <c r="P1008" s="21"/>
      <c r="Q1008" s="21"/>
    </row>
    <row r="1009" spans="1:17" ht="15" x14ac:dyDescent="0.3">
      <c r="A1009" s="17"/>
      <c r="B1009" s="17"/>
      <c r="C1009" s="17"/>
      <c r="D1009" s="17"/>
      <c r="E1009" s="17"/>
      <c r="F1009" s="17"/>
      <c r="G1009" s="17"/>
      <c r="H1009" s="17"/>
      <c r="I1009" s="17"/>
      <c r="J1009" s="28"/>
      <c r="K1009" s="17"/>
      <c r="L1009" s="17"/>
      <c r="M1009" s="17"/>
      <c r="N1009" s="21"/>
      <c r="O1009" s="21"/>
      <c r="P1009" s="21"/>
      <c r="Q1009" s="21"/>
    </row>
    <row r="1010" spans="1:17" ht="15" x14ac:dyDescent="0.3">
      <c r="A1010" s="17"/>
      <c r="B1010" s="17"/>
      <c r="C1010" s="17"/>
      <c r="D1010" s="17"/>
      <c r="E1010" s="17"/>
      <c r="F1010" s="17"/>
      <c r="G1010" s="17"/>
      <c r="H1010" s="17"/>
      <c r="I1010" s="17"/>
      <c r="J1010" s="28"/>
      <c r="K1010" s="17"/>
      <c r="L1010" s="17"/>
      <c r="M1010" s="17"/>
      <c r="N1010" s="21"/>
      <c r="O1010" s="21"/>
      <c r="P1010" s="21"/>
      <c r="Q1010" s="21"/>
    </row>
    <row r="1011" spans="1:17" ht="15" x14ac:dyDescent="0.3">
      <c r="A1011" s="17"/>
      <c r="B1011" s="17"/>
      <c r="C1011" s="17"/>
      <c r="D1011" s="17"/>
      <c r="E1011" s="17"/>
      <c r="F1011" s="17"/>
      <c r="G1011" s="17"/>
      <c r="H1011" s="17"/>
      <c r="I1011" s="17"/>
      <c r="J1011" s="28"/>
      <c r="K1011" s="17"/>
      <c r="L1011" s="17"/>
      <c r="M1011" s="17"/>
      <c r="N1011" s="21"/>
      <c r="O1011" s="21"/>
      <c r="P1011" s="21"/>
      <c r="Q1011" s="21"/>
    </row>
    <row r="1012" spans="1:17" ht="15" x14ac:dyDescent="0.3">
      <c r="A1012" s="17"/>
      <c r="B1012" s="17"/>
      <c r="C1012" s="17"/>
      <c r="D1012" s="17"/>
      <c r="E1012" s="17"/>
      <c r="F1012" s="17"/>
      <c r="G1012" s="17"/>
      <c r="H1012" s="17"/>
      <c r="I1012" s="17"/>
      <c r="J1012" s="28"/>
      <c r="K1012" s="17"/>
      <c r="L1012" s="17"/>
      <c r="M1012" s="17"/>
      <c r="N1012" s="21"/>
      <c r="O1012" s="21"/>
      <c r="P1012" s="21"/>
      <c r="Q1012" s="21"/>
    </row>
  </sheetData>
  <mergeCells count="6"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2019-01-29T00:45:14Z</cp:lastPrinted>
  <dcterms:created xsi:type="dcterms:W3CDTF">2014-10-23T00:34:21Z</dcterms:created>
  <dcterms:modified xsi:type="dcterms:W3CDTF">2019-01-29T00:51:46Z</dcterms:modified>
</cp:coreProperties>
</file>