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8\iv\Excel\"/>
    </mc:Choice>
  </mc:AlternateContent>
  <bookViews>
    <workbookView xWindow="0" yWindow="0" windowWidth="28800" windowHeight="11835"/>
  </bookViews>
  <sheets>
    <sheet name="Princi_Prog_4T_2018" sheetId="1" r:id="rId1"/>
  </sheets>
  <definedNames>
    <definedName name="_xlnm._FilterDatabase" localSheetId="0" hidden="1">Princi_Prog_4T_2018!$A$14:$I$254</definedName>
    <definedName name="_xlnm.Print_Area" localSheetId="0">Princi_Prog_4T_2018!$A$1:$I$257</definedName>
    <definedName name="_xlnm.Print_Titles" localSheetId="0">Princi_Prog_4T_2018!$1:$11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254" i="1" l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 l="1"/>
  <c r="H13" i="1" l="1"/>
</calcChain>
</file>

<file path=xl/sharedStrings.xml><?xml version="1.0" encoding="utf-8"?>
<sst xmlns="http://schemas.openxmlformats.org/spreadsheetml/2006/main" count="263" uniqueCount="248">
  <si>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</si>
  <si>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</si>
  <si>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</si>
  <si>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</si>
  <si>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</si>
  <si>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</si>
  <si>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</si>
  <si>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</si>
  <si>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</si>
  <si>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</si>
  <si>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Ramo / Programa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</si>
  <si>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</si>
  <si>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</si>
  <si>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</si>
  <si>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</si>
  <si>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</si>
  <si>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</si>
  <si>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</si>
  <si>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</si>
  <si>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</si>
  <si>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ANEXO VI. AVANCE FINANCIERO DE LOS PRINCIPALES PROGRAMAS PRESUPUESTARIOS</t>
  </si>
  <si>
    <t>PEF 2018</t>
  </si>
  <si>
    <t>Registro e Identificación de Población</t>
  </si>
  <si>
    <t>Coordinación del Sistema Nacional de Protección Civil</t>
  </si>
  <si>
    <t>Promover la Protección de los Derechos Humanos y Prevenir la Discriminación</t>
  </si>
  <si>
    <t>Plataforma México</t>
  </si>
  <si>
    <t>Subsidios en materia de seguridad pública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</si>
  <si>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</si>
  <si>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</si>
  <si>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</si>
  <si>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</si>
  <si>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</si>
  <si>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</si>
  <si>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</si>
  <si>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</si>
  <si>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</si>
  <si>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</si>
  <si>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</si>
  <si>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</si>
  <si>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Programa de Inclusión Financiera</t>
  </si>
  <si>
    <t>Regulación y supervisión de las entidades del sistema financiero mexicano</t>
  </si>
  <si>
    <t>Programa de aseguramiento agropecuario</t>
  </si>
  <si>
    <t>Defensa Nacional</t>
  </si>
  <si>
    <t>Operación y desarrollo de la Fuerza Aérea Mexicana</t>
  </si>
  <si>
    <t>Agricultura, Ganadería, Desarrollo Rural, Pesca y Alimentación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</si>
  <si>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</si>
  <si>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</si>
  <si>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</si>
  <si>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</si>
  <si>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Programa de Productividad y Competitividad Agroalimentaria</t>
  </si>
  <si>
    <t>Programa de Fomento a la Agricultura</t>
  </si>
  <si>
    <t>Programa de Fomento Ganadero</t>
  </si>
  <si>
    <t>Programa de Fomento a la Productividad Pesquera y Acuícola</t>
  </si>
  <si>
    <t>Programa de Apoyos a la Comercialización</t>
  </si>
  <si>
    <t>Programa de Sanidad e Inocuidad Agroalimentaria</t>
  </si>
  <si>
    <t>Programa de Apoyos a Pequeños Productores</t>
  </si>
  <si>
    <t>Programa de Acciones Complementarias para Mejorar las Sanidades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</si>
  <si>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</si>
  <si>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</si>
  <si>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</si>
  <si>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</si>
  <si>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</si>
  <si>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</si>
  <si>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</si>
  <si>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Programa de Empleo Temporal (PET)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</si>
  <si>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</si>
  <si>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</si>
  <si>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</si>
  <si>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</si>
  <si>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</si>
  <si>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Proyectos de Infraestructura Ferroviaria</t>
  </si>
  <si>
    <t>Sistema Satelital</t>
  </si>
  <si>
    <t>Economía</t>
  </si>
  <si>
    <t>Generación y difusión de información para el consumidor  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</si>
  <si>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</si>
  <si>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</si>
  <si>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</si>
  <si>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</si>
  <si>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Negociación, administración y defensa de Tratados y Acuerdos Internacionales de comercio e inversión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</si>
  <si>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</si>
  <si>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</si>
  <si>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</si>
  <si>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</si>
  <si>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</si>
  <si>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</si>
  <si>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</si>
  <si>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</si>
  <si>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</si>
  <si>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</si>
  <si>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</si>
  <si>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</si>
  <si>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</si>
  <si>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</si>
  <si>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</si>
  <si>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</si>
  <si>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</si>
  <si>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</si>
  <si>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</si>
  <si>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</si>
  <si>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</si>
  <si>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</si>
  <si>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</si>
  <si>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</si>
  <si>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PROSPERA Programa de Inclusión Social</t>
  </si>
  <si>
    <t>Escuelas de Tiempo Completo</t>
  </si>
  <si>
    <t>Programa Nacional de Becas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</si>
  <si>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</si>
  <si>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</si>
  <si>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</si>
  <si>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</si>
  <si>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Programa de la Reforma Educativa</t>
  </si>
  <si>
    <t>Salud</t>
  </si>
  <si>
    <t xml:space="preserve">Programa Seguro Popular </t>
  </si>
  <si>
    <t>Seguro Popular</t>
  </si>
  <si>
    <t>Rectoría en Salud</t>
  </si>
  <si>
    <t>Seguro Médico Siglo XXI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</si>
  <si>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</si>
  <si>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</si>
  <si>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</si>
  <si>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</si>
  <si>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</si>
  <si>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</si>
  <si>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</si>
  <si>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</si>
  <si>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</si>
  <si>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</si>
  <si>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</si>
  <si>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</si>
  <si>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</si>
  <si>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Apoyos para la protección de las personas en estado de necesidad</t>
  </si>
  <si>
    <t>Prevención y Control de Sobrepeso, Obesidad y Diabetes</t>
  </si>
  <si>
    <t>Vigilancia epidemiológica</t>
  </si>
  <si>
    <t xml:space="preserve">Marina   </t>
  </si>
  <si>
    <t>Proyectos de infraestructura gubernamental de seguridad nacional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</si>
  <si>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</si>
  <si>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</si>
  <si>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</si>
  <si>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</si>
  <si>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</si>
  <si>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</si>
  <si>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</si>
  <si>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</si>
  <si>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</si>
  <si>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</si>
  <si>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</si>
  <si>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</si>
  <si>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</si>
  <si>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</si>
  <si>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acceso al financiamiento para soluciones habitacionales</t>
  </si>
  <si>
    <t>Programa para regularizar asentamientos humanos irregulares</t>
  </si>
  <si>
    <t>Programa de Prevención de Riesgos</t>
  </si>
  <si>
    <t>Programa de Infraestructura</t>
  </si>
  <si>
    <t>Programa de Apoyo a la Vivienda</t>
  </si>
  <si>
    <t>Regularización y Registro de Actos Jurídicos Agrarios</t>
  </si>
  <si>
    <t>Programa de modernización de los registros públicos de la propiedad y catastros</t>
  </si>
  <si>
    <t>Medio Ambiente y Recursos Naturales</t>
  </si>
  <si>
    <t>Programa Nacional Forestal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</si>
  <si>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</si>
  <si>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</si>
  <si>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</si>
  <si>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</si>
  <si>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</si>
  <si>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</si>
  <si>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</si>
  <si>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</si>
  <si>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</si>
  <si>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</si>
  <si>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Dirección y Evaluación Ambiental</t>
  </si>
  <si>
    <t>Programa de Conservación para el Desarrollo Sostenible</t>
  </si>
  <si>
    <t>Agua Potable, Drenaje y Tratamiento</t>
  </si>
  <si>
    <t>Programa de Apoyo a la Infraestructura Hidroagrícola</t>
  </si>
  <si>
    <t>Programa de Recuperación y Repoblación de Especies en Riesgo</t>
  </si>
  <si>
    <t>Procuraduría General de la República</t>
  </si>
  <si>
    <t>Investigar y perseguir los delitos del orden federal</t>
  </si>
  <si>
    <t>Investigar y perseguir los delitos relativos a la Delincuencia Organizada</t>
  </si>
  <si>
    <t>Aportaciones a Seguridad Social</t>
  </si>
  <si>
    <t>Programa IMSS-PROSPERA</t>
  </si>
  <si>
    <t>Desarrollo Social</t>
  </si>
  <si>
    <t>Adquisición de leche nacional</t>
  </si>
  <si>
    <t>Servicios a grupos con necesidades especiales</t>
  </si>
  <si>
    <t>Programa de Fomento a la Economía Social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</si>
  <si>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</si>
  <si>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</si>
  <si>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</si>
  <si>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</si>
  <si>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</si>
  <si>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</si>
  <si>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</si>
  <si>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</si>
  <si>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</si>
  <si>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</si>
  <si>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</si>
  <si>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</si>
  <si>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</si>
  <si>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Proyectos de infraestructura de turismo</t>
  </si>
  <si>
    <t>Programa de Desarrollo Regional Turístico Sustentable y Pueblos Mágicos</t>
  </si>
  <si>
    <t>Provisiones Salariales y Económicas</t>
  </si>
  <si>
    <t>Fondo Regional</t>
  </si>
  <si>
    <t>Comisión Nacional de los Derechos Humanos</t>
  </si>
  <si>
    <t>Promover, difundir y proteger los Derechos Humanos de los integrantes de pueblos y comunidades indígenas y atender asuntos de indígenas en reclusión</t>
  </si>
  <si>
    <t>Consejo Nacional de Ciencia y Tecnología</t>
  </si>
  <si>
    <t>Investigación científica, desarrollo e innovación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</si>
  <si>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</si>
  <si>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</si>
  <si>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</si>
  <si>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</si>
  <si>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Fomento Regional de las Capacidades Científicas, Tecnológicas y de Innovación</t>
  </si>
  <si>
    <t>Innovación tecnológica para incrementar la productividad de las empresas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</si>
  <si>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</si>
  <si>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</si>
  <si>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</si>
  <si>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</si>
  <si>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</si>
  <si>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</si>
  <si>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</si>
  <si>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Cultura</t>
  </si>
  <si>
    <t>Protección y conservación del Patrimonio Cultural</t>
  </si>
  <si>
    <t>Educación y cultura indígena</t>
  </si>
  <si>
    <t>Programa Nacional de Prevención del Delito</t>
  </si>
  <si>
    <t>Programa de Concurrencia con las Entidades Federativas  </t>
  </si>
  <si>
    <t>Proyectos de construcción de puertos</t>
  </si>
  <si>
    <t>Mantenimiento de Infraestructura</t>
  </si>
  <si>
    <t>Programa para la Inclusión y la Equidad Educativa</t>
  </si>
  <si>
    <t>Fortalecimiento de la Calidad Educativa</t>
  </si>
  <si>
    <t>Programa de Inclusión Digital</t>
  </si>
  <si>
    <t>Expansión de la Educación Media Superior y Superior</t>
  </si>
  <si>
    <t>Apoyos para la atención a problemas estructurales de las UPES</t>
  </si>
  <si>
    <t>Proyectos de infraestructura social de salud</t>
  </si>
  <si>
    <t>Prevención y gestión integral de residuos</t>
  </si>
  <si>
    <t>Promoción de México como Destino Turístico</t>
  </si>
  <si>
    <t>Fondo de Apoyo a Migrantes</t>
  </si>
  <si>
    <t>Fortalecimiento de la Infraestructura Científica y Tecnológica</t>
  </si>
  <si>
    <t>Fortalecimiento a la Transversalidad de la Perspectiva de Género</t>
  </si>
  <si>
    <t>Programa de Apoyos a la Cultura</t>
  </si>
  <si>
    <t>Servicios de protección, custodia, vigilancia y seguridad de personas, bienes e instalaciones</t>
  </si>
  <si>
    <t>Seguridad Social Cañeros</t>
  </si>
  <si>
    <t>Servicios de inteligencia para la Seguridad Nacional</t>
  </si>
  <si>
    <t>Política y servicios migratorios</t>
  </si>
  <si>
    <t>Operativos para la prevención y disuasión del delito</t>
  </si>
  <si>
    <t>Administración del Sistema Federal Penitenciario</t>
  </si>
  <si>
    <t>Protección Contra Riesgos Sanitarios</t>
  </si>
  <si>
    <t>Enero-diciembre 2018</t>
  </si>
  <si>
    <t>Enero - diciembre</t>
  </si>
  <si>
    <t>Cuarto Trimestre de 2018</t>
  </si>
  <si>
    <t>Conservación de infraestructura marítimo-portuaria</t>
  </si>
  <si>
    <t xml:space="preserve">Informes sobre la Situación Económica,
las Finanzas Públicas y la Deuda Pública </t>
  </si>
  <si>
    <r>
      <t xml:space="preserve">Observado </t>
    </r>
    <r>
      <rPr>
        <vertAlign val="superscript"/>
        <sz val="9"/>
        <rFont val="Montserrat"/>
      </rPr>
      <t>p_/</t>
    </r>
  </si>
  <si>
    <t>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</si>
</sst>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9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b/>
      <sz val="10"/>
      <color theme="0"/>
      <name val="Montserrat"/>
    </font>
    <font>
      <sz val="10"/>
      <color theme="0"/>
      <name val="Montserrat"/>
    </font>
    <font>
      <vertAlign val="superscript"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43" fontId="7" fillId="0" borderId="0" xfId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43" fontId="6" fillId="0" borderId="0" xfId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9" fillId="0" borderId="0" xfId="0" quotePrefix="1" applyFont="1" applyFill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Continuous" vertical="top" wrapText="1"/>
    </xf>
    <xf numFmtId="0" fontId="9" fillId="0" borderId="0" xfId="2" applyFont="1" applyFill="1" applyBorder="1" applyAlignment="1">
      <alignment horizontal="centerContinuous" vertical="top"/>
    </xf>
    <xf numFmtId="0" fontId="9" fillId="0" borderId="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Continuous" vertical="center" wrapText="1"/>
    </xf>
    <xf numFmtId="0" fontId="9" fillId="0" borderId="2" xfId="2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2" xfId="2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</cellXfs>
  <cellStyles count="5">
    <cellStyle name="Millares" xfId="1" builtinId="3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colors>
    <mruColors>
      <color rgb="FFF2F2F2"/>
      <color rgb="FFD4C19C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showGridLines="0" tabSelected="1" zoomScale="110" zoomScaleNormal="110" workbookViewId="0">
      <selection sqref="A1:C1"/>
    </sheetView>
  </sheetViews>
  <sheetFormatPr baseColWidth="10" defaultRowHeight="12.75" x14ac:dyDescent="0.2"/>
  <cols>
    <col min="1" max="2" width="3" style="1" customWidth="1"/>
    <col min="3" max="3" width="62.5703125" style="1" customWidth="1"/>
    <col min="4" max="4" width="13.7109375" style="1" customWidth="1"/>
    <col min="5" max="5" width="15" style="1" customWidth="1"/>
    <col min="6" max="6" width="15.28515625" style="1" customWidth="1"/>
    <col min="7" max="7" width="1.5703125" style="1" customWidth="1"/>
    <col min="8" max="8" width="12.85546875" style="1" customWidth="1"/>
    <col min="9" max="9" width="14.42578125" style="1" customWidth="1"/>
    <col min="10" max="10" width="11.42578125" style="5"/>
    <col min="11" max="16384" width="11.42578125" style="1"/>
  </cols>
  <sheetData>
    <row r="1" spans="1:16" customFormat="1" ht="45.75" customHeight="1" x14ac:dyDescent="0.2">
      <c r="A1" s="38" t="s">
        <v>245</v>
      </c>
      <c r="B1" s="38"/>
      <c r="C1" s="38"/>
      <c r="D1" s="39" t="s">
        <v>243</v>
      </c>
      <c r="E1" s="39"/>
      <c r="F1" s="39"/>
    </row>
    <row r="2" spans="1:16" customFormat="1" ht="42" customHeight="1" thickBot="1" x14ac:dyDescent="0.45">
      <c r="A2" s="41" t="s">
        <v>20</v>
      </c>
      <c r="B2" s="41"/>
      <c r="C2" s="41"/>
      <c r="D2" s="41"/>
      <c r="E2" s="41"/>
      <c r="F2" s="41"/>
      <c r="G2" s="41"/>
      <c r="H2" s="41"/>
      <c r="I2" s="41"/>
    </row>
    <row r="3" spans="1:16" customFormat="1" ht="6" customHeight="1" x14ac:dyDescent="0.4">
      <c r="A3" s="40"/>
      <c r="B3" s="40"/>
      <c r="C3" s="40"/>
      <c r="D3" s="40"/>
      <c r="E3" s="40"/>
      <c r="F3" s="40"/>
    </row>
    <row r="4" spans="1:16" ht="21" customHeight="1" x14ac:dyDescent="0.3">
      <c r="A4" s="43" t="s">
        <v>8</v>
      </c>
      <c r="B4" s="43"/>
      <c r="C4" s="43"/>
      <c r="D4" s="43"/>
      <c r="E4" s="43"/>
      <c r="F4" s="43"/>
      <c r="G4" s="43"/>
      <c r="H4" s="43"/>
      <c r="I4" s="43"/>
    </row>
    <row r="5" spans="1:16" ht="15.75" customHeight="1" x14ac:dyDescent="0.3">
      <c r="A5" s="43" t="s">
        <v>241</v>
      </c>
      <c r="B5" s="43"/>
      <c r="C5" s="43"/>
      <c r="D5" s="43"/>
      <c r="E5" s="43"/>
      <c r="F5" s="43"/>
      <c r="G5" s="43"/>
      <c r="H5" s="43"/>
      <c r="I5" s="43"/>
    </row>
    <row r="6" spans="1:16" ht="17.25" customHeight="1" x14ac:dyDescent="0.3">
      <c r="A6" s="44" t="s">
        <v>247</v>
      </c>
      <c r="B6" s="44"/>
      <c r="C6" s="44"/>
      <c r="D6" s="44"/>
      <c r="E6" s="44"/>
      <c r="F6" s="44"/>
      <c r="G6" s="44"/>
      <c r="H6" s="44"/>
      <c r="I6" s="44"/>
    </row>
    <row r="7" spans="1:16" s="4" customFormat="1" ht="30" customHeight="1" x14ac:dyDescent="0.2">
      <c r="A7" s="15"/>
      <c r="B7" s="15"/>
      <c r="C7" s="15"/>
      <c r="D7" s="16" t="s">
        <v>9</v>
      </c>
      <c r="E7" s="22" t="s">
        <v>242</v>
      </c>
      <c r="F7" s="23"/>
      <c r="G7" s="15"/>
      <c r="H7" s="42" t="s">
        <v>1</v>
      </c>
      <c r="I7" s="42"/>
      <c r="J7" s="6"/>
    </row>
    <row r="8" spans="1:16" s="4" customFormat="1" ht="27" x14ac:dyDescent="0.2">
      <c r="A8" s="15"/>
      <c r="B8" s="10" t="s">
        <v>10</v>
      </c>
      <c r="C8" s="15"/>
      <c r="D8" s="17" t="s">
        <v>21</v>
      </c>
      <c r="E8" s="18" t="s">
        <v>0</v>
      </c>
      <c r="F8" s="19" t="s">
        <v>246</v>
      </c>
      <c r="G8" s="15"/>
      <c r="H8" s="20" t="s">
        <v>2</v>
      </c>
      <c r="I8" s="21" t="s">
        <v>3</v>
      </c>
      <c r="J8" s="6"/>
    </row>
    <row r="9" spans="1:16" s="4" customFormat="1" ht="13.5" x14ac:dyDescent="0.2">
      <c r="A9" s="17"/>
      <c r="B9" s="17"/>
      <c r="C9" s="17"/>
      <c r="D9" s="17" t="s">
        <v>4</v>
      </c>
      <c r="E9" s="17" t="s">
        <v>5</v>
      </c>
      <c r="F9" s="17" t="s">
        <v>16</v>
      </c>
      <c r="G9" s="17"/>
      <c r="H9" s="17" t="s">
        <v>17</v>
      </c>
      <c r="I9" s="17" t="s">
        <v>18</v>
      </c>
      <c r="J9" s="6"/>
    </row>
    <row r="10" spans="1:16" ht="5.0999999999999996" customHeight="1" thickBot="1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1" spans="1:16" ht="3.95" customHeight="1" thickBot="1" x14ac:dyDescent="0.3">
      <c r="A11" s="14"/>
      <c r="B11" s="14"/>
      <c r="C11" s="14"/>
      <c r="D11" s="14"/>
      <c r="E11" s="14"/>
      <c r="F11" s="14"/>
      <c r="G11" s="14"/>
      <c r="H11" s="14"/>
      <c r="I11" s="14"/>
    </row>
    <row r="12" spans="1:16" ht="7.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16" s="2" customFormat="1" ht="13.5" x14ac:dyDescent="0.2">
      <c r="A13" s="25" t="s">
        <v>6</v>
      </c>
      <c r="B13" s="25"/>
      <c r="C13" s="25"/>
      <c r="D13" s="26">
        <f>SUM(D15+D27+D29+D42+D44+D58+D81+D95+D126+D152+D154+D162+D175+D194+D197+D200+D219+D227+D230+D232+D241+D251)</f>
        <v>844661.61697400012</v>
      </c>
      <c r="E13" s="26">
        <f t="shared" ref="E13:F13" si="0">SUM(E15+E27+E29+E42+E44+E58+E81+E95+E126+E152+E154+E162+E175+E194+E197+E200+E219+E227+E230+E232+E241+E251)</f>
        <v>907482.37286262005</v>
      </c>
      <c r="F13" s="26">
        <f t="shared" si="0"/>
        <v>884926.30563249986</v>
      </c>
      <c r="G13" s="26"/>
      <c r="H13" s="27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104.76696085738428</v>
      </c>
      <c r="I13" s="27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97.514434670618684</v>
      </c>
      <c r="J13" s="6"/>
      <c r="K13" s="7"/>
      <c r="L13" s="7"/>
      <c r="M13" s="7"/>
      <c r="N13" s="7"/>
      <c r="O13" s="8"/>
      <c r="P13" s="8"/>
    </row>
    <row r="14" spans="1:16" s="3" customFormat="1" ht="7.5" customHeight="1" x14ac:dyDescent="0.2">
      <c r="A14" s="25"/>
      <c r="B14" s="28"/>
      <c r="C14" s="29"/>
      <c r="D14" s="30"/>
      <c r="E14" s="30"/>
      <c r="F14" s="30"/>
      <c r="G14" s="30"/>
      <c r="H14" s="31"/>
      <c r="I14" s="31"/>
      <c r="J14" s="6"/>
    </row>
    <row r="15" spans="1:16" s="3" customFormat="1" ht="13.5" x14ac:dyDescent="0.2">
      <c r="A15" s="25" t="s">
        <v>11</v>
      </c>
      <c r="B15" s="25"/>
      <c r="C15" s="25"/>
      <c r="D15" s="26">
        <v>57809.326760000004</v>
      </c>
      <c r="E15" s="26">
        <v>75882.018577259994</v>
      </c>
      <c r="F15" s="26">
        <v>73158.837497560002</v>
      </c>
      <c r="G15" s="26"/>
      <c r="H15" s="27">
        <f t="shared" ref="H15:H78" si="3">IF(AND(F15=0,D15&gt;0),"n.a.",IF(AND(F15=0,D15&lt;0),"n.a.",IF(OR(F15=0,D15=0),"              n.a.",IF(OR((AND(F15&lt;0,D15&gt;0)),(AND(F15&gt;0,D15&lt;0))),"                n.a.",IF(((F15/D15))*100&gt;500,"             -o-",((F15/D15))*100)))))</f>
        <v>126.55196245630866</v>
      </c>
      <c r="I15" s="27">
        <f t="shared" ref="I15:I78" si="4">IF(AND(F15=0,E15&gt;0),"n.a.",IF(AND(F15=0,E15&lt;0),"n.a.",IF(OR(F15=0,E15=0),"              n.a.",IF(OR((AND(F15&lt;0,E15&gt;0)),(AND(F15&gt;0,E15&lt;0))),"                n.a.",IF(((F15/E15))*100&gt;500,"             -o-",((F15/E15))*100)))))</f>
        <v>96.41129594236169</v>
      </c>
      <c r="J15" s="6"/>
    </row>
    <row r="16" spans="1:16" s="3" customFormat="1" ht="13.5" x14ac:dyDescent="0.2">
      <c r="A16" s="25"/>
      <c r="B16" s="37" t="s">
        <v>236</v>
      </c>
      <c r="C16" s="37"/>
      <c r="D16" s="30">
        <v>2888.443702</v>
      </c>
      <c r="E16" s="30">
        <v>4742.9592202000022</v>
      </c>
      <c r="F16" s="30">
        <v>4598.4538098800003</v>
      </c>
      <c r="G16" s="30"/>
      <c r="H16" s="31">
        <f t="shared" si="3"/>
        <v>159.20178076159021</v>
      </c>
      <c r="I16" s="31">
        <f t="shared" si="4"/>
        <v>96.953264752845413</v>
      </c>
      <c r="J16" s="6"/>
    </row>
    <row r="17" spans="1:10" s="3" customFormat="1" ht="13.5" x14ac:dyDescent="0.2">
      <c r="A17" s="25"/>
      <c r="B17" s="37" t="s">
        <v>237</v>
      </c>
      <c r="C17" s="37"/>
      <c r="D17" s="30">
        <v>1844.148375</v>
      </c>
      <c r="E17" s="30">
        <v>6252.2345557100025</v>
      </c>
      <c r="F17" s="30">
        <v>5829.7787146000001</v>
      </c>
      <c r="G17" s="30"/>
      <c r="H17" s="31">
        <f t="shared" si="3"/>
        <v>316.1230838923143</v>
      </c>
      <c r="I17" s="31">
        <f t="shared" si="4"/>
        <v>93.243122321375722</v>
      </c>
      <c r="J17" s="6"/>
    </row>
    <row r="18" spans="1:10" s="3" customFormat="1" ht="13.5" x14ac:dyDescent="0.2">
      <c r="A18" s="25"/>
      <c r="B18" s="37" t="s">
        <v>22</v>
      </c>
      <c r="C18" s="37"/>
      <c r="D18" s="30">
        <v>413.96891900000003</v>
      </c>
      <c r="E18" s="30">
        <v>324.22233420999999</v>
      </c>
      <c r="F18" s="30">
        <v>321.11040508999997</v>
      </c>
      <c r="G18" s="30"/>
      <c r="H18" s="31">
        <f t="shared" si="3"/>
        <v>77.56872324272247</v>
      </c>
      <c r="I18" s="31">
        <f t="shared" si="4"/>
        <v>99.040186689303027</v>
      </c>
      <c r="J18" s="6"/>
    </row>
    <row r="19" spans="1:10" s="3" customFormat="1" ht="27" customHeight="1" x14ac:dyDescent="0.2">
      <c r="A19" s="25"/>
      <c r="B19" s="37" t="s">
        <v>234</v>
      </c>
      <c r="C19" s="37"/>
      <c r="D19" s="30">
        <v>1584.1206669999999</v>
      </c>
      <c r="E19" s="30">
        <v>2175.7364693899999</v>
      </c>
      <c r="F19" s="30">
        <v>1922.7338743100011</v>
      </c>
      <c r="G19" s="30"/>
      <c r="H19" s="31">
        <f t="shared" si="3"/>
        <v>121.37546806653721</v>
      </c>
      <c r="I19" s="31">
        <f t="shared" si="4"/>
        <v>88.371634219518697</v>
      </c>
      <c r="J19" s="6"/>
    </row>
    <row r="20" spans="1:10" s="3" customFormat="1" ht="13.5" x14ac:dyDescent="0.2">
      <c r="A20" s="25"/>
      <c r="B20" s="37" t="s">
        <v>238</v>
      </c>
      <c r="C20" s="37"/>
      <c r="D20" s="30">
        <v>27771.928196000001</v>
      </c>
      <c r="E20" s="30">
        <v>31351.106507319997</v>
      </c>
      <c r="F20" s="30">
        <v>30293.078419699996</v>
      </c>
      <c r="G20" s="30"/>
      <c r="H20" s="31">
        <f t="shared" si="3"/>
        <v>109.07805250649869</v>
      </c>
      <c r="I20" s="31">
        <f t="shared" si="4"/>
        <v>96.625228881880233</v>
      </c>
      <c r="J20" s="6"/>
    </row>
    <row r="21" spans="1:10" s="3" customFormat="1" ht="13.5" x14ac:dyDescent="0.2">
      <c r="A21" s="25"/>
      <c r="B21" s="37" t="s">
        <v>239</v>
      </c>
      <c r="C21" s="37"/>
      <c r="D21" s="30">
        <v>17235.309710000001</v>
      </c>
      <c r="E21" s="30">
        <v>24916.815055449995</v>
      </c>
      <c r="F21" s="30">
        <v>24229.360728750005</v>
      </c>
      <c r="G21" s="30"/>
      <c r="H21" s="31">
        <f t="shared" si="3"/>
        <v>140.57978148598065</v>
      </c>
      <c r="I21" s="31">
        <f t="shared" si="4"/>
        <v>97.24100241074099</v>
      </c>
      <c r="J21" s="6"/>
    </row>
    <row r="22" spans="1:10" s="3" customFormat="1" ht="13.5" x14ac:dyDescent="0.2">
      <c r="A22" s="25"/>
      <c r="B22" s="37" t="s">
        <v>23</v>
      </c>
      <c r="C22" s="37"/>
      <c r="D22" s="30">
        <v>226.58025799999999</v>
      </c>
      <c r="E22" s="30">
        <v>188.97867922000006</v>
      </c>
      <c r="F22" s="30">
        <v>186.24446825000007</v>
      </c>
      <c r="G22" s="30"/>
      <c r="H22" s="31">
        <f t="shared" si="3"/>
        <v>82.198012260185564</v>
      </c>
      <c r="I22" s="31">
        <f t="shared" si="4"/>
        <v>98.553164313939902</v>
      </c>
      <c r="J22" s="6"/>
    </row>
    <row r="23" spans="1:10" s="3" customFormat="1" ht="27" customHeight="1" x14ac:dyDescent="0.2">
      <c r="A23" s="25"/>
      <c r="B23" s="37" t="s">
        <v>24</v>
      </c>
      <c r="C23" s="37"/>
      <c r="D23" s="30">
        <v>151.598499</v>
      </c>
      <c r="E23" s="30">
        <v>156.53613343000004</v>
      </c>
      <c r="F23" s="30">
        <v>144.63808456999999</v>
      </c>
      <c r="G23" s="30"/>
      <c r="H23" s="31">
        <f t="shared" si="3"/>
        <v>95.408652146351386</v>
      </c>
      <c r="I23" s="31">
        <f t="shared" si="4"/>
        <v>92.399167783634681</v>
      </c>
      <c r="J23" s="6"/>
    </row>
    <row r="24" spans="1:10" s="3" customFormat="1" ht="13.5" x14ac:dyDescent="0.2">
      <c r="A24" s="25"/>
      <c r="B24" s="37" t="s">
        <v>25</v>
      </c>
      <c r="C24" s="37"/>
      <c r="D24" s="30">
        <v>393.22843399999999</v>
      </c>
      <c r="E24" s="30">
        <v>541.62137697999981</v>
      </c>
      <c r="F24" s="30">
        <v>408.92132718999983</v>
      </c>
      <c r="G24" s="30"/>
      <c r="H24" s="31">
        <f t="shared" si="3"/>
        <v>103.99078292237631</v>
      </c>
      <c r="I24" s="31">
        <f t="shared" si="4"/>
        <v>75.499480738755977</v>
      </c>
      <c r="J24" s="6"/>
    </row>
    <row r="25" spans="1:10" s="3" customFormat="1" ht="13.5" x14ac:dyDescent="0.2">
      <c r="A25" s="25"/>
      <c r="B25" s="37" t="s">
        <v>218</v>
      </c>
      <c r="C25" s="37"/>
      <c r="D25" s="30">
        <v>300</v>
      </c>
      <c r="E25" s="30">
        <v>286.52063235999998</v>
      </c>
      <c r="F25" s="30">
        <v>286.52063235999998</v>
      </c>
      <c r="G25" s="30"/>
      <c r="H25" s="31">
        <f t="shared" si="3"/>
        <v>95.506877453333331</v>
      </c>
      <c r="I25" s="31">
        <f t="shared" si="4"/>
        <v>100</v>
      </c>
      <c r="J25" s="6"/>
    </row>
    <row r="26" spans="1:10" s="3" customFormat="1" ht="13.5" x14ac:dyDescent="0.2">
      <c r="A26" s="25"/>
      <c r="B26" s="37" t="s">
        <v>26</v>
      </c>
      <c r="C26" s="37"/>
      <c r="D26" s="30">
        <v>5000</v>
      </c>
      <c r="E26" s="30">
        <v>4945.2876129900005</v>
      </c>
      <c r="F26" s="30">
        <v>4937.9970328600002</v>
      </c>
      <c r="G26" s="30"/>
      <c r="H26" s="31">
        <f t="shared" si="3"/>
        <v>98.759940657200005</v>
      </c>
      <c r="I26" s="31">
        <f t="shared" si="4"/>
        <v>99.852575204911247</v>
      </c>
      <c r="J26" s="6"/>
    </row>
    <row r="27" spans="1:10" s="3" customFormat="1" ht="13.5" x14ac:dyDescent="0.2">
      <c r="A27" s="25" t="s">
        <v>27</v>
      </c>
      <c r="B27" s="25"/>
      <c r="C27" s="25"/>
      <c r="D27" s="26">
        <v>4610.6778430000004</v>
      </c>
      <c r="E27" s="26">
        <v>6165.4210257800069</v>
      </c>
      <c r="F27" s="26">
        <v>5955.724357370008</v>
      </c>
      <c r="G27" s="26"/>
      <c r="H27" s="27">
        <f t="shared" si="3"/>
        <v>129.17242453649362</v>
      </c>
      <c r="I27" s="27">
        <f t="shared" si="4"/>
        <v>96.598826462407416</v>
      </c>
      <c r="J27" s="6"/>
    </row>
    <row r="28" spans="1:10" s="3" customFormat="1" ht="13.5" x14ac:dyDescent="0.2">
      <c r="A28" s="25"/>
      <c r="B28" s="37" t="s">
        <v>28</v>
      </c>
      <c r="C28" s="37"/>
      <c r="D28" s="30">
        <v>4610.6778430000004</v>
      </c>
      <c r="E28" s="30">
        <v>6165.4210257800069</v>
      </c>
      <c r="F28" s="30">
        <v>5955.724357370008</v>
      </c>
      <c r="G28" s="30"/>
      <c r="H28" s="31">
        <f t="shared" si="3"/>
        <v>129.17242453649362</v>
      </c>
      <c r="I28" s="31">
        <f t="shared" si="4"/>
        <v>96.598826462407416</v>
      </c>
      <c r="J28" s="6"/>
    </row>
    <row r="29" spans="1:10" s="3" customFormat="1" ht="13.5" x14ac:dyDescent="0.2">
      <c r="A29" s="25" t="s">
        <v>29</v>
      </c>
      <c r="B29" s="25"/>
      <c r="C29" s="25"/>
      <c r="D29" s="26">
        <v>17225.2775</v>
      </c>
      <c r="E29" s="26">
        <v>22153.583743270006</v>
      </c>
      <c r="F29" s="26">
        <v>21046.581700190003</v>
      </c>
      <c r="G29" s="26"/>
      <c r="H29" s="27">
        <f t="shared" si="3"/>
        <v>122.18428237333188</v>
      </c>
      <c r="I29" s="27">
        <f t="shared" si="4"/>
        <v>95.00305658935973</v>
      </c>
      <c r="J29" s="6"/>
    </row>
    <row r="30" spans="1:10" s="3" customFormat="1" ht="13.5" x14ac:dyDescent="0.2">
      <c r="A30" s="25"/>
      <c r="B30" s="37" t="s">
        <v>30</v>
      </c>
      <c r="C30" s="37"/>
      <c r="D30" s="30">
        <v>550.51685699999996</v>
      </c>
      <c r="E30" s="30">
        <v>613.40376964000006</v>
      </c>
      <c r="F30" s="30">
        <v>606.54051328000003</v>
      </c>
      <c r="G30" s="30"/>
      <c r="H30" s="31">
        <f t="shared" si="3"/>
        <v>110.17655600689447</v>
      </c>
      <c r="I30" s="31">
        <f t="shared" si="4"/>
        <v>98.881119305147408</v>
      </c>
      <c r="J30" s="6"/>
    </row>
    <row r="31" spans="1:10" s="3" customFormat="1" ht="13.5" x14ac:dyDescent="0.2">
      <c r="A31" s="25"/>
      <c r="B31" s="37" t="s">
        <v>31</v>
      </c>
      <c r="C31" s="37"/>
      <c r="D31" s="30">
        <v>3444.1601850000002</v>
      </c>
      <c r="E31" s="30">
        <v>4805.8927923400006</v>
      </c>
      <c r="F31" s="30">
        <v>4380.0342622200014</v>
      </c>
      <c r="G31" s="30"/>
      <c r="H31" s="31">
        <f t="shared" si="3"/>
        <v>127.17278021202145</v>
      </c>
      <c r="I31" s="31">
        <f t="shared" si="4"/>
        <v>91.138825843165606</v>
      </c>
      <c r="J31" s="6"/>
    </row>
    <row r="32" spans="1:10" s="3" customFormat="1" ht="13.5" x14ac:dyDescent="0.2">
      <c r="A32" s="25"/>
      <c r="B32" s="37" t="s">
        <v>32</v>
      </c>
      <c r="C32" s="37"/>
      <c r="D32" s="30">
        <v>8644.1349460000001</v>
      </c>
      <c r="E32" s="30">
        <v>11233.016608700005</v>
      </c>
      <c r="F32" s="30">
        <v>10879.226472870003</v>
      </c>
      <c r="G32" s="30"/>
      <c r="H32" s="31">
        <f t="shared" si="3"/>
        <v>125.85674033124936</v>
      </c>
      <c r="I32" s="31">
        <f t="shared" si="4"/>
        <v>96.850444113507407</v>
      </c>
      <c r="J32" s="6"/>
    </row>
    <row r="33" spans="1:10" s="3" customFormat="1" ht="13.5" x14ac:dyDescent="0.2">
      <c r="A33" s="25"/>
      <c r="B33" s="37" t="s">
        <v>33</v>
      </c>
      <c r="C33" s="37"/>
      <c r="D33" s="30">
        <v>410</v>
      </c>
      <c r="E33" s="30">
        <v>430</v>
      </c>
      <c r="F33" s="30">
        <v>430</v>
      </c>
      <c r="G33" s="30"/>
      <c r="H33" s="31">
        <f t="shared" si="3"/>
        <v>104.8780487804878</v>
      </c>
      <c r="I33" s="31">
        <f t="shared" si="4"/>
        <v>100</v>
      </c>
      <c r="J33" s="6"/>
    </row>
    <row r="34" spans="1:10" s="3" customFormat="1" ht="13.5" x14ac:dyDescent="0.2">
      <c r="A34" s="25"/>
      <c r="B34" s="37" t="s">
        <v>34</v>
      </c>
      <c r="C34" s="37"/>
      <c r="D34" s="30">
        <v>77.5</v>
      </c>
      <c r="E34" s="30">
        <v>77.5</v>
      </c>
      <c r="F34" s="30">
        <v>77.5</v>
      </c>
      <c r="G34" s="30"/>
      <c r="H34" s="31">
        <f t="shared" si="3"/>
        <v>100</v>
      </c>
      <c r="I34" s="31">
        <f t="shared" si="4"/>
        <v>100</v>
      </c>
      <c r="J34" s="6"/>
    </row>
    <row r="35" spans="1:10" s="3" customFormat="1" ht="13.5" x14ac:dyDescent="0.2">
      <c r="A35" s="25"/>
      <c r="B35" s="37" t="s">
        <v>35</v>
      </c>
      <c r="C35" s="37"/>
      <c r="D35" s="30">
        <v>150.4</v>
      </c>
      <c r="E35" s="30">
        <v>150.4</v>
      </c>
      <c r="F35" s="30">
        <v>150.4</v>
      </c>
      <c r="G35" s="30"/>
      <c r="H35" s="31">
        <f t="shared" si="3"/>
        <v>100</v>
      </c>
      <c r="I35" s="31">
        <f t="shared" si="4"/>
        <v>100</v>
      </c>
      <c r="J35" s="6"/>
    </row>
    <row r="36" spans="1:10" s="3" customFormat="1" ht="13.5" x14ac:dyDescent="0.2">
      <c r="A36" s="25"/>
      <c r="B36" s="37" t="s">
        <v>36</v>
      </c>
      <c r="C36" s="37"/>
      <c r="D36" s="30">
        <v>300</v>
      </c>
      <c r="E36" s="30">
        <v>300</v>
      </c>
      <c r="F36" s="30">
        <v>300</v>
      </c>
      <c r="G36" s="30"/>
      <c r="H36" s="31">
        <f t="shared" si="3"/>
        <v>100</v>
      </c>
      <c r="I36" s="31">
        <f t="shared" si="4"/>
        <v>100</v>
      </c>
      <c r="J36" s="6"/>
    </row>
    <row r="37" spans="1:10" s="3" customFormat="1" ht="13.5" x14ac:dyDescent="0.2">
      <c r="A37" s="25"/>
      <c r="B37" s="37" t="s">
        <v>37</v>
      </c>
      <c r="C37" s="37"/>
      <c r="D37" s="30">
        <v>162.5</v>
      </c>
      <c r="E37" s="30">
        <v>217.5</v>
      </c>
      <c r="F37" s="30">
        <v>217.5</v>
      </c>
      <c r="G37" s="30"/>
      <c r="H37" s="31">
        <f t="shared" si="3"/>
        <v>133.84615384615384</v>
      </c>
      <c r="I37" s="31">
        <f t="shared" si="4"/>
        <v>100</v>
      </c>
      <c r="J37" s="6"/>
    </row>
    <row r="38" spans="1:10" s="3" customFormat="1" ht="13.5" x14ac:dyDescent="0.2">
      <c r="A38" s="25"/>
      <c r="B38" s="37" t="s">
        <v>38</v>
      </c>
      <c r="C38" s="37"/>
      <c r="D38" s="30">
        <v>250</v>
      </c>
      <c r="E38" s="30">
        <v>250</v>
      </c>
      <c r="F38" s="30">
        <v>250</v>
      </c>
      <c r="G38" s="30"/>
      <c r="H38" s="31">
        <f t="shared" si="3"/>
        <v>100</v>
      </c>
      <c r="I38" s="31">
        <f t="shared" si="4"/>
        <v>100</v>
      </c>
      <c r="J38" s="6"/>
    </row>
    <row r="39" spans="1:10" s="3" customFormat="1" ht="13.5" x14ac:dyDescent="0.2">
      <c r="A39" s="25"/>
      <c r="B39" s="37" t="s">
        <v>39</v>
      </c>
      <c r="C39" s="37"/>
      <c r="D39" s="30">
        <v>607.30740500000002</v>
      </c>
      <c r="E39" s="30">
        <v>552.01495250000005</v>
      </c>
      <c r="F39" s="30">
        <v>509.68593222999993</v>
      </c>
      <c r="G39" s="30"/>
      <c r="H39" s="31">
        <f t="shared" si="3"/>
        <v>83.925525694849696</v>
      </c>
      <c r="I39" s="31">
        <f t="shared" si="4"/>
        <v>92.331906938698353</v>
      </c>
      <c r="J39" s="6"/>
    </row>
    <row r="40" spans="1:10" s="3" customFormat="1" ht="13.5" x14ac:dyDescent="0.2">
      <c r="A40" s="25"/>
      <c r="B40" s="37" t="s">
        <v>40</v>
      </c>
      <c r="C40" s="37"/>
      <c r="D40" s="30">
        <v>1084.8381039999999</v>
      </c>
      <c r="E40" s="30">
        <v>1979.9356170900003</v>
      </c>
      <c r="F40" s="30">
        <v>1701.7745165899989</v>
      </c>
      <c r="G40" s="30"/>
      <c r="H40" s="31">
        <f t="shared" si="3"/>
        <v>156.86898444249329</v>
      </c>
      <c r="I40" s="31">
        <f t="shared" si="4"/>
        <v>85.951002744784844</v>
      </c>
      <c r="J40" s="6"/>
    </row>
    <row r="41" spans="1:10" s="3" customFormat="1" ht="13.5" x14ac:dyDescent="0.2">
      <c r="A41" s="25"/>
      <c r="B41" s="37" t="s">
        <v>41</v>
      </c>
      <c r="C41" s="37"/>
      <c r="D41" s="30">
        <v>1543.920003</v>
      </c>
      <c r="E41" s="30">
        <v>1543.920003</v>
      </c>
      <c r="F41" s="30">
        <v>1543.920003</v>
      </c>
      <c r="G41" s="30"/>
      <c r="H41" s="31">
        <f t="shared" si="3"/>
        <v>100</v>
      </c>
      <c r="I41" s="31">
        <f t="shared" si="4"/>
        <v>100</v>
      </c>
      <c r="J41" s="6"/>
    </row>
    <row r="42" spans="1:10" s="3" customFormat="1" ht="13.5" x14ac:dyDescent="0.2">
      <c r="A42" s="25" t="s">
        <v>42</v>
      </c>
      <c r="B42" s="25"/>
      <c r="C42" s="25"/>
      <c r="D42" s="26">
        <v>10261.207270000001</v>
      </c>
      <c r="E42" s="26">
        <v>10750.000565650002</v>
      </c>
      <c r="F42" s="26">
        <v>10624.224752140004</v>
      </c>
      <c r="G42" s="26"/>
      <c r="H42" s="27">
        <f t="shared" si="3"/>
        <v>103.53776580657652</v>
      </c>
      <c r="I42" s="27">
        <f t="shared" si="4"/>
        <v>98.829992494029312</v>
      </c>
      <c r="J42" s="6"/>
    </row>
    <row r="43" spans="1:10" s="3" customFormat="1" ht="13.5" x14ac:dyDescent="0.2">
      <c r="A43" s="25"/>
      <c r="B43" s="37" t="s">
        <v>43</v>
      </c>
      <c r="C43" s="37"/>
      <c r="D43" s="30">
        <v>10261.207270000001</v>
      </c>
      <c r="E43" s="30">
        <v>10750.000565650002</v>
      </c>
      <c r="F43" s="30">
        <v>10624.224752140004</v>
      </c>
      <c r="G43" s="30"/>
      <c r="H43" s="31">
        <f t="shared" si="3"/>
        <v>103.53776580657652</v>
      </c>
      <c r="I43" s="31">
        <f t="shared" si="4"/>
        <v>98.829992494029312</v>
      </c>
      <c r="J43" s="6"/>
    </row>
    <row r="44" spans="1:10" s="3" customFormat="1" ht="13.5" x14ac:dyDescent="0.2">
      <c r="A44" s="25" t="s">
        <v>44</v>
      </c>
      <c r="B44" s="25"/>
      <c r="C44" s="25"/>
      <c r="D44" s="26">
        <v>65973.722678999999</v>
      </c>
      <c r="E44" s="26">
        <v>64639.360750250016</v>
      </c>
      <c r="F44" s="26">
        <v>63696.720056740014</v>
      </c>
      <c r="G44" s="26"/>
      <c r="H44" s="27">
        <f t="shared" si="3"/>
        <v>96.548621890962693</v>
      </c>
      <c r="I44" s="27">
        <f t="shared" si="4"/>
        <v>98.541692426148629</v>
      </c>
      <c r="J44" s="6"/>
    </row>
    <row r="45" spans="1:10" s="3" customFormat="1" ht="13.5" x14ac:dyDescent="0.2">
      <c r="A45" s="25"/>
      <c r="B45" s="37" t="s">
        <v>45</v>
      </c>
      <c r="C45" s="37"/>
      <c r="D45" s="30">
        <v>3511.2351090000002</v>
      </c>
      <c r="E45" s="30">
        <v>3569.3728681499992</v>
      </c>
      <c r="F45" s="30">
        <v>3566.9493310999987</v>
      </c>
      <c r="G45" s="30"/>
      <c r="H45" s="31">
        <f t="shared" si="3"/>
        <v>101.58674142774409</v>
      </c>
      <c r="I45" s="31">
        <f t="shared" si="4"/>
        <v>99.932101880651743</v>
      </c>
      <c r="J45" s="6"/>
    </row>
    <row r="46" spans="1:10" s="3" customFormat="1" ht="27" customHeight="1" x14ac:dyDescent="0.2">
      <c r="A46" s="25"/>
      <c r="B46" s="37" t="s">
        <v>46</v>
      </c>
      <c r="C46" s="37"/>
      <c r="D46" s="30">
        <v>421.69417900000002</v>
      </c>
      <c r="E46" s="30">
        <v>422.11636900000002</v>
      </c>
      <c r="F46" s="30">
        <v>422.11636900000002</v>
      </c>
      <c r="G46" s="30"/>
      <c r="H46" s="31">
        <f t="shared" si="3"/>
        <v>100.10011757833632</v>
      </c>
      <c r="I46" s="31">
        <f t="shared" si="4"/>
        <v>100</v>
      </c>
      <c r="J46" s="6"/>
    </row>
    <row r="47" spans="1:10" s="3" customFormat="1" ht="13.5" x14ac:dyDescent="0.2">
      <c r="A47" s="25"/>
      <c r="B47" s="37" t="s">
        <v>47</v>
      </c>
      <c r="C47" s="37"/>
      <c r="D47" s="30">
        <v>1587.4095110000001</v>
      </c>
      <c r="E47" s="30">
        <v>1588.8150135000005</v>
      </c>
      <c r="F47" s="30">
        <v>1563.3332162400006</v>
      </c>
      <c r="G47" s="30"/>
      <c r="H47" s="31">
        <f t="shared" si="3"/>
        <v>98.483296553714581</v>
      </c>
      <c r="I47" s="31">
        <f t="shared" si="4"/>
        <v>98.396175952298819</v>
      </c>
      <c r="J47" s="6"/>
    </row>
    <row r="48" spans="1:10" s="3" customFormat="1" ht="27" customHeight="1" x14ac:dyDescent="0.2">
      <c r="A48" s="25"/>
      <c r="B48" s="37" t="s">
        <v>48</v>
      </c>
      <c r="C48" s="37"/>
      <c r="D48" s="30">
        <v>2046.6781900000001</v>
      </c>
      <c r="E48" s="30">
        <v>2602.9715874199978</v>
      </c>
      <c r="F48" s="30">
        <v>2471.6146534299996</v>
      </c>
      <c r="G48" s="30"/>
      <c r="H48" s="31">
        <f t="shared" si="3"/>
        <v>120.76225102247264</v>
      </c>
      <c r="I48" s="31">
        <f t="shared" si="4"/>
        <v>94.953577879034938</v>
      </c>
      <c r="J48" s="6"/>
    </row>
    <row r="49" spans="1:10" s="3" customFormat="1" ht="13.5" x14ac:dyDescent="0.2">
      <c r="A49" s="25"/>
      <c r="B49" s="37" t="s">
        <v>219</v>
      </c>
      <c r="C49" s="37"/>
      <c r="D49" s="30">
        <v>2000</v>
      </c>
      <c r="E49" s="30">
        <v>2218</v>
      </c>
      <c r="F49" s="30">
        <v>2215.7251851300002</v>
      </c>
      <c r="G49" s="30"/>
      <c r="H49" s="31">
        <f t="shared" si="3"/>
        <v>110.7862592565</v>
      </c>
      <c r="I49" s="31">
        <f t="shared" si="4"/>
        <v>99.897438463931479</v>
      </c>
      <c r="J49" s="6"/>
    </row>
    <row r="50" spans="1:10" s="3" customFormat="1" ht="13.5" x14ac:dyDescent="0.2">
      <c r="A50" s="25"/>
      <c r="B50" s="37" t="s">
        <v>49</v>
      </c>
      <c r="C50" s="37"/>
      <c r="D50" s="30">
        <v>4312.5815130000001</v>
      </c>
      <c r="E50" s="30">
        <v>5268.0206727099994</v>
      </c>
      <c r="F50" s="30">
        <v>5247.9663866899982</v>
      </c>
      <c r="G50" s="30"/>
      <c r="H50" s="31">
        <f t="shared" si="3"/>
        <v>121.68967405880539</v>
      </c>
      <c r="I50" s="31">
        <f t="shared" si="4"/>
        <v>99.619320286196128</v>
      </c>
      <c r="J50" s="6"/>
    </row>
    <row r="51" spans="1:10" s="3" customFormat="1" ht="13.5" x14ac:dyDescent="0.2">
      <c r="A51" s="25"/>
      <c r="B51" s="37" t="s">
        <v>50</v>
      </c>
      <c r="C51" s="37"/>
      <c r="D51" s="30">
        <v>16580.082890999998</v>
      </c>
      <c r="E51" s="30">
        <v>17357.460098880005</v>
      </c>
      <c r="F51" s="30">
        <v>17186.343019460008</v>
      </c>
      <c r="G51" s="30"/>
      <c r="H51" s="31">
        <f t="shared" si="3"/>
        <v>103.65655667975642</v>
      </c>
      <c r="I51" s="31">
        <f t="shared" si="4"/>
        <v>99.014158301703148</v>
      </c>
      <c r="J51" s="6"/>
    </row>
    <row r="52" spans="1:10" s="3" customFormat="1" ht="13.5" x14ac:dyDescent="0.2">
      <c r="A52" s="25"/>
      <c r="B52" s="37" t="s">
        <v>51</v>
      </c>
      <c r="C52" s="37"/>
      <c r="D52" s="30">
        <v>3123.1499560000002</v>
      </c>
      <c r="E52" s="30">
        <v>3151.7520461299973</v>
      </c>
      <c r="F52" s="30">
        <v>3061.6458814399994</v>
      </c>
      <c r="G52" s="30"/>
      <c r="H52" s="31">
        <f t="shared" si="3"/>
        <v>98.030703762979968</v>
      </c>
      <c r="I52" s="31">
        <f t="shared" si="4"/>
        <v>97.141076982859786</v>
      </c>
      <c r="J52" s="6"/>
    </row>
    <row r="53" spans="1:10" s="3" customFormat="1" ht="13.5" x14ac:dyDescent="0.2">
      <c r="A53" s="25"/>
      <c r="B53" s="37" t="s">
        <v>52</v>
      </c>
      <c r="C53" s="37"/>
      <c r="D53" s="30">
        <v>2225.8000750000001</v>
      </c>
      <c r="E53" s="30">
        <v>1721.0662734800003</v>
      </c>
      <c r="F53" s="30">
        <v>1697.0077066300003</v>
      </c>
      <c r="G53" s="30"/>
      <c r="H53" s="31">
        <f t="shared" si="3"/>
        <v>76.242593649386961</v>
      </c>
      <c r="I53" s="31">
        <f t="shared" si="4"/>
        <v>98.602112700671682</v>
      </c>
      <c r="J53" s="6"/>
    </row>
    <row r="54" spans="1:10" s="3" customFormat="1" ht="13.5" x14ac:dyDescent="0.2">
      <c r="A54" s="25"/>
      <c r="B54" s="37" t="s">
        <v>53</v>
      </c>
      <c r="C54" s="37"/>
      <c r="D54" s="30">
        <v>9748.7743989999999</v>
      </c>
      <c r="E54" s="30">
        <v>6479.4427443600016</v>
      </c>
      <c r="F54" s="30">
        <v>6240.56485565</v>
      </c>
      <c r="G54" s="30"/>
      <c r="H54" s="31">
        <f t="shared" si="3"/>
        <v>64.013840101686398</v>
      </c>
      <c r="I54" s="31">
        <f t="shared" si="4"/>
        <v>96.313295785846222</v>
      </c>
      <c r="J54" s="6"/>
    </row>
    <row r="55" spans="1:10" s="3" customFormat="1" ht="13.5" x14ac:dyDescent="0.2">
      <c r="A55" s="25"/>
      <c r="B55" s="37" t="s">
        <v>54</v>
      </c>
      <c r="C55" s="37"/>
      <c r="D55" s="30">
        <v>2806.9031340000001</v>
      </c>
      <c r="E55" s="30">
        <v>2628.5780972100001</v>
      </c>
      <c r="F55" s="30">
        <v>2625.9026952400004</v>
      </c>
      <c r="G55" s="30"/>
      <c r="H55" s="31">
        <f t="shared" si="3"/>
        <v>93.551596541842059</v>
      </c>
      <c r="I55" s="31">
        <f t="shared" si="4"/>
        <v>99.898218661532653</v>
      </c>
      <c r="J55" s="6"/>
    </row>
    <row r="56" spans="1:10" s="3" customFormat="1" ht="13.5" x14ac:dyDescent="0.2">
      <c r="A56" s="25"/>
      <c r="B56" s="37" t="s">
        <v>55</v>
      </c>
      <c r="C56" s="37"/>
      <c r="D56" s="30">
        <v>15524.748578000001</v>
      </c>
      <c r="E56" s="30">
        <v>15525.997951180007</v>
      </c>
      <c r="F56" s="30">
        <v>15291.786066590003</v>
      </c>
      <c r="G56" s="30"/>
      <c r="H56" s="31">
        <f t="shared" si="3"/>
        <v>98.499412017917464</v>
      </c>
      <c r="I56" s="31">
        <f t="shared" si="4"/>
        <v>98.491485794816796</v>
      </c>
      <c r="J56" s="6"/>
    </row>
    <row r="57" spans="1:10" s="3" customFormat="1" ht="13.5" x14ac:dyDescent="0.2">
      <c r="A57" s="25"/>
      <c r="B57" s="37" t="s">
        <v>56</v>
      </c>
      <c r="C57" s="37"/>
      <c r="D57" s="30">
        <v>2084.6651440000001</v>
      </c>
      <c r="E57" s="30">
        <v>2105.7670282300001</v>
      </c>
      <c r="F57" s="30">
        <v>2105.7646901399999</v>
      </c>
      <c r="G57" s="30"/>
      <c r="H57" s="31">
        <f t="shared" si="3"/>
        <v>101.01213119050452</v>
      </c>
      <c r="I57" s="31">
        <f t="shared" si="4"/>
        <v>99.999888967299384</v>
      </c>
      <c r="J57" s="6"/>
    </row>
    <row r="58" spans="1:10" s="3" customFormat="1" ht="13.5" x14ac:dyDescent="0.2">
      <c r="A58" s="25" t="s">
        <v>12</v>
      </c>
      <c r="B58" s="25"/>
      <c r="C58" s="25"/>
      <c r="D58" s="26">
        <v>70187.924110000007</v>
      </c>
      <c r="E58" s="26">
        <v>68694.636194999999</v>
      </c>
      <c r="F58" s="26">
        <v>64682.790506740006</v>
      </c>
      <c r="G58" s="26"/>
      <c r="H58" s="27">
        <f t="shared" si="3"/>
        <v>92.156580105386453</v>
      </c>
      <c r="I58" s="27">
        <f t="shared" si="4"/>
        <v>94.159885093689454</v>
      </c>
      <c r="J58" s="6"/>
    </row>
    <row r="59" spans="1:10" s="3" customFormat="1" ht="13.5" x14ac:dyDescent="0.2">
      <c r="A59" s="25"/>
      <c r="B59" s="25" t="s">
        <v>13</v>
      </c>
      <c r="C59" s="32"/>
      <c r="D59" s="26">
        <v>26364.105019999999</v>
      </c>
      <c r="E59" s="26">
        <v>18420.170880609996</v>
      </c>
      <c r="F59" s="26">
        <v>16769.643850709999</v>
      </c>
      <c r="G59" s="26"/>
      <c r="H59" s="27">
        <f t="shared" si="3"/>
        <v>63.607863183629512</v>
      </c>
      <c r="I59" s="27">
        <f t="shared" si="4"/>
        <v>91.039567219013023</v>
      </c>
      <c r="J59" s="9"/>
    </row>
    <row r="60" spans="1:10" s="3" customFormat="1" ht="27" x14ac:dyDescent="0.2">
      <c r="A60" s="25"/>
      <c r="B60" s="28"/>
      <c r="C60" s="29" t="s">
        <v>14</v>
      </c>
      <c r="D60" s="30">
        <v>60.359349000000002</v>
      </c>
      <c r="E60" s="30">
        <v>46.638449870000002</v>
      </c>
      <c r="F60" s="30">
        <v>46.638449869999995</v>
      </c>
      <c r="G60" s="30"/>
      <c r="H60" s="31">
        <f t="shared" si="3"/>
        <v>77.267980259362957</v>
      </c>
      <c r="I60" s="31">
        <f t="shared" si="4"/>
        <v>99.999999999999986</v>
      </c>
      <c r="J60" s="6"/>
    </row>
    <row r="61" spans="1:10" s="3" customFormat="1" ht="27" x14ac:dyDescent="0.2">
      <c r="A61" s="25"/>
      <c r="B61" s="28"/>
      <c r="C61" s="29" t="s">
        <v>15</v>
      </c>
      <c r="D61" s="30">
        <v>8824.3364450000008</v>
      </c>
      <c r="E61" s="30">
        <v>6892.9876985100054</v>
      </c>
      <c r="F61" s="30">
        <v>6396.9469008500055</v>
      </c>
      <c r="G61" s="30"/>
      <c r="H61" s="31">
        <f t="shared" si="3"/>
        <v>72.492101142342662</v>
      </c>
      <c r="I61" s="31">
        <f t="shared" si="4"/>
        <v>92.803689497846847</v>
      </c>
      <c r="J61" s="6"/>
    </row>
    <row r="62" spans="1:10" s="3" customFormat="1" ht="13.5" x14ac:dyDescent="0.2">
      <c r="A62" s="25"/>
      <c r="B62" s="28"/>
      <c r="C62" s="29" t="s">
        <v>57</v>
      </c>
      <c r="D62" s="30">
        <v>453.34828499999998</v>
      </c>
      <c r="E62" s="30">
        <v>602.76064378999968</v>
      </c>
      <c r="F62" s="30">
        <v>600.49766385999953</v>
      </c>
      <c r="G62" s="30"/>
      <c r="H62" s="31">
        <f t="shared" si="3"/>
        <v>132.4583512784215</v>
      </c>
      <c r="I62" s="31">
        <f t="shared" si="4"/>
        <v>99.624564086372473</v>
      </c>
      <c r="J62" s="6"/>
    </row>
    <row r="63" spans="1:10" s="3" customFormat="1" ht="13.5" x14ac:dyDescent="0.2">
      <c r="A63" s="25"/>
      <c r="B63" s="28"/>
      <c r="C63" s="29" t="s">
        <v>58</v>
      </c>
      <c r="D63" s="30">
        <v>16466.59246</v>
      </c>
      <c r="E63" s="30">
        <v>10213.92602664999</v>
      </c>
      <c r="F63" s="30">
        <v>9141.0870176199951</v>
      </c>
      <c r="G63" s="30"/>
      <c r="H63" s="31">
        <f t="shared" si="3"/>
        <v>55.512924363830372</v>
      </c>
      <c r="I63" s="31">
        <f t="shared" si="4"/>
        <v>89.496311151747506</v>
      </c>
      <c r="J63" s="6"/>
    </row>
    <row r="64" spans="1:10" s="3" customFormat="1" ht="40.5" x14ac:dyDescent="0.2">
      <c r="A64" s="25"/>
      <c r="B64" s="28"/>
      <c r="C64" s="29" t="s">
        <v>59</v>
      </c>
      <c r="D64" s="30">
        <v>559.468481</v>
      </c>
      <c r="E64" s="30">
        <v>663.85806179000008</v>
      </c>
      <c r="F64" s="30">
        <v>584.47381851</v>
      </c>
      <c r="G64" s="30"/>
      <c r="H64" s="31">
        <f t="shared" si="3"/>
        <v>104.46948100906511</v>
      </c>
      <c r="I64" s="31">
        <f t="shared" si="4"/>
        <v>88.041985501245307</v>
      </c>
      <c r="J64" s="6"/>
    </row>
    <row r="65" spans="1:10" s="3" customFormat="1" ht="13.5" x14ac:dyDescent="0.2">
      <c r="A65" s="25"/>
      <c r="B65" s="25" t="s">
        <v>60</v>
      </c>
      <c r="C65" s="32"/>
      <c r="D65" s="26">
        <v>10126.694324999999</v>
      </c>
      <c r="E65" s="26">
        <v>9757.704416229999</v>
      </c>
      <c r="F65" s="26">
        <v>8686.3076109000031</v>
      </c>
      <c r="G65" s="26"/>
      <c r="H65" s="27">
        <f t="shared" si="3"/>
        <v>85.776338577297821</v>
      </c>
      <c r="I65" s="27">
        <f t="shared" si="4"/>
        <v>89.019991182065922</v>
      </c>
      <c r="J65" s="9"/>
    </row>
    <row r="66" spans="1:10" s="3" customFormat="1" ht="27" x14ac:dyDescent="0.2">
      <c r="A66" s="25"/>
      <c r="B66" s="28"/>
      <c r="C66" s="29" t="s">
        <v>61</v>
      </c>
      <c r="D66" s="30">
        <v>1853.5845139999999</v>
      </c>
      <c r="E66" s="30">
        <v>1895.7846206500005</v>
      </c>
      <c r="F66" s="30">
        <v>1629.3370079899994</v>
      </c>
      <c r="G66" s="30"/>
      <c r="H66" s="31">
        <f t="shared" si="3"/>
        <v>87.901954061642513</v>
      </c>
      <c r="I66" s="31">
        <f t="shared" si="4"/>
        <v>85.945259300149544</v>
      </c>
      <c r="J66" s="6"/>
    </row>
    <row r="67" spans="1:10" s="3" customFormat="1" ht="27" x14ac:dyDescent="0.2">
      <c r="A67" s="25"/>
      <c r="B67" s="28"/>
      <c r="C67" s="29" t="s">
        <v>62</v>
      </c>
      <c r="D67" s="30">
        <v>7967.51919</v>
      </c>
      <c r="E67" s="30">
        <v>7552.6960245999999</v>
      </c>
      <c r="F67" s="30">
        <v>6757.0056698200042</v>
      </c>
      <c r="G67" s="30"/>
      <c r="H67" s="31">
        <f t="shared" si="3"/>
        <v>84.806895454995498</v>
      </c>
      <c r="I67" s="31">
        <f t="shared" si="4"/>
        <v>89.464816905270112</v>
      </c>
      <c r="J67" s="6"/>
    </row>
    <row r="68" spans="1:10" s="3" customFormat="1" ht="27" x14ac:dyDescent="0.2">
      <c r="A68" s="25"/>
      <c r="B68" s="28"/>
      <c r="C68" s="29" t="s">
        <v>63</v>
      </c>
      <c r="D68" s="30">
        <v>305.590621</v>
      </c>
      <c r="E68" s="30">
        <v>309.22377098000004</v>
      </c>
      <c r="F68" s="30">
        <v>299.96493308999999</v>
      </c>
      <c r="G68" s="30"/>
      <c r="H68" s="31">
        <f t="shared" si="3"/>
        <v>98.159077038558721</v>
      </c>
      <c r="I68" s="31">
        <f t="shared" si="4"/>
        <v>97.005780680878217</v>
      </c>
      <c r="J68" s="6"/>
    </row>
    <row r="69" spans="1:10" s="3" customFormat="1" ht="13.5" x14ac:dyDescent="0.2">
      <c r="A69" s="25"/>
      <c r="B69" s="25" t="s">
        <v>64</v>
      </c>
      <c r="C69" s="32"/>
      <c r="D69" s="26">
        <v>1005.113039</v>
      </c>
      <c r="E69" s="26">
        <v>1146.2847052299999</v>
      </c>
      <c r="F69" s="26">
        <v>1123.65997094</v>
      </c>
      <c r="G69" s="26"/>
      <c r="H69" s="27">
        <f t="shared" si="3"/>
        <v>111.79438802803155</v>
      </c>
      <c r="I69" s="27">
        <f t="shared" si="4"/>
        <v>98.026255241235177</v>
      </c>
      <c r="J69" s="9"/>
    </row>
    <row r="70" spans="1:10" s="3" customFormat="1" ht="13.5" x14ac:dyDescent="0.2">
      <c r="A70" s="25"/>
      <c r="B70" s="28"/>
      <c r="C70" s="29" t="s">
        <v>64</v>
      </c>
      <c r="D70" s="30">
        <v>1005.113039</v>
      </c>
      <c r="E70" s="30">
        <v>1146.2847052299999</v>
      </c>
      <c r="F70" s="30">
        <v>1123.65997094</v>
      </c>
      <c r="G70" s="30"/>
      <c r="H70" s="31">
        <f t="shared" si="3"/>
        <v>111.79438802803155</v>
      </c>
      <c r="I70" s="31">
        <f t="shared" si="4"/>
        <v>98.026255241235177</v>
      </c>
      <c r="J70" s="6"/>
    </row>
    <row r="71" spans="1:10" s="3" customFormat="1" ht="13.5" customHeight="1" x14ac:dyDescent="0.2">
      <c r="A71" s="25"/>
      <c r="B71" s="25" t="s">
        <v>65</v>
      </c>
      <c r="C71" s="32"/>
      <c r="D71" s="26">
        <v>8513.4692090000008</v>
      </c>
      <c r="E71" s="26">
        <v>8453.977817089999</v>
      </c>
      <c r="F71" s="26">
        <v>7480.9334799199996</v>
      </c>
      <c r="G71" s="26"/>
      <c r="H71" s="27">
        <f t="shared" si="3"/>
        <v>87.871739431576756</v>
      </c>
      <c r="I71" s="27">
        <f t="shared" si="4"/>
        <v>88.490100657669601</v>
      </c>
      <c r="J71" s="6"/>
    </row>
    <row r="72" spans="1:10" s="3" customFormat="1" ht="13.5" x14ac:dyDescent="0.2">
      <c r="A72" s="25"/>
      <c r="B72" s="28"/>
      <c r="C72" s="29" t="s">
        <v>66</v>
      </c>
      <c r="D72" s="30">
        <v>8513.4692090000008</v>
      </c>
      <c r="E72" s="30">
        <v>8453.977817089999</v>
      </c>
      <c r="F72" s="30">
        <v>7480.9334799199996</v>
      </c>
      <c r="G72" s="30"/>
      <c r="H72" s="31">
        <f t="shared" si="3"/>
        <v>87.871739431576756</v>
      </c>
      <c r="I72" s="31">
        <f t="shared" si="4"/>
        <v>88.490100657669601</v>
      </c>
      <c r="J72" s="6"/>
    </row>
    <row r="73" spans="1:10" s="3" customFormat="1" ht="13.5" x14ac:dyDescent="0.2">
      <c r="A73" s="25"/>
      <c r="B73" s="25" t="s">
        <v>67</v>
      </c>
      <c r="C73" s="32"/>
      <c r="D73" s="26">
        <v>23958.267696999999</v>
      </c>
      <c r="E73" s="26">
        <v>30700.812178840002</v>
      </c>
      <c r="F73" s="26">
        <v>30445.897722580004</v>
      </c>
      <c r="G73" s="26"/>
      <c r="H73" s="27">
        <f t="shared" si="3"/>
        <v>127.07887777041731</v>
      </c>
      <c r="I73" s="27">
        <f t="shared" si="4"/>
        <v>99.169681717945906</v>
      </c>
      <c r="J73" s="9"/>
    </row>
    <row r="74" spans="1:10" s="3" customFormat="1" ht="13.5" x14ac:dyDescent="0.2">
      <c r="A74" s="25"/>
      <c r="B74" s="28"/>
      <c r="C74" s="29" t="s">
        <v>68</v>
      </c>
      <c r="D74" s="30">
        <v>2241.746482</v>
      </c>
      <c r="E74" s="30">
        <v>3004.2803911899996</v>
      </c>
      <c r="F74" s="30">
        <v>2965.4305231499993</v>
      </c>
      <c r="G74" s="30"/>
      <c r="H74" s="31">
        <f t="shared" si="3"/>
        <v>132.282153533452</v>
      </c>
      <c r="I74" s="31">
        <f t="shared" si="4"/>
        <v>98.706849462056638</v>
      </c>
      <c r="J74" s="6"/>
    </row>
    <row r="75" spans="1:10" s="3" customFormat="1" ht="13.5" x14ac:dyDescent="0.2">
      <c r="A75" s="25"/>
      <c r="B75" s="28"/>
      <c r="C75" s="28" t="s">
        <v>69</v>
      </c>
      <c r="D75" s="30">
        <v>1850.276805</v>
      </c>
      <c r="E75" s="30">
        <v>1469.1873262800041</v>
      </c>
      <c r="F75" s="30">
        <v>1388.5752721000015</v>
      </c>
      <c r="G75" s="30"/>
      <c r="H75" s="31">
        <f t="shared" si="3"/>
        <v>75.046893975412587</v>
      </c>
      <c r="I75" s="31">
        <f t="shared" si="4"/>
        <v>94.513153446258414</v>
      </c>
      <c r="J75" s="6"/>
    </row>
    <row r="76" spans="1:10" s="3" customFormat="1" ht="13.5" x14ac:dyDescent="0.2">
      <c r="A76" s="25"/>
      <c r="B76" s="28"/>
      <c r="C76" s="29" t="s">
        <v>220</v>
      </c>
      <c r="D76" s="30">
        <v>250</v>
      </c>
      <c r="E76" s="30">
        <v>193.38862146</v>
      </c>
      <c r="F76" s="30">
        <v>108.60017936000001</v>
      </c>
      <c r="G76" s="30"/>
      <c r="H76" s="31">
        <f t="shared" si="3"/>
        <v>43.440071744000001</v>
      </c>
      <c r="I76" s="31">
        <f t="shared" si="4"/>
        <v>56.15644733393097</v>
      </c>
      <c r="J76" s="6"/>
    </row>
    <row r="77" spans="1:10" s="3" customFormat="1" ht="13.5" x14ac:dyDescent="0.2">
      <c r="A77" s="25"/>
      <c r="B77" s="28"/>
      <c r="C77" s="29" t="s">
        <v>244</v>
      </c>
      <c r="D77" s="30">
        <v>0</v>
      </c>
      <c r="E77" s="30">
        <v>1927.6826659999999</v>
      </c>
      <c r="F77" s="30">
        <v>1927.6826659999999</v>
      </c>
      <c r="G77" s="30"/>
      <c r="H77" s="31" t="str">
        <f t="shared" si="3"/>
        <v xml:space="preserve">              n.a.</v>
      </c>
      <c r="I77" s="31">
        <f t="shared" si="4"/>
        <v>100</v>
      </c>
      <c r="J77" s="6"/>
    </row>
    <row r="78" spans="1:10" s="3" customFormat="1" ht="13.5" x14ac:dyDescent="0.2">
      <c r="A78" s="25"/>
      <c r="B78" s="28"/>
      <c r="C78" s="29" t="s">
        <v>70</v>
      </c>
      <c r="D78" s="30">
        <v>19616.244409999999</v>
      </c>
      <c r="E78" s="30">
        <v>24106.273173909998</v>
      </c>
      <c r="F78" s="30">
        <v>24055.609081970004</v>
      </c>
      <c r="G78" s="30"/>
      <c r="H78" s="31">
        <f t="shared" si="3"/>
        <v>122.6310632105853</v>
      </c>
      <c r="I78" s="31">
        <f t="shared" si="4"/>
        <v>99.789830258810696</v>
      </c>
      <c r="J78" s="6"/>
    </row>
    <row r="79" spans="1:10" s="3" customFormat="1" ht="13.5" x14ac:dyDescent="0.2">
      <c r="A79" s="25"/>
      <c r="B79" s="25" t="s">
        <v>71</v>
      </c>
      <c r="C79" s="32"/>
      <c r="D79" s="26">
        <v>220.27482000000001</v>
      </c>
      <c r="E79" s="26">
        <v>215.68619699999996</v>
      </c>
      <c r="F79" s="26">
        <v>176.34787169000001</v>
      </c>
      <c r="G79" s="26"/>
      <c r="H79" s="27">
        <f t="shared" ref="H79:H142" si="5">IF(AND(F79=0,D79&gt;0),"n.a.",IF(AND(F79=0,D79&lt;0),"n.a.",IF(OR(F79=0,D79=0),"              n.a.",IF(OR((AND(F79&lt;0,D79&gt;0)),(AND(F79&gt;0,D79&lt;0))),"                n.a.",IF(((F79/D79))*100&gt;500,"             -o-",((F79/D79))*100)))))</f>
        <v>80.058116352109607</v>
      </c>
      <c r="I79" s="27">
        <f t="shared" ref="I79:I142" si="6">IF(AND(F79=0,E79&gt;0),"n.a.",IF(AND(F79=0,E79&lt;0),"n.a.",IF(OR(F79=0,E79=0),"              n.a.",IF(OR((AND(F79&lt;0,E79&gt;0)),(AND(F79&gt;0,E79&lt;0))),"                n.a.",IF(((F79/E79))*100&gt;500,"             -o-",((F79/E79))*100)))))</f>
        <v>81.761315347407248</v>
      </c>
      <c r="J79" s="9"/>
    </row>
    <row r="80" spans="1:10" s="3" customFormat="1" ht="13.5" x14ac:dyDescent="0.2">
      <c r="A80" s="25"/>
      <c r="B80" s="28"/>
      <c r="C80" s="29" t="s">
        <v>71</v>
      </c>
      <c r="D80" s="30">
        <v>220.27482000000001</v>
      </c>
      <c r="E80" s="30">
        <v>215.68619699999996</v>
      </c>
      <c r="F80" s="30">
        <v>176.34787169000001</v>
      </c>
      <c r="G80" s="30"/>
      <c r="H80" s="31">
        <f t="shared" si="5"/>
        <v>80.058116352109607</v>
      </c>
      <c r="I80" s="31">
        <f t="shared" si="6"/>
        <v>81.761315347407248</v>
      </c>
      <c r="J80" s="6"/>
    </row>
    <row r="81" spans="1:10" s="3" customFormat="1" ht="13.5" x14ac:dyDescent="0.2">
      <c r="A81" s="25" t="s">
        <v>72</v>
      </c>
      <c r="B81" s="25"/>
      <c r="C81" s="25"/>
      <c r="D81" s="26">
        <v>7547.9462540000004</v>
      </c>
      <c r="E81" s="26">
        <v>7655.5249750599996</v>
      </c>
      <c r="F81" s="26">
        <v>7398.1262295399983</v>
      </c>
      <c r="G81" s="26"/>
      <c r="H81" s="27">
        <f t="shared" si="5"/>
        <v>98.015088880891199</v>
      </c>
      <c r="I81" s="27">
        <f t="shared" si="6"/>
        <v>96.637738804869045</v>
      </c>
      <c r="J81" s="6"/>
    </row>
    <row r="82" spans="1:10" s="3" customFormat="1" ht="13.5" x14ac:dyDescent="0.2">
      <c r="A82" s="25"/>
      <c r="B82" s="37" t="s">
        <v>73</v>
      </c>
      <c r="C82" s="37"/>
      <c r="D82" s="30">
        <v>330.16724900000003</v>
      </c>
      <c r="E82" s="30">
        <v>372.00860255000043</v>
      </c>
      <c r="F82" s="30">
        <v>358.60304694000007</v>
      </c>
      <c r="G82" s="30"/>
      <c r="H82" s="31">
        <f t="shared" si="5"/>
        <v>108.61254349912824</v>
      </c>
      <c r="I82" s="31">
        <f t="shared" si="6"/>
        <v>96.396439351641448</v>
      </c>
      <c r="J82" s="6"/>
    </row>
    <row r="83" spans="1:10" s="3" customFormat="1" ht="27" customHeight="1" x14ac:dyDescent="0.2">
      <c r="A83" s="25"/>
      <c r="B83" s="37" t="s">
        <v>74</v>
      </c>
      <c r="C83" s="37"/>
      <c r="D83" s="30">
        <v>409.40576499999997</v>
      </c>
      <c r="E83" s="30">
        <v>402.56443651000012</v>
      </c>
      <c r="F83" s="30">
        <v>386.82273588000004</v>
      </c>
      <c r="G83" s="30"/>
      <c r="H83" s="31">
        <f t="shared" si="5"/>
        <v>94.4839494089684</v>
      </c>
      <c r="I83" s="31">
        <f t="shared" si="6"/>
        <v>96.089644488601252</v>
      </c>
      <c r="J83" s="6"/>
    </row>
    <row r="84" spans="1:10" s="3" customFormat="1" ht="27" customHeight="1" x14ac:dyDescent="0.2">
      <c r="A84" s="25"/>
      <c r="B84" s="37" t="s">
        <v>75</v>
      </c>
      <c r="C84" s="37"/>
      <c r="D84" s="30">
        <v>371.55910999999998</v>
      </c>
      <c r="E84" s="30">
        <v>396.09158876999913</v>
      </c>
      <c r="F84" s="30">
        <v>374.18722557999837</v>
      </c>
      <c r="G84" s="30"/>
      <c r="H84" s="31">
        <f t="shared" si="5"/>
        <v>100.70732099126796</v>
      </c>
      <c r="I84" s="31">
        <f t="shared" si="6"/>
        <v>94.469874187931808</v>
      </c>
      <c r="J84" s="6"/>
    </row>
    <row r="85" spans="1:10" s="3" customFormat="1" ht="13.5" x14ac:dyDescent="0.2">
      <c r="A85" s="25"/>
      <c r="B85" s="37" t="s">
        <v>76</v>
      </c>
      <c r="C85" s="37"/>
      <c r="D85" s="30">
        <v>733.98944500000005</v>
      </c>
      <c r="E85" s="30">
        <v>811.84617442999991</v>
      </c>
      <c r="F85" s="30">
        <v>801.59277652999992</v>
      </c>
      <c r="G85" s="30"/>
      <c r="H85" s="31">
        <f t="shared" si="5"/>
        <v>109.2103955977187</v>
      </c>
      <c r="I85" s="31">
        <f t="shared" si="6"/>
        <v>98.7370270104187</v>
      </c>
      <c r="J85" s="6"/>
    </row>
    <row r="86" spans="1:10" s="3" customFormat="1" ht="27" customHeight="1" x14ac:dyDescent="0.2">
      <c r="A86" s="25"/>
      <c r="B86" s="37" t="s">
        <v>77</v>
      </c>
      <c r="C86" s="37"/>
      <c r="D86" s="30">
        <v>209.09683100000001</v>
      </c>
      <c r="E86" s="30">
        <v>184.21401065999987</v>
      </c>
      <c r="F86" s="30">
        <v>174.54978986999998</v>
      </c>
      <c r="G86" s="30"/>
      <c r="H86" s="31">
        <f t="shared" si="5"/>
        <v>83.477970008067686</v>
      </c>
      <c r="I86" s="31">
        <f t="shared" si="6"/>
        <v>94.753807945782725</v>
      </c>
      <c r="J86" s="6"/>
    </row>
    <row r="87" spans="1:10" s="3" customFormat="1" ht="27" customHeight="1" x14ac:dyDescent="0.2">
      <c r="A87" s="25"/>
      <c r="B87" s="37" t="s">
        <v>78</v>
      </c>
      <c r="C87" s="37"/>
      <c r="D87" s="30">
        <v>491.277242</v>
      </c>
      <c r="E87" s="30">
        <v>756.67168964000018</v>
      </c>
      <c r="F87" s="30">
        <v>676.20527376000075</v>
      </c>
      <c r="G87" s="30"/>
      <c r="H87" s="31">
        <f t="shared" si="5"/>
        <v>137.64229562256025</v>
      </c>
      <c r="I87" s="31">
        <f t="shared" si="6"/>
        <v>89.365742503425395</v>
      </c>
      <c r="J87" s="6"/>
    </row>
    <row r="88" spans="1:10" s="3" customFormat="1" ht="27" customHeight="1" x14ac:dyDescent="0.2">
      <c r="A88" s="25"/>
      <c r="B88" s="37" t="s">
        <v>79</v>
      </c>
      <c r="C88" s="37"/>
      <c r="D88" s="30">
        <v>195.06063800000001</v>
      </c>
      <c r="E88" s="30">
        <v>231.41114381000003</v>
      </c>
      <c r="F88" s="30">
        <v>221.26126546000009</v>
      </c>
      <c r="G88" s="30"/>
      <c r="H88" s="31">
        <f t="shared" si="5"/>
        <v>113.43204232726856</v>
      </c>
      <c r="I88" s="31">
        <f t="shared" si="6"/>
        <v>95.613919803994619</v>
      </c>
      <c r="J88" s="6"/>
    </row>
    <row r="89" spans="1:10" s="3" customFormat="1" ht="27" customHeight="1" x14ac:dyDescent="0.2">
      <c r="A89" s="25"/>
      <c r="B89" s="37" t="s">
        <v>80</v>
      </c>
      <c r="C89" s="37"/>
      <c r="D89" s="30">
        <v>394.45276000000001</v>
      </c>
      <c r="E89" s="30">
        <v>410.80597647999991</v>
      </c>
      <c r="F89" s="30">
        <v>384.6330087300002</v>
      </c>
      <c r="G89" s="30"/>
      <c r="H89" s="31">
        <f t="shared" si="5"/>
        <v>97.510538075586084</v>
      </c>
      <c r="I89" s="31">
        <f t="shared" si="6"/>
        <v>93.628873665796348</v>
      </c>
      <c r="J89" s="6"/>
    </row>
    <row r="90" spans="1:10" s="3" customFormat="1" ht="27" customHeight="1" x14ac:dyDescent="0.2">
      <c r="A90" s="25"/>
      <c r="B90" s="37" t="s">
        <v>81</v>
      </c>
      <c r="C90" s="37"/>
      <c r="D90" s="30">
        <v>72.755302</v>
      </c>
      <c r="E90" s="30">
        <v>77.68090054000001</v>
      </c>
      <c r="F90" s="30">
        <v>74.334242159999988</v>
      </c>
      <c r="G90" s="30"/>
      <c r="H90" s="31">
        <f t="shared" si="5"/>
        <v>102.17020631705986</v>
      </c>
      <c r="I90" s="31">
        <f t="shared" si="6"/>
        <v>95.69178735476072</v>
      </c>
      <c r="J90" s="6"/>
    </row>
    <row r="91" spans="1:10" s="3" customFormat="1" ht="13.5" x14ac:dyDescent="0.2">
      <c r="A91" s="25"/>
      <c r="B91" s="37" t="s">
        <v>82</v>
      </c>
      <c r="C91" s="37"/>
      <c r="D91" s="30">
        <v>3940.8453370000002</v>
      </c>
      <c r="E91" s="30">
        <v>3632.1802923799996</v>
      </c>
      <c r="F91" s="30">
        <v>3568.0819585299987</v>
      </c>
      <c r="G91" s="30"/>
      <c r="H91" s="31">
        <f t="shared" si="5"/>
        <v>90.541029992469319</v>
      </c>
      <c r="I91" s="31">
        <f t="shared" si="6"/>
        <v>98.235265634129618</v>
      </c>
      <c r="J91" s="6"/>
    </row>
    <row r="92" spans="1:10" s="3" customFormat="1" ht="27" customHeight="1" x14ac:dyDescent="0.2">
      <c r="A92" s="25"/>
      <c r="B92" s="37" t="s">
        <v>83</v>
      </c>
      <c r="C92" s="37"/>
      <c r="D92" s="30">
        <v>8.3183000000000007</v>
      </c>
      <c r="E92" s="30">
        <v>8.3183000000000007</v>
      </c>
      <c r="F92" s="30">
        <v>7.6714067100000003</v>
      </c>
      <c r="G92" s="30"/>
      <c r="H92" s="31">
        <f t="shared" si="5"/>
        <v>92.22325126528257</v>
      </c>
      <c r="I92" s="31">
        <f t="shared" si="6"/>
        <v>92.22325126528257</v>
      </c>
      <c r="J92" s="6"/>
    </row>
    <row r="93" spans="1:10" s="3" customFormat="1" ht="27" customHeight="1" x14ac:dyDescent="0.2">
      <c r="A93" s="25"/>
      <c r="B93" s="37" t="s">
        <v>84</v>
      </c>
      <c r="C93" s="37"/>
      <c r="D93" s="30">
        <v>225.654808</v>
      </c>
      <c r="E93" s="30">
        <v>206.36839229</v>
      </c>
      <c r="F93" s="30">
        <v>205.43444973000001</v>
      </c>
      <c r="G93" s="30"/>
      <c r="H93" s="31">
        <f t="shared" si="5"/>
        <v>91.039252188236119</v>
      </c>
      <c r="I93" s="31">
        <f t="shared" si="6"/>
        <v>99.547439145289474</v>
      </c>
      <c r="J93" s="6"/>
    </row>
    <row r="94" spans="1:10" s="3" customFormat="1" ht="13.5" x14ac:dyDescent="0.2">
      <c r="A94" s="25"/>
      <c r="B94" s="37" t="s">
        <v>85</v>
      </c>
      <c r="C94" s="37"/>
      <c r="D94" s="30">
        <v>165.36346700000001</v>
      </c>
      <c r="E94" s="30">
        <v>165.36346699999996</v>
      </c>
      <c r="F94" s="30">
        <v>164.74904965999997</v>
      </c>
      <c r="G94" s="30"/>
      <c r="H94" s="31">
        <f t="shared" si="5"/>
        <v>99.62844432863757</v>
      </c>
      <c r="I94" s="31">
        <f t="shared" si="6"/>
        <v>99.628444328637599</v>
      </c>
      <c r="J94" s="6"/>
    </row>
    <row r="95" spans="1:10" s="3" customFormat="1" ht="13.5" x14ac:dyDescent="0.2">
      <c r="A95" s="25" t="s">
        <v>86</v>
      </c>
      <c r="B95" s="25"/>
      <c r="C95" s="25"/>
      <c r="D95" s="26">
        <v>278268.21611600008</v>
      </c>
      <c r="E95" s="26">
        <v>313483.08620212</v>
      </c>
      <c r="F95" s="26">
        <v>307369.67812838993</v>
      </c>
      <c r="G95" s="26"/>
      <c r="H95" s="27">
        <f t="shared" si="5"/>
        <v>110.45806180043878</v>
      </c>
      <c r="I95" s="27">
        <f t="shared" si="6"/>
        <v>98.049844363919391</v>
      </c>
      <c r="J95" s="6"/>
    </row>
    <row r="96" spans="1:10" s="3" customFormat="1" ht="13.5" x14ac:dyDescent="0.2">
      <c r="A96" s="25"/>
      <c r="B96" s="37" t="s">
        <v>87</v>
      </c>
      <c r="C96" s="37"/>
      <c r="D96" s="30">
        <v>4858.4340700000002</v>
      </c>
      <c r="E96" s="30">
        <v>4629.9230859199997</v>
      </c>
      <c r="F96" s="30">
        <v>4567.6348186300002</v>
      </c>
      <c r="G96" s="30"/>
      <c r="H96" s="31">
        <f t="shared" si="5"/>
        <v>94.014547749744395</v>
      </c>
      <c r="I96" s="31">
        <f t="shared" si="6"/>
        <v>98.65465870309113</v>
      </c>
      <c r="J96" s="6"/>
    </row>
    <row r="97" spans="1:10" s="3" customFormat="1" ht="13.5" x14ac:dyDescent="0.2">
      <c r="A97" s="25"/>
      <c r="B97" s="37" t="s">
        <v>88</v>
      </c>
      <c r="C97" s="37"/>
      <c r="D97" s="30">
        <v>2571.883671</v>
      </c>
      <c r="E97" s="30">
        <v>2487.6260016499996</v>
      </c>
      <c r="F97" s="30">
        <v>2438.61254973</v>
      </c>
      <c r="G97" s="30"/>
      <c r="H97" s="31">
        <f t="shared" si="5"/>
        <v>94.818151272830249</v>
      </c>
      <c r="I97" s="31">
        <f t="shared" si="6"/>
        <v>98.029709776007735</v>
      </c>
      <c r="J97" s="6"/>
    </row>
    <row r="98" spans="1:10" s="3" customFormat="1" ht="13.5" x14ac:dyDescent="0.2">
      <c r="A98" s="25"/>
      <c r="B98" s="37" t="s">
        <v>89</v>
      </c>
      <c r="C98" s="37"/>
      <c r="D98" s="30">
        <v>191.27752899999999</v>
      </c>
      <c r="E98" s="30">
        <v>267.21056582</v>
      </c>
      <c r="F98" s="30">
        <v>255.04021838</v>
      </c>
      <c r="G98" s="30"/>
      <c r="H98" s="31">
        <f t="shared" si="5"/>
        <v>133.33516995611129</v>
      </c>
      <c r="I98" s="31">
        <f t="shared" si="6"/>
        <v>95.44540935248861</v>
      </c>
      <c r="J98" s="6"/>
    </row>
    <row r="99" spans="1:10" s="3" customFormat="1" ht="13.5" x14ac:dyDescent="0.2">
      <c r="A99" s="25"/>
      <c r="B99" s="37" t="s">
        <v>90</v>
      </c>
      <c r="C99" s="37"/>
      <c r="D99" s="30">
        <v>3266.8430520000002</v>
      </c>
      <c r="E99" s="30">
        <v>2777.9732219499992</v>
      </c>
      <c r="F99" s="30">
        <v>2755.2518265399999</v>
      </c>
      <c r="G99" s="30"/>
      <c r="H99" s="31">
        <f t="shared" si="5"/>
        <v>84.339889694217234</v>
      </c>
      <c r="I99" s="31">
        <f t="shared" si="6"/>
        <v>99.182087313496496</v>
      </c>
      <c r="J99" s="6"/>
    </row>
    <row r="100" spans="1:10" s="3" customFormat="1" ht="13.5" x14ac:dyDescent="0.2">
      <c r="A100" s="25"/>
      <c r="B100" s="37" t="s">
        <v>91</v>
      </c>
      <c r="C100" s="37"/>
      <c r="D100" s="30">
        <v>41354.283496999997</v>
      </c>
      <c r="E100" s="30">
        <v>40393.672299929967</v>
      </c>
      <c r="F100" s="30">
        <v>39967.969731439945</v>
      </c>
      <c r="G100" s="30"/>
      <c r="H100" s="31">
        <f t="shared" si="5"/>
        <v>96.647714218865332</v>
      </c>
      <c r="I100" s="31">
        <f t="shared" si="6"/>
        <v>98.946115705130481</v>
      </c>
      <c r="J100" s="6"/>
    </row>
    <row r="101" spans="1:10" s="3" customFormat="1" ht="13.5" x14ac:dyDescent="0.2">
      <c r="A101" s="25"/>
      <c r="B101" s="37" t="s">
        <v>92</v>
      </c>
      <c r="C101" s="37"/>
      <c r="D101" s="30">
        <v>48838.385176000003</v>
      </c>
      <c r="E101" s="30">
        <v>51569.772246689994</v>
      </c>
      <c r="F101" s="30">
        <v>51253.952551560025</v>
      </c>
      <c r="G101" s="30"/>
      <c r="H101" s="31">
        <f t="shared" si="5"/>
        <v>104.94604268108985</v>
      </c>
      <c r="I101" s="31">
        <f t="shared" si="6"/>
        <v>99.387587570448815</v>
      </c>
      <c r="J101" s="6"/>
    </row>
    <row r="102" spans="1:10" s="3" customFormat="1" ht="13.5" x14ac:dyDescent="0.2">
      <c r="A102" s="25"/>
      <c r="B102" s="37" t="s">
        <v>93</v>
      </c>
      <c r="C102" s="37"/>
      <c r="D102" s="30">
        <v>3630.2761030000001</v>
      </c>
      <c r="E102" s="30">
        <v>3693.2239969300003</v>
      </c>
      <c r="F102" s="30">
        <v>3683.4919059300005</v>
      </c>
      <c r="G102" s="30"/>
      <c r="H102" s="31">
        <f t="shared" si="5"/>
        <v>101.46588858313072</v>
      </c>
      <c r="I102" s="31">
        <f t="shared" si="6"/>
        <v>99.73648793010959</v>
      </c>
      <c r="J102" s="6"/>
    </row>
    <row r="103" spans="1:10" s="3" customFormat="1" ht="13.5" x14ac:dyDescent="0.2">
      <c r="A103" s="25"/>
      <c r="B103" s="37" t="s">
        <v>94</v>
      </c>
      <c r="C103" s="37"/>
      <c r="D103" s="30">
        <v>927.44754699999999</v>
      </c>
      <c r="E103" s="30">
        <v>1125.5694231800001</v>
      </c>
      <c r="F103" s="30">
        <v>1099.6491563200009</v>
      </c>
      <c r="G103" s="30"/>
      <c r="H103" s="31">
        <f t="shared" si="5"/>
        <v>118.56726128361854</v>
      </c>
      <c r="I103" s="31">
        <f t="shared" si="6"/>
        <v>97.697141879816868</v>
      </c>
      <c r="J103" s="6"/>
    </row>
    <row r="104" spans="1:10" s="3" customFormat="1" ht="13.5" x14ac:dyDescent="0.2">
      <c r="A104" s="25"/>
      <c r="B104" s="37" t="s">
        <v>95</v>
      </c>
      <c r="C104" s="37"/>
      <c r="D104" s="30">
        <v>14804.870803</v>
      </c>
      <c r="E104" s="30">
        <v>15509.441961740004</v>
      </c>
      <c r="F104" s="30">
        <v>15330.091579179996</v>
      </c>
      <c r="G104" s="30"/>
      <c r="H104" s="31">
        <f t="shared" si="5"/>
        <v>103.54762147653167</v>
      </c>
      <c r="I104" s="31">
        <f t="shared" si="6"/>
        <v>98.843605185780092</v>
      </c>
      <c r="J104" s="6"/>
    </row>
    <row r="105" spans="1:10" s="3" customFormat="1" ht="13.5" x14ac:dyDescent="0.2">
      <c r="A105" s="25"/>
      <c r="B105" s="37" t="s">
        <v>96</v>
      </c>
      <c r="C105" s="37"/>
      <c r="D105" s="30">
        <v>203.331512</v>
      </c>
      <c r="E105" s="30">
        <v>494.5885389099999</v>
      </c>
      <c r="F105" s="30">
        <v>441.74113365999983</v>
      </c>
      <c r="G105" s="30"/>
      <c r="H105" s="31">
        <f t="shared" si="5"/>
        <v>217.25168387082067</v>
      </c>
      <c r="I105" s="31">
        <f t="shared" si="6"/>
        <v>89.314874670070608</v>
      </c>
      <c r="J105" s="6"/>
    </row>
    <row r="106" spans="1:10" s="3" customFormat="1" ht="13.5" x14ac:dyDescent="0.2">
      <c r="A106" s="25"/>
      <c r="B106" s="37" t="s">
        <v>97</v>
      </c>
      <c r="C106" s="37"/>
      <c r="D106" s="30">
        <v>2409.647817</v>
      </c>
      <c r="E106" s="30">
        <v>3007.9590126900002</v>
      </c>
      <c r="F106" s="30">
        <v>2945.1077108300001</v>
      </c>
      <c r="G106" s="30"/>
      <c r="H106" s="31">
        <f t="shared" si="5"/>
        <v>122.22150017327616</v>
      </c>
      <c r="I106" s="31">
        <f t="shared" si="6"/>
        <v>97.910500056854417</v>
      </c>
      <c r="J106" s="6"/>
    </row>
    <row r="107" spans="1:10" s="3" customFormat="1" ht="13.5" x14ac:dyDescent="0.2">
      <c r="A107" s="25"/>
      <c r="B107" s="37" t="s">
        <v>98</v>
      </c>
      <c r="C107" s="37"/>
      <c r="D107" s="30">
        <v>568.86637299999995</v>
      </c>
      <c r="E107" s="30">
        <v>734.49811035999983</v>
      </c>
      <c r="F107" s="30">
        <v>664.89825853999957</v>
      </c>
      <c r="G107" s="30"/>
      <c r="H107" s="31">
        <f t="shared" si="5"/>
        <v>116.88127301910313</v>
      </c>
      <c r="I107" s="31">
        <f t="shared" si="6"/>
        <v>90.524161895271959</v>
      </c>
      <c r="J107" s="6"/>
    </row>
    <row r="108" spans="1:10" s="3" customFormat="1" ht="13.5" x14ac:dyDescent="0.2">
      <c r="A108" s="25"/>
      <c r="B108" s="37" t="s">
        <v>99</v>
      </c>
      <c r="C108" s="37"/>
      <c r="D108" s="30">
        <v>256.52292</v>
      </c>
      <c r="E108" s="30">
        <v>292.16739999999999</v>
      </c>
      <c r="F108" s="30">
        <v>271.46187786000002</v>
      </c>
      <c r="G108" s="30"/>
      <c r="H108" s="31">
        <f t="shared" si="5"/>
        <v>105.82363473018319</v>
      </c>
      <c r="I108" s="31">
        <f t="shared" si="6"/>
        <v>92.913130575142887</v>
      </c>
      <c r="J108" s="6"/>
    </row>
    <row r="109" spans="1:10" s="3" customFormat="1" ht="13.5" x14ac:dyDescent="0.2">
      <c r="A109" s="25"/>
      <c r="B109" s="37" t="s">
        <v>221</v>
      </c>
      <c r="C109" s="37"/>
      <c r="D109" s="30">
        <v>540.21440199999995</v>
      </c>
      <c r="E109" s="30">
        <v>602.92992200000003</v>
      </c>
      <c r="F109" s="30">
        <v>566.22604799999999</v>
      </c>
      <c r="G109" s="30"/>
      <c r="H109" s="31">
        <f t="shared" si="5"/>
        <v>104.81505970660888</v>
      </c>
      <c r="I109" s="31">
        <f t="shared" si="6"/>
        <v>93.912414584061722</v>
      </c>
      <c r="J109" s="6"/>
    </row>
    <row r="110" spans="1:10" s="3" customFormat="1" ht="13.5" x14ac:dyDescent="0.2">
      <c r="A110" s="25"/>
      <c r="B110" s="37" t="s">
        <v>100</v>
      </c>
      <c r="C110" s="37"/>
      <c r="D110" s="30">
        <v>3065.3443069999998</v>
      </c>
      <c r="E110" s="30">
        <v>7607.4020641700117</v>
      </c>
      <c r="F110" s="30">
        <v>6704.3089705900147</v>
      </c>
      <c r="G110" s="30"/>
      <c r="H110" s="31">
        <f t="shared" si="5"/>
        <v>218.71308078769812</v>
      </c>
      <c r="I110" s="31">
        <f t="shared" si="6"/>
        <v>88.128758202048218</v>
      </c>
      <c r="J110" s="6"/>
    </row>
    <row r="111" spans="1:10" s="3" customFormat="1" ht="13.5" x14ac:dyDescent="0.2">
      <c r="A111" s="25"/>
      <c r="B111" s="37" t="s">
        <v>101</v>
      </c>
      <c r="C111" s="37"/>
      <c r="D111" s="30">
        <v>327.976314</v>
      </c>
      <c r="E111" s="30">
        <v>342.36698040000044</v>
      </c>
      <c r="F111" s="30">
        <v>335.3960800200004</v>
      </c>
      <c r="G111" s="30"/>
      <c r="H111" s="31">
        <f t="shared" si="5"/>
        <v>102.26228715406576</v>
      </c>
      <c r="I111" s="31">
        <f t="shared" si="6"/>
        <v>97.963909845553545</v>
      </c>
      <c r="J111" s="6"/>
    </row>
    <row r="112" spans="1:10" s="3" customFormat="1" ht="13.5" x14ac:dyDescent="0.2">
      <c r="A112" s="25"/>
      <c r="B112" s="37" t="s">
        <v>102</v>
      </c>
      <c r="C112" s="37"/>
      <c r="D112" s="30">
        <v>2040.6091269999999</v>
      </c>
      <c r="E112" s="30">
        <v>2788.6821751999987</v>
      </c>
      <c r="F112" s="30">
        <v>2560.0078184799995</v>
      </c>
      <c r="G112" s="30"/>
      <c r="H112" s="31">
        <f t="shared" si="5"/>
        <v>125.45312008104135</v>
      </c>
      <c r="I112" s="31">
        <f t="shared" si="6"/>
        <v>91.799913279698174</v>
      </c>
      <c r="J112" s="6"/>
    </row>
    <row r="113" spans="1:10" s="3" customFormat="1" ht="13.5" x14ac:dyDescent="0.2">
      <c r="A113" s="25"/>
      <c r="B113" s="37" t="s">
        <v>103</v>
      </c>
      <c r="C113" s="37"/>
      <c r="D113" s="30">
        <v>29448.470926000002</v>
      </c>
      <c r="E113" s="30">
        <v>32339.445103790007</v>
      </c>
      <c r="F113" s="30">
        <v>31331.353653730002</v>
      </c>
      <c r="G113" s="30"/>
      <c r="H113" s="31">
        <f t="shared" si="5"/>
        <v>106.39382171135958</v>
      </c>
      <c r="I113" s="31">
        <f t="shared" si="6"/>
        <v>96.882780620308594</v>
      </c>
      <c r="J113" s="6"/>
    </row>
    <row r="114" spans="1:10" s="3" customFormat="1" ht="13.5" x14ac:dyDescent="0.2">
      <c r="A114" s="25"/>
      <c r="B114" s="37" t="s">
        <v>104</v>
      </c>
      <c r="C114" s="37"/>
      <c r="D114" s="30">
        <v>11243.182262</v>
      </c>
      <c r="E114" s="30">
        <v>10517.065445049997</v>
      </c>
      <c r="F114" s="30">
        <v>10312.028549569997</v>
      </c>
      <c r="G114" s="30"/>
      <c r="H114" s="31">
        <f t="shared" si="5"/>
        <v>91.718059080326924</v>
      </c>
      <c r="I114" s="31">
        <f t="shared" si="6"/>
        <v>98.050436250004481</v>
      </c>
      <c r="J114" s="6"/>
    </row>
    <row r="115" spans="1:10" s="3" customFormat="1" ht="13.5" x14ac:dyDescent="0.2">
      <c r="A115" s="25"/>
      <c r="B115" s="37" t="s">
        <v>105</v>
      </c>
      <c r="C115" s="37"/>
      <c r="D115" s="30">
        <v>11214.544592</v>
      </c>
      <c r="E115" s="30">
        <v>7711.1367223100006</v>
      </c>
      <c r="F115" s="30">
        <v>7192.4356931199991</v>
      </c>
      <c r="G115" s="30"/>
      <c r="H115" s="31">
        <f t="shared" si="5"/>
        <v>64.134888707391553</v>
      </c>
      <c r="I115" s="31">
        <f t="shared" si="6"/>
        <v>93.273351934102195</v>
      </c>
      <c r="J115" s="6"/>
    </row>
    <row r="116" spans="1:10" s="3" customFormat="1" ht="13.5" x14ac:dyDescent="0.2">
      <c r="A116" s="25"/>
      <c r="B116" s="37" t="s">
        <v>222</v>
      </c>
      <c r="C116" s="37"/>
      <c r="D116" s="30">
        <v>401.71614099999999</v>
      </c>
      <c r="E116" s="30">
        <v>384.70287269000005</v>
      </c>
      <c r="F116" s="30">
        <v>295.54299294999998</v>
      </c>
      <c r="G116" s="30"/>
      <c r="H116" s="31">
        <f t="shared" si="5"/>
        <v>73.570106546951024</v>
      </c>
      <c r="I116" s="31">
        <f t="shared" si="6"/>
        <v>76.823703156527614</v>
      </c>
      <c r="J116" s="6"/>
    </row>
    <row r="117" spans="1:10" s="3" customFormat="1" ht="13.5" x14ac:dyDescent="0.2">
      <c r="A117" s="25"/>
      <c r="B117" s="37" t="s">
        <v>106</v>
      </c>
      <c r="C117" s="37"/>
      <c r="D117" s="30">
        <v>1733.2754420000001</v>
      </c>
      <c r="E117" s="30">
        <v>1262.1326153999996</v>
      </c>
      <c r="F117" s="30">
        <v>1170.4302175299997</v>
      </c>
      <c r="G117" s="30"/>
      <c r="H117" s="31">
        <f t="shared" si="5"/>
        <v>67.5270755685235</v>
      </c>
      <c r="I117" s="31">
        <f t="shared" si="6"/>
        <v>92.734329439625711</v>
      </c>
      <c r="J117" s="6"/>
    </row>
    <row r="118" spans="1:10" s="3" customFormat="1" ht="13.5" x14ac:dyDescent="0.2">
      <c r="A118" s="25"/>
      <c r="B118" s="37" t="s">
        <v>223</v>
      </c>
      <c r="C118" s="37"/>
      <c r="D118" s="30">
        <v>2293.1685969999999</v>
      </c>
      <c r="E118" s="30">
        <v>2012.1755107099993</v>
      </c>
      <c r="F118" s="30">
        <v>1974.5875748799995</v>
      </c>
      <c r="G118" s="30"/>
      <c r="H118" s="31">
        <f t="shared" si="5"/>
        <v>86.107387719473451</v>
      </c>
      <c r="I118" s="31">
        <f t="shared" si="6"/>
        <v>98.131975285956202</v>
      </c>
      <c r="J118" s="6"/>
    </row>
    <row r="119" spans="1:10" s="3" customFormat="1" ht="13.5" x14ac:dyDescent="0.2">
      <c r="A119" s="25"/>
      <c r="B119" s="37" t="s">
        <v>107</v>
      </c>
      <c r="C119" s="37"/>
      <c r="D119" s="30">
        <v>1503.7065769999999</v>
      </c>
      <c r="E119" s="30">
        <v>1287.0739038499999</v>
      </c>
      <c r="F119" s="30">
        <v>1199.5955729099999</v>
      </c>
      <c r="G119" s="30"/>
      <c r="H119" s="31">
        <f t="shared" si="5"/>
        <v>79.775907830587343</v>
      </c>
      <c r="I119" s="31">
        <f t="shared" si="6"/>
        <v>93.203317177177809</v>
      </c>
      <c r="J119" s="6"/>
    </row>
    <row r="120" spans="1:10" s="3" customFormat="1" ht="13.5" x14ac:dyDescent="0.2">
      <c r="A120" s="25"/>
      <c r="B120" s="37" t="s">
        <v>108</v>
      </c>
      <c r="C120" s="37"/>
      <c r="D120" s="30">
        <v>83748.339269000004</v>
      </c>
      <c r="E120" s="30">
        <v>90110.379062910026</v>
      </c>
      <c r="F120" s="30">
        <v>89598.09348310002</v>
      </c>
      <c r="G120" s="30"/>
      <c r="H120" s="31">
        <f t="shared" si="5"/>
        <v>106.98491965949388</v>
      </c>
      <c r="I120" s="31">
        <f t="shared" si="6"/>
        <v>99.431491038948622</v>
      </c>
      <c r="J120" s="6"/>
    </row>
    <row r="121" spans="1:10" s="3" customFormat="1" ht="13.5" x14ac:dyDescent="0.2">
      <c r="A121" s="25"/>
      <c r="B121" s="37" t="s">
        <v>224</v>
      </c>
      <c r="C121" s="37"/>
      <c r="D121" s="30">
        <v>100</v>
      </c>
      <c r="E121" s="30">
        <v>7.4582583300000014</v>
      </c>
      <c r="F121" s="30">
        <v>6.9846977799999994</v>
      </c>
      <c r="G121" s="30"/>
      <c r="H121" s="31">
        <f t="shared" si="5"/>
        <v>6.9846977799999985</v>
      </c>
      <c r="I121" s="31">
        <f t="shared" si="6"/>
        <v>93.650520952121525</v>
      </c>
      <c r="J121" s="6"/>
    </row>
    <row r="122" spans="1:10" s="3" customFormat="1" ht="13.5" x14ac:dyDescent="0.2">
      <c r="A122" s="25"/>
      <c r="B122" s="37" t="s">
        <v>225</v>
      </c>
      <c r="C122" s="37"/>
      <c r="D122" s="30">
        <v>692.58999900000003</v>
      </c>
      <c r="E122" s="30">
        <v>124.70122786</v>
      </c>
      <c r="F122" s="30">
        <v>110.84155486</v>
      </c>
      <c r="G122" s="30"/>
      <c r="H122" s="31">
        <f t="shared" si="5"/>
        <v>16.003920792971197</v>
      </c>
      <c r="I122" s="31">
        <f t="shared" si="6"/>
        <v>88.885696445940354</v>
      </c>
      <c r="J122" s="6"/>
    </row>
    <row r="123" spans="1:10" s="3" customFormat="1" ht="13.5" x14ac:dyDescent="0.2">
      <c r="A123" s="25"/>
      <c r="B123" s="37" t="s">
        <v>109</v>
      </c>
      <c r="C123" s="37"/>
      <c r="D123" s="30">
        <v>3089.4802639999998</v>
      </c>
      <c r="E123" s="30">
        <v>26936.275865080002</v>
      </c>
      <c r="F123" s="30">
        <v>25946.733077180001</v>
      </c>
      <c r="G123" s="30"/>
      <c r="H123" s="31" t="str">
        <f t="shared" si="5"/>
        <v xml:space="preserve">             -o-</v>
      </c>
      <c r="I123" s="31">
        <f t="shared" si="6"/>
        <v>96.32635634986633</v>
      </c>
      <c r="J123" s="6"/>
    </row>
    <row r="124" spans="1:10" s="3" customFormat="1" ht="13.5" x14ac:dyDescent="0.2">
      <c r="A124" s="25"/>
      <c r="B124" s="37" t="s">
        <v>226</v>
      </c>
      <c r="C124" s="37"/>
      <c r="D124" s="30">
        <v>700</v>
      </c>
      <c r="E124" s="30">
        <v>698.53613327999994</v>
      </c>
      <c r="F124" s="30">
        <v>633.17369656999995</v>
      </c>
      <c r="G124" s="30"/>
      <c r="H124" s="31">
        <f t="shared" si="5"/>
        <v>90.453385224285711</v>
      </c>
      <c r="I124" s="31">
        <f t="shared" si="6"/>
        <v>90.642941202899777</v>
      </c>
      <c r="J124" s="6"/>
    </row>
    <row r="125" spans="1:10" s="3" customFormat="1" ht="13.5" x14ac:dyDescent="0.2">
      <c r="A125" s="25"/>
      <c r="B125" s="37" t="s">
        <v>110</v>
      </c>
      <c r="C125" s="37"/>
      <c r="D125" s="30">
        <v>2243.5278269999999</v>
      </c>
      <c r="E125" s="30">
        <v>1766.99647332</v>
      </c>
      <c r="F125" s="30">
        <v>1757.0351285199999</v>
      </c>
      <c r="G125" s="30"/>
      <c r="H125" s="31">
        <f t="shared" si="5"/>
        <v>78.315727015941306</v>
      </c>
      <c r="I125" s="31">
        <f t="shared" si="6"/>
        <v>99.436255535853803</v>
      </c>
      <c r="J125" s="6"/>
    </row>
    <row r="126" spans="1:10" s="3" customFormat="1" ht="13.5" x14ac:dyDescent="0.2">
      <c r="A126" s="25" t="s">
        <v>111</v>
      </c>
      <c r="B126" s="25"/>
      <c r="C126" s="25"/>
      <c r="D126" s="26">
        <v>119516.269447</v>
      </c>
      <c r="E126" s="26">
        <v>122613.84967162997</v>
      </c>
      <c r="F126" s="26">
        <v>120669.17205519001</v>
      </c>
      <c r="G126" s="26"/>
      <c r="H126" s="27">
        <f t="shared" si="5"/>
        <v>100.96464072508662</v>
      </c>
      <c r="I126" s="27">
        <f t="shared" si="6"/>
        <v>98.413982089586156</v>
      </c>
      <c r="J126" s="6"/>
    </row>
    <row r="127" spans="1:10" s="3" customFormat="1" ht="13.5" x14ac:dyDescent="0.2">
      <c r="A127" s="25"/>
      <c r="B127" s="25" t="s">
        <v>112</v>
      </c>
      <c r="C127" s="32"/>
      <c r="D127" s="26">
        <v>72573.035758999991</v>
      </c>
      <c r="E127" s="26">
        <v>72924.492625449988</v>
      </c>
      <c r="F127" s="26">
        <v>72160.895782440013</v>
      </c>
      <c r="G127" s="26"/>
      <c r="H127" s="27">
        <f t="shared" si="5"/>
        <v>99.432103160285862</v>
      </c>
      <c r="I127" s="27">
        <f t="shared" si="6"/>
        <v>98.952893855659838</v>
      </c>
      <c r="J127" s="9"/>
    </row>
    <row r="128" spans="1:10" s="3" customFormat="1" ht="13.5" x14ac:dyDescent="0.2">
      <c r="A128" s="25"/>
      <c r="B128" s="28"/>
      <c r="C128" s="29" t="s">
        <v>113</v>
      </c>
      <c r="D128" s="30">
        <v>68974.623793000006</v>
      </c>
      <c r="E128" s="30">
        <v>68224.638627189997</v>
      </c>
      <c r="F128" s="30">
        <v>67657.536339190017</v>
      </c>
      <c r="G128" s="30"/>
      <c r="H128" s="31">
        <f t="shared" si="5"/>
        <v>98.090475335157024</v>
      </c>
      <c r="I128" s="31">
        <f t="shared" si="6"/>
        <v>99.168772016369516</v>
      </c>
      <c r="J128" s="6"/>
    </row>
    <row r="129" spans="1:10" s="3" customFormat="1" ht="13.5" x14ac:dyDescent="0.2">
      <c r="A129" s="25"/>
      <c r="B129" s="28"/>
      <c r="C129" s="29" t="s">
        <v>114</v>
      </c>
      <c r="D129" s="30">
        <v>1272.4243300000001</v>
      </c>
      <c r="E129" s="30">
        <v>2441.2057298299983</v>
      </c>
      <c r="F129" s="30">
        <v>2349.4967496300005</v>
      </c>
      <c r="G129" s="30"/>
      <c r="H129" s="31">
        <f t="shared" si="5"/>
        <v>184.64726697185995</v>
      </c>
      <c r="I129" s="31">
        <f t="shared" si="6"/>
        <v>96.243291621047263</v>
      </c>
      <c r="J129" s="6"/>
    </row>
    <row r="130" spans="1:10" s="3" customFormat="1" ht="13.5" x14ac:dyDescent="0.2">
      <c r="A130" s="25"/>
      <c r="B130" s="28"/>
      <c r="C130" s="29" t="s">
        <v>100</v>
      </c>
      <c r="D130" s="30">
        <v>276.42384499999997</v>
      </c>
      <c r="E130" s="30">
        <v>209.08447743000002</v>
      </c>
      <c r="F130" s="30">
        <v>187.1704838600001</v>
      </c>
      <c r="G130" s="30"/>
      <c r="H130" s="31">
        <f t="shared" si="5"/>
        <v>67.711410301813913</v>
      </c>
      <c r="I130" s="31">
        <f t="shared" si="6"/>
        <v>89.519071984989154</v>
      </c>
      <c r="J130" s="6"/>
    </row>
    <row r="131" spans="1:10" s="3" customFormat="1" ht="13.5" x14ac:dyDescent="0.2">
      <c r="A131" s="25"/>
      <c r="B131" s="28"/>
      <c r="C131" s="29" t="s">
        <v>115</v>
      </c>
      <c r="D131" s="30">
        <v>2049.563791</v>
      </c>
      <c r="E131" s="30">
        <v>2049.5637909999996</v>
      </c>
      <c r="F131" s="30">
        <v>1966.69220976</v>
      </c>
      <c r="G131" s="30"/>
      <c r="H131" s="31">
        <f t="shared" si="5"/>
        <v>95.95662347256993</v>
      </c>
      <c r="I131" s="31">
        <f t="shared" si="6"/>
        <v>95.956623472569945</v>
      </c>
      <c r="J131" s="6"/>
    </row>
    <row r="132" spans="1:10" s="3" customFormat="1" ht="13.5" x14ac:dyDescent="0.2">
      <c r="A132" s="25"/>
      <c r="B132" s="37" t="s">
        <v>240</v>
      </c>
      <c r="C132" s="37"/>
      <c r="D132" s="30">
        <v>437.813287</v>
      </c>
      <c r="E132" s="30">
        <v>1129.2902421599999</v>
      </c>
      <c r="F132" s="30">
        <v>986.24716790000002</v>
      </c>
      <c r="G132" s="30"/>
      <c r="H132" s="31">
        <f t="shared" si="5"/>
        <v>225.26661414458169</v>
      </c>
      <c r="I132" s="31">
        <f t="shared" si="6"/>
        <v>87.33336489418339</v>
      </c>
      <c r="J132" s="6"/>
    </row>
    <row r="133" spans="1:10" s="3" customFormat="1" ht="13.5" x14ac:dyDescent="0.2">
      <c r="A133" s="25"/>
      <c r="B133" s="37" t="s">
        <v>100</v>
      </c>
      <c r="C133" s="37"/>
      <c r="D133" s="30">
        <v>2872.3284110000004</v>
      </c>
      <c r="E133" s="30">
        <v>3518.0857212299961</v>
      </c>
      <c r="F133" s="30">
        <v>3372.5313542100002</v>
      </c>
      <c r="G133" s="30"/>
      <c r="H133" s="31">
        <f t="shared" si="5"/>
        <v>117.41454567988812</v>
      </c>
      <c r="I133" s="31">
        <f t="shared" si="6"/>
        <v>95.862682761206088</v>
      </c>
      <c r="J133" s="6"/>
    </row>
    <row r="134" spans="1:10" s="3" customFormat="1" ht="13.5" x14ac:dyDescent="0.2">
      <c r="A134" s="25"/>
      <c r="B134" s="37" t="s">
        <v>116</v>
      </c>
      <c r="C134" s="37"/>
      <c r="D134" s="30">
        <v>3930.2120060000002</v>
      </c>
      <c r="E134" s="30">
        <v>3875.5960895200014</v>
      </c>
      <c r="F134" s="30">
        <v>3783.2402221700004</v>
      </c>
      <c r="G134" s="30"/>
      <c r="H134" s="31">
        <f t="shared" si="5"/>
        <v>96.260461684875338</v>
      </c>
      <c r="I134" s="31">
        <f t="shared" si="6"/>
        <v>97.616989355528034</v>
      </c>
      <c r="J134" s="6"/>
    </row>
    <row r="135" spans="1:10" s="3" customFormat="1" ht="13.5" x14ac:dyDescent="0.2">
      <c r="A135" s="25"/>
      <c r="B135" s="37" t="s">
        <v>117</v>
      </c>
      <c r="C135" s="37"/>
      <c r="D135" s="30">
        <v>2162.7680690000002</v>
      </c>
      <c r="E135" s="30">
        <v>2274.1910123800003</v>
      </c>
      <c r="F135" s="30">
        <v>2267.1226905900003</v>
      </c>
      <c r="G135" s="30"/>
      <c r="H135" s="31">
        <f t="shared" si="5"/>
        <v>104.82504911579589</v>
      </c>
      <c r="I135" s="31">
        <f t="shared" si="6"/>
        <v>99.689194014419982</v>
      </c>
      <c r="J135" s="6"/>
    </row>
    <row r="136" spans="1:10" s="3" customFormat="1" ht="13.5" x14ac:dyDescent="0.2">
      <c r="A136" s="25"/>
      <c r="B136" s="37" t="s">
        <v>118</v>
      </c>
      <c r="C136" s="37"/>
      <c r="D136" s="30">
        <v>21144.408883</v>
      </c>
      <c r="E136" s="30">
        <v>22243.870857759986</v>
      </c>
      <c r="F136" s="30">
        <v>22019.103544129994</v>
      </c>
      <c r="G136" s="30"/>
      <c r="H136" s="31">
        <f t="shared" si="5"/>
        <v>104.13676573305979</v>
      </c>
      <c r="I136" s="31">
        <f t="shared" si="6"/>
        <v>98.989531475581373</v>
      </c>
      <c r="J136" s="6"/>
    </row>
    <row r="137" spans="1:10" s="3" customFormat="1" ht="13.5" x14ac:dyDescent="0.2">
      <c r="A137" s="25"/>
      <c r="B137" s="37" t="s">
        <v>119</v>
      </c>
      <c r="C137" s="37"/>
      <c r="D137" s="30">
        <v>1334.957486</v>
      </c>
      <c r="E137" s="30">
        <v>1308.7846186999998</v>
      </c>
      <c r="F137" s="30">
        <v>1272.6306245300004</v>
      </c>
      <c r="G137" s="30"/>
      <c r="H137" s="31">
        <f t="shared" si="5"/>
        <v>95.33117255615737</v>
      </c>
      <c r="I137" s="31">
        <f t="shared" si="6"/>
        <v>97.237590230399348</v>
      </c>
      <c r="J137" s="6"/>
    </row>
    <row r="138" spans="1:10" s="3" customFormat="1" ht="13.5" x14ac:dyDescent="0.2">
      <c r="A138" s="25"/>
      <c r="B138" s="37" t="s">
        <v>120</v>
      </c>
      <c r="C138" s="37"/>
      <c r="D138" s="30">
        <v>1996.0544090000001</v>
      </c>
      <c r="E138" s="30">
        <v>2514.4226638199998</v>
      </c>
      <c r="F138" s="30">
        <v>2465.8135988399995</v>
      </c>
      <c r="G138" s="30"/>
      <c r="H138" s="31">
        <f t="shared" si="5"/>
        <v>123.53438802679449</v>
      </c>
      <c r="I138" s="31">
        <f t="shared" si="6"/>
        <v>98.066790214730588</v>
      </c>
      <c r="J138" s="6"/>
    </row>
    <row r="139" spans="1:10" s="3" customFormat="1" ht="13.5" x14ac:dyDescent="0.2">
      <c r="A139" s="25"/>
      <c r="B139" s="37" t="s">
        <v>227</v>
      </c>
      <c r="C139" s="37"/>
      <c r="D139" s="30">
        <v>20.987786</v>
      </c>
      <c r="E139" s="30">
        <v>25.987786</v>
      </c>
      <c r="F139" s="30">
        <v>25.951625929999999</v>
      </c>
      <c r="G139" s="30"/>
      <c r="H139" s="31">
        <f t="shared" si="5"/>
        <v>123.65108892381502</v>
      </c>
      <c r="I139" s="31">
        <f t="shared" si="6"/>
        <v>99.860857442800238</v>
      </c>
      <c r="J139" s="6"/>
    </row>
    <row r="140" spans="1:10" s="3" customFormat="1" ht="13.5" x14ac:dyDescent="0.2">
      <c r="A140" s="25"/>
      <c r="B140" s="37" t="s">
        <v>121</v>
      </c>
      <c r="C140" s="37"/>
      <c r="D140" s="30">
        <v>697.85355800000002</v>
      </c>
      <c r="E140" s="30">
        <v>657.46648326000047</v>
      </c>
      <c r="F140" s="30">
        <v>640.8913835200002</v>
      </c>
      <c r="G140" s="30"/>
      <c r="H140" s="31">
        <f t="shared" si="5"/>
        <v>91.837517509654958</v>
      </c>
      <c r="I140" s="31">
        <f t="shared" si="6"/>
        <v>97.478943769450595</v>
      </c>
      <c r="J140" s="6"/>
    </row>
    <row r="141" spans="1:10" s="3" customFormat="1" ht="13.5" x14ac:dyDescent="0.2">
      <c r="A141" s="25"/>
      <c r="B141" s="37" t="s">
        <v>122</v>
      </c>
      <c r="C141" s="37"/>
      <c r="D141" s="30">
        <v>431.38409100000001</v>
      </c>
      <c r="E141" s="30">
        <v>367.03470031000006</v>
      </c>
      <c r="F141" s="30">
        <v>341.41189953000003</v>
      </c>
      <c r="G141" s="30"/>
      <c r="H141" s="31">
        <f t="shared" si="5"/>
        <v>79.143368207799767</v>
      </c>
      <c r="I141" s="31">
        <f t="shared" si="6"/>
        <v>93.018970479260176</v>
      </c>
      <c r="J141" s="6"/>
    </row>
    <row r="142" spans="1:10" s="3" customFormat="1" ht="13.5" x14ac:dyDescent="0.2">
      <c r="A142" s="25"/>
      <c r="B142" s="37" t="s">
        <v>123</v>
      </c>
      <c r="C142" s="37"/>
      <c r="D142" s="30">
        <v>648.49404600000003</v>
      </c>
      <c r="E142" s="30">
        <v>613.59979396000028</v>
      </c>
      <c r="F142" s="30">
        <v>581.74460066000017</v>
      </c>
      <c r="G142" s="30"/>
      <c r="H142" s="31">
        <f t="shared" si="5"/>
        <v>89.707007218999223</v>
      </c>
      <c r="I142" s="31">
        <f t="shared" si="6"/>
        <v>94.808473924931477</v>
      </c>
      <c r="J142" s="6"/>
    </row>
    <row r="143" spans="1:10" s="3" customFormat="1" ht="13.5" x14ac:dyDescent="0.2">
      <c r="A143" s="25"/>
      <c r="B143" s="37" t="s">
        <v>124</v>
      </c>
      <c r="C143" s="37"/>
      <c r="D143" s="30">
        <v>2365.3374869999998</v>
      </c>
      <c r="E143" s="30">
        <v>2228.6355967300005</v>
      </c>
      <c r="F143" s="30">
        <v>2177.1781324900003</v>
      </c>
      <c r="G143" s="30"/>
      <c r="H143" s="31">
        <f t="shared" ref="H143:H206" si="7">IF(AND(F143=0,D143&gt;0),"n.a.",IF(AND(F143=0,D143&lt;0),"n.a.",IF(OR(F143=0,D143=0),"              n.a.",IF(OR((AND(F143&lt;0,D143&gt;0)),(AND(F143&gt;0,D143&lt;0))),"                n.a.",IF(((F143/D143))*100&gt;500,"             -o-",((F143/D143))*100)))))</f>
        <v>92.045137087450229</v>
      </c>
      <c r="I143" s="31">
        <f t="shared" ref="I143:I206" si="8">IF(AND(F143=0,E143&gt;0),"n.a.",IF(AND(F143=0,E143&lt;0),"n.a.",IF(OR(F143=0,E143=0),"              n.a.",IF(OR((AND(F143&lt;0,E143&gt;0)),(AND(F143&gt;0,E143&lt;0))),"                n.a.",IF(((F143/E143))*100&gt;500,"             -o-",((F143/E143))*100)))))</f>
        <v>97.691077701733647</v>
      </c>
      <c r="J143" s="6"/>
    </row>
    <row r="144" spans="1:10" s="3" customFormat="1" ht="13.5" x14ac:dyDescent="0.2">
      <c r="A144" s="25"/>
      <c r="B144" s="37" t="s">
        <v>125</v>
      </c>
      <c r="C144" s="37"/>
      <c r="D144" s="30">
        <v>43.759106000000003</v>
      </c>
      <c r="E144" s="30">
        <v>177.28077831000002</v>
      </c>
      <c r="F144" s="30">
        <v>177.15033979</v>
      </c>
      <c r="G144" s="30"/>
      <c r="H144" s="31">
        <f t="shared" si="7"/>
        <v>404.83080205066341</v>
      </c>
      <c r="I144" s="31">
        <f t="shared" si="8"/>
        <v>99.926422638007651</v>
      </c>
      <c r="J144" s="6"/>
    </row>
    <row r="145" spans="1:10" s="3" customFormat="1" ht="13.5" x14ac:dyDescent="0.2">
      <c r="A145" s="25"/>
      <c r="B145" s="37" t="s">
        <v>103</v>
      </c>
      <c r="C145" s="37"/>
      <c r="D145" s="30">
        <v>6382.1424980000002</v>
      </c>
      <c r="E145" s="30">
        <v>6376.1389051899996</v>
      </c>
      <c r="F145" s="30">
        <v>6085.0740061000006</v>
      </c>
      <c r="G145" s="30"/>
      <c r="H145" s="31">
        <f t="shared" si="7"/>
        <v>95.345317156533355</v>
      </c>
      <c r="I145" s="31">
        <f t="shared" si="8"/>
        <v>95.435091621779449</v>
      </c>
      <c r="J145" s="6"/>
    </row>
    <row r="146" spans="1:10" s="3" customFormat="1" ht="13.5" x14ac:dyDescent="0.2">
      <c r="A146" s="25"/>
      <c r="B146" s="37" t="s">
        <v>126</v>
      </c>
      <c r="C146" s="37"/>
      <c r="D146" s="30">
        <v>241.36339000000001</v>
      </c>
      <c r="E146" s="30">
        <v>238.20182143</v>
      </c>
      <c r="F146" s="30">
        <v>236.07792139999998</v>
      </c>
      <c r="G146" s="30"/>
      <c r="H146" s="31">
        <f t="shared" si="7"/>
        <v>97.810161433347446</v>
      </c>
      <c r="I146" s="31">
        <f t="shared" si="8"/>
        <v>99.108361129545699</v>
      </c>
      <c r="J146" s="6"/>
    </row>
    <row r="147" spans="1:10" s="3" customFormat="1" ht="13.5" x14ac:dyDescent="0.2">
      <c r="A147" s="25"/>
      <c r="B147" s="37" t="s">
        <v>127</v>
      </c>
      <c r="C147" s="37"/>
      <c r="D147" s="30">
        <v>901.04834100000005</v>
      </c>
      <c r="E147" s="30">
        <v>867.12740812000004</v>
      </c>
      <c r="F147" s="30">
        <v>819.65469664</v>
      </c>
      <c r="G147" s="30"/>
      <c r="H147" s="31">
        <f t="shared" si="7"/>
        <v>90.966783838737456</v>
      </c>
      <c r="I147" s="31">
        <f t="shared" si="8"/>
        <v>94.525289936005535</v>
      </c>
      <c r="J147" s="6"/>
    </row>
    <row r="148" spans="1:10" s="3" customFormat="1" ht="13.5" x14ac:dyDescent="0.2">
      <c r="A148" s="25"/>
      <c r="B148" s="37" t="s">
        <v>128</v>
      </c>
      <c r="C148" s="37"/>
      <c r="D148" s="30">
        <v>86.611497</v>
      </c>
      <c r="E148" s="30">
        <v>84.325004600000014</v>
      </c>
      <c r="F148" s="30">
        <v>80.652699440000006</v>
      </c>
      <c r="G148" s="30"/>
      <c r="H148" s="31">
        <f t="shared" si="7"/>
        <v>93.120084785048803</v>
      </c>
      <c r="I148" s="31">
        <f t="shared" si="8"/>
        <v>95.645057859860458</v>
      </c>
      <c r="J148" s="6"/>
    </row>
    <row r="149" spans="1:10" s="3" customFormat="1" ht="13.5" x14ac:dyDescent="0.2">
      <c r="A149" s="25"/>
      <c r="B149" s="37" t="s">
        <v>129</v>
      </c>
      <c r="C149" s="37"/>
      <c r="D149" s="30">
        <v>173.949378</v>
      </c>
      <c r="E149" s="30">
        <v>157.20233418000001</v>
      </c>
      <c r="F149" s="30">
        <v>155.53216494</v>
      </c>
      <c r="G149" s="30"/>
      <c r="H149" s="31">
        <f t="shared" si="7"/>
        <v>89.412314506810148</v>
      </c>
      <c r="I149" s="31">
        <f t="shared" si="8"/>
        <v>98.937567149551583</v>
      </c>
      <c r="J149" s="6"/>
    </row>
    <row r="150" spans="1:10" s="3" customFormat="1" ht="13.5" x14ac:dyDescent="0.2">
      <c r="A150" s="25"/>
      <c r="B150" s="37" t="s">
        <v>130</v>
      </c>
      <c r="C150" s="37"/>
      <c r="D150" s="30">
        <v>453.582155</v>
      </c>
      <c r="E150" s="30">
        <v>457.08920310000008</v>
      </c>
      <c r="F150" s="30">
        <v>452.03401468000004</v>
      </c>
      <c r="G150" s="30"/>
      <c r="H150" s="31">
        <f t="shared" si="7"/>
        <v>99.658685796402196</v>
      </c>
      <c r="I150" s="31">
        <f t="shared" si="8"/>
        <v>98.894047729476981</v>
      </c>
      <c r="J150" s="6"/>
    </row>
    <row r="151" spans="1:10" s="3" customFormat="1" ht="13.5" x14ac:dyDescent="0.2">
      <c r="A151" s="25"/>
      <c r="B151" s="37" t="s">
        <v>131</v>
      </c>
      <c r="C151" s="37"/>
      <c r="D151" s="30">
        <v>618.17780400000004</v>
      </c>
      <c r="E151" s="30">
        <v>575.02602542000022</v>
      </c>
      <c r="F151" s="30">
        <v>568.23358526000004</v>
      </c>
      <c r="G151" s="30"/>
      <c r="H151" s="31">
        <f t="shared" si="7"/>
        <v>91.920735682059529</v>
      </c>
      <c r="I151" s="31">
        <f t="shared" si="8"/>
        <v>98.818759523964346</v>
      </c>
      <c r="J151" s="6"/>
    </row>
    <row r="152" spans="1:10" s="3" customFormat="1" ht="13.5" x14ac:dyDescent="0.2">
      <c r="A152" s="25" t="s">
        <v>132</v>
      </c>
      <c r="B152" s="25"/>
      <c r="C152" s="25"/>
      <c r="D152" s="26">
        <v>100</v>
      </c>
      <c r="E152" s="26">
        <v>1317.22930806</v>
      </c>
      <c r="F152" s="26">
        <v>1028.65460031</v>
      </c>
      <c r="G152" s="26"/>
      <c r="H152" s="27" t="str">
        <f t="shared" si="7"/>
        <v xml:space="preserve">             -o-</v>
      </c>
      <c r="I152" s="27">
        <f t="shared" si="8"/>
        <v>78.092295245464172</v>
      </c>
      <c r="J152" s="6"/>
    </row>
    <row r="153" spans="1:10" s="3" customFormat="1" ht="13.5" x14ac:dyDescent="0.2">
      <c r="A153" s="25"/>
      <c r="B153" s="37" t="s">
        <v>133</v>
      </c>
      <c r="C153" s="37"/>
      <c r="D153" s="30">
        <v>100</v>
      </c>
      <c r="E153" s="30">
        <v>1317.22930806</v>
      </c>
      <c r="F153" s="30">
        <v>1028.65460031</v>
      </c>
      <c r="G153" s="30"/>
      <c r="H153" s="31" t="str">
        <f t="shared" si="7"/>
        <v xml:space="preserve">             -o-</v>
      </c>
      <c r="I153" s="31">
        <f t="shared" si="8"/>
        <v>78.092295245464172</v>
      </c>
      <c r="J153" s="6"/>
    </row>
    <row r="154" spans="1:10" s="3" customFormat="1" ht="13.5" x14ac:dyDescent="0.2">
      <c r="A154" s="25" t="s">
        <v>134</v>
      </c>
      <c r="B154" s="25"/>
      <c r="C154" s="25"/>
      <c r="D154" s="26">
        <v>3476.732563</v>
      </c>
      <c r="E154" s="26">
        <v>4130.8517691900006</v>
      </c>
      <c r="F154" s="26">
        <v>3794.6392329400005</v>
      </c>
      <c r="G154" s="26"/>
      <c r="H154" s="27">
        <f t="shared" si="7"/>
        <v>109.143834453165</v>
      </c>
      <c r="I154" s="27">
        <f t="shared" si="8"/>
        <v>91.860939219420928</v>
      </c>
      <c r="J154" s="6"/>
    </row>
    <row r="155" spans="1:10" s="3" customFormat="1" ht="13.5" x14ac:dyDescent="0.2">
      <c r="A155" s="25"/>
      <c r="B155" s="25" t="s">
        <v>135</v>
      </c>
      <c r="C155" s="32"/>
      <c r="D155" s="26">
        <v>975.35412499999995</v>
      </c>
      <c r="E155" s="26">
        <v>1002.5196586199999</v>
      </c>
      <c r="F155" s="26">
        <v>964.16923662999989</v>
      </c>
      <c r="G155" s="26"/>
      <c r="H155" s="27">
        <f t="shared" si="7"/>
        <v>98.853248468088438</v>
      </c>
      <c r="I155" s="27">
        <f t="shared" si="8"/>
        <v>96.17459651187383</v>
      </c>
      <c r="J155" s="9"/>
    </row>
    <row r="156" spans="1:10" s="3" customFormat="1" ht="13.5" x14ac:dyDescent="0.2">
      <c r="A156" s="25"/>
      <c r="B156" s="28"/>
      <c r="C156" s="29" t="s">
        <v>136</v>
      </c>
      <c r="D156" s="30">
        <v>975.35412499999995</v>
      </c>
      <c r="E156" s="30">
        <v>1002.5196586199999</v>
      </c>
      <c r="F156" s="30">
        <v>964.16923662999989</v>
      </c>
      <c r="G156" s="30"/>
      <c r="H156" s="31">
        <f t="shared" si="7"/>
        <v>98.853248468088438</v>
      </c>
      <c r="I156" s="31">
        <f t="shared" si="8"/>
        <v>96.17459651187383</v>
      </c>
      <c r="J156" s="6"/>
    </row>
    <row r="157" spans="1:10" s="3" customFormat="1" ht="13.5" x14ac:dyDescent="0.2">
      <c r="A157" s="25"/>
      <c r="B157" s="37" t="s">
        <v>137</v>
      </c>
      <c r="C157" s="37"/>
      <c r="D157" s="30">
        <v>915.36213799999996</v>
      </c>
      <c r="E157" s="30">
        <v>1106.3836372500004</v>
      </c>
      <c r="F157" s="30">
        <v>1045.8478864800004</v>
      </c>
      <c r="G157" s="30"/>
      <c r="H157" s="31">
        <f t="shared" si="7"/>
        <v>114.25509566793994</v>
      </c>
      <c r="I157" s="31">
        <f t="shared" si="8"/>
        <v>94.528502706306625</v>
      </c>
      <c r="J157" s="6"/>
    </row>
    <row r="158" spans="1:10" s="3" customFormat="1" ht="13.5" x14ac:dyDescent="0.2">
      <c r="A158" s="25"/>
      <c r="B158" s="37" t="s">
        <v>138</v>
      </c>
      <c r="C158" s="37"/>
      <c r="D158" s="30">
        <v>202.29275899999999</v>
      </c>
      <c r="E158" s="30">
        <v>224.96424854999995</v>
      </c>
      <c r="F158" s="30">
        <v>211.00238438999995</v>
      </c>
      <c r="G158" s="30"/>
      <c r="H158" s="31">
        <f t="shared" si="7"/>
        <v>104.30545583196083</v>
      </c>
      <c r="I158" s="31">
        <f t="shared" si="8"/>
        <v>93.793740894390652</v>
      </c>
      <c r="J158" s="6"/>
    </row>
    <row r="159" spans="1:10" s="3" customFormat="1" ht="13.5" x14ac:dyDescent="0.2">
      <c r="A159" s="25"/>
      <c r="B159" s="37" t="s">
        <v>139</v>
      </c>
      <c r="C159" s="37"/>
      <c r="D159" s="30">
        <v>658.09239000000002</v>
      </c>
      <c r="E159" s="30">
        <v>698.30746556000031</v>
      </c>
      <c r="F159" s="30">
        <v>640.22154834000003</v>
      </c>
      <c r="G159" s="30"/>
      <c r="H159" s="31">
        <f t="shared" si="7"/>
        <v>97.284447908598366</v>
      </c>
      <c r="I159" s="31">
        <f t="shared" si="8"/>
        <v>91.681899437603903</v>
      </c>
      <c r="J159" s="6"/>
    </row>
    <row r="160" spans="1:10" s="3" customFormat="1" ht="13.5" x14ac:dyDescent="0.2">
      <c r="A160" s="25"/>
      <c r="B160" s="37" t="s">
        <v>140</v>
      </c>
      <c r="C160" s="37"/>
      <c r="D160" s="30">
        <v>76.561167999999995</v>
      </c>
      <c r="E160" s="30">
        <v>80.050943399999966</v>
      </c>
      <c r="F160" s="30">
        <v>70.332392460000008</v>
      </c>
      <c r="G160" s="30"/>
      <c r="H160" s="31">
        <f t="shared" si="7"/>
        <v>91.864314896554362</v>
      </c>
      <c r="I160" s="31">
        <f t="shared" si="8"/>
        <v>87.859542277424353</v>
      </c>
      <c r="J160" s="6"/>
    </row>
    <row r="161" spans="1:10" s="3" customFormat="1" ht="13.5" x14ac:dyDescent="0.2">
      <c r="A161" s="25"/>
      <c r="B161" s="37" t="s">
        <v>141</v>
      </c>
      <c r="C161" s="37"/>
      <c r="D161" s="30">
        <v>649.06998299999998</v>
      </c>
      <c r="E161" s="30">
        <v>1018.6258158100003</v>
      </c>
      <c r="F161" s="30">
        <v>863.06578464000063</v>
      </c>
      <c r="G161" s="30"/>
      <c r="H161" s="31">
        <f t="shared" si="7"/>
        <v>132.96960377845735</v>
      </c>
      <c r="I161" s="31">
        <f t="shared" si="8"/>
        <v>84.728442107438639</v>
      </c>
      <c r="J161" s="6"/>
    </row>
    <row r="162" spans="1:10" s="3" customFormat="1" ht="13.5" x14ac:dyDescent="0.2">
      <c r="A162" s="25" t="s">
        <v>142</v>
      </c>
      <c r="B162" s="25"/>
      <c r="C162" s="25"/>
      <c r="D162" s="26">
        <v>15975.609078000005</v>
      </c>
      <c r="E162" s="26">
        <v>16573.563795429996</v>
      </c>
      <c r="F162" s="26">
        <v>16360.828938279998</v>
      </c>
      <c r="G162" s="26"/>
      <c r="H162" s="27">
        <f t="shared" si="7"/>
        <v>102.41129999112508</v>
      </c>
      <c r="I162" s="27">
        <f t="shared" si="8"/>
        <v>98.716420561227409</v>
      </c>
      <c r="J162" s="6"/>
    </row>
    <row r="163" spans="1:10" s="3" customFormat="1" ht="13.5" x14ac:dyDescent="0.2">
      <c r="A163" s="25"/>
      <c r="B163" s="37" t="s">
        <v>143</v>
      </c>
      <c r="C163" s="37"/>
      <c r="D163" s="30">
        <v>735.08624999999995</v>
      </c>
      <c r="E163" s="30">
        <v>850.8734882199999</v>
      </c>
      <c r="F163" s="30">
        <v>846.92167185999995</v>
      </c>
      <c r="G163" s="30"/>
      <c r="H163" s="31">
        <f t="shared" si="7"/>
        <v>115.21391834767689</v>
      </c>
      <c r="I163" s="31">
        <f t="shared" si="8"/>
        <v>99.535557704557576</v>
      </c>
      <c r="J163" s="6"/>
    </row>
    <row r="164" spans="1:10" s="3" customFormat="1" ht="13.5" x14ac:dyDescent="0.2">
      <c r="A164" s="25"/>
      <c r="B164" s="37" t="s">
        <v>144</v>
      </c>
      <c r="C164" s="37"/>
      <c r="D164" s="30">
        <v>317</v>
      </c>
      <c r="E164" s="30">
        <v>316.42264014999995</v>
      </c>
      <c r="F164" s="30">
        <v>312.00092830999995</v>
      </c>
      <c r="G164" s="30"/>
      <c r="H164" s="31">
        <f t="shared" si="7"/>
        <v>98.423005776025221</v>
      </c>
      <c r="I164" s="31">
        <f t="shared" si="8"/>
        <v>98.602593089450281</v>
      </c>
      <c r="J164" s="6"/>
    </row>
    <row r="165" spans="1:10" s="3" customFormat="1" ht="13.5" x14ac:dyDescent="0.2">
      <c r="A165" s="25"/>
      <c r="B165" s="37" t="s">
        <v>145</v>
      </c>
      <c r="C165" s="37"/>
      <c r="D165" s="30">
        <v>158.1</v>
      </c>
      <c r="E165" s="30">
        <v>208.63111576999998</v>
      </c>
      <c r="F165" s="30">
        <v>208.63111577000001</v>
      </c>
      <c r="G165" s="30"/>
      <c r="H165" s="31">
        <f t="shared" si="7"/>
        <v>131.9614900506009</v>
      </c>
      <c r="I165" s="31">
        <f t="shared" si="8"/>
        <v>100.00000000000003</v>
      </c>
      <c r="J165" s="6"/>
    </row>
    <row r="166" spans="1:10" s="3" customFormat="1" ht="13.5" x14ac:dyDescent="0.2">
      <c r="A166" s="25"/>
      <c r="B166" s="37" t="s">
        <v>146</v>
      </c>
      <c r="C166" s="37"/>
      <c r="D166" s="30">
        <v>126.503699</v>
      </c>
      <c r="E166" s="30">
        <v>162.37895509999998</v>
      </c>
      <c r="F166" s="30">
        <v>162.31219161999999</v>
      </c>
      <c r="G166" s="30"/>
      <c r="H166" s="31">
        <f t="shared" si="7"/>
        <v>128.30628108352784</v>
      </c>
      <c r="I166" s="31">
        <f t="shared" si="8"/>
        <v>99.958884154686871</v>
      </c>
      <c r="J166" s="6"/>
    </row>
    <row r="167" spans="1:10" s="3" customFormat="1" ht="13.5" x14ac:dyDescent="0.2">
      <c r="A167" s="25"/>
      <c r="B167" s="37" t="s">
        <v>147</v>
      </c>
      <c r="C167" s="37"/>
      <c r="D167" s="30">
        <v>861.22947599999998</v>
      </c>
      <c r="E167" s="30">
        <v>2621.0127851999969</v>
      </c>
      <c r="F167" s="30">
        <v>2592.0341159699969</v>
      </c>
      <c r="G167" s="30"/>
      <c r="H167" s="31">
        <f t="shared" si="7"/>
        <v>300.96904346664479</v>
      </c>
      <c r="I167" s="31">
        <f t="shared" si="8"/>
        <v>98.894371313500145</v>
      </c>
      <c r="J167" s="6"/>
    </row>
    <row r="168" spans="1:10" s="3" customFormat="1" ht="13.5" x14ac:dyDescent="0.2">
      <c r="A168" s="25"/>
      <c r="B168" s="37" t="s">
        <v>148</v>
      </c>
      <c r="C168" s="37"/>
      <c r="D168" s="30">
        <v>6837.8634940000002</v>
      </c>
      <c r="E168" s="30">
        <v>5924.1129169600008</v>
      </c>
      <c r="F168" s="30">
        <v>5894.6098234700012</v>
      </c>
      <c r="G168" s="30"/>
      <c r="H168" s="31">
        <f t="shared" si="7"/>
        <v>86.205432861336391</v>
      </c>
      <c r="I168" s="31">
        <f t="shared" si="8"/>
        <v>99.501982931393215</v>
      </c>
      <c r="J168" s="6"/>
    </row>
    <row r="169" spans="1:10" s="3" customFormat="1" ht="13.5" x14ac:dyDescent="0.2">
      <c r="A169" s="25"/>
      <c r="B169" s="37" t="s">
        <v>149</v>
      </c>
      <c r="C169" s="37"/>
      <c r="D169" s="30">
        <v>99.556205000000006</v>
      </c>
      <c r="E169" s="30">
        <v>34.835701999999998</v>
      </c>
      <c r="F169" s="30">
        <v>34.766849310000005</v>
      </c>
      <c r="G169" s="30"/>
      <c r="H169" s="31">
        <f t="shared" si="7"/>
        <v>34.921830648325738</v>
      </c>
      <c r="I169" s="31">
        <f t="shared" si="8"/>
        <v>99.802350215304998</v>
      </c>
      <c r="J169" s="6"/>
    </row>
    <row r="170" spans="1:10" s="3" customFormat="1" ht="13.5" x14ac:dyDescent="0.2">
      <c r="A170" s="25"/>
      <c r="B170" s="37" t="s">
        <v>150</v>
      </c>
      <c r="C170" s="37"/>
      <c r="D170" s="30">
        <v>50.266823000000002</v>
      </c>
      <c r="E170" s="30">
        <v>47.959194780000004</v>
      </c>
      <c r="F170" s="30">
        <v>39.063371579999995</v>
      </c>
      <c r="G170" s="30"/>
      <c r="H170" s="31">
        <f t="shared" si="7"/>
        <v>77.712035988429179</v>
      </c>
      <c r="I170" s="31">
        <f t="shared" si="8"/>
        <v>81.451266559400722</v>
      </c>
      <c r="J170" s="6"/>
    </row>
    <row r="171" spans="1:10" s="3" customFormat="1" ht="13.5" x14ac:dyDescent="0.2">
      <c r="A171" s="25"/>
      <c r="B171" s="37" t="s">
        <v>151</v>
      </c>
      <c r="C171" s="37"/>
      <c r="D171" s="30">
        <v>4257.141901</v>
      </c>
      <c r="E171" s="30">
        <v>3122.5642576499995</v>
      </c>
      <c r="F171" s="30">
        <v>2996.3909916799998</v>
      </c>
      <c r="G171" s="30"/>
      <c r="H171" s="31">
        <f t="shared" si="7"/>
        <v>70.385039102787474</v>
      </c>
      <c r="I171" s="31">
        <f t="shared" si="8"/>
        <v>95.959306020336115</v>
      </c>
      <c r="J171" s="6"/>
    </row>
    <row r="172" spans="1:10" s="3" customFormat="1" ht="13.5" x14ac:dyDescent="0.2">
      <c r="A172" s="25"/>
      <c r="B172" s="37" t="s">
        <v>152</v>
      </c>
      <c r="C172" s="37"/>
      <c r="D172" s="30">
        <v>2161.1447870000002</v>
      </c>
      <c r="E172" s="30">
        <v>2913.9789383499997</v>
      </c>
      <c r="F172" s="30">
        <v>2908.6287340800004</v>
      </c>
      <c r="G172" s="30"/>
      <c r="H172" s="31">
        <f t="shared" si="7"/>
        <v>134.58740717310397</v>
      </c>
      <c r="I172" s="31">
        <f t="shared" si="8"/>
        <v>99.816395231976912</v>
      </c>
      <c r="J172" s="6"/>
    </row>
    <row r="173" spans="1:10" s="3" customFormat="1" ht="13.5" x14ac:dyDescent="0.2">
      <c r="A173" s="25"/>
      <c r="B173" s="37" t="s">
        <v>153</v>
      </c>
      <c r="C173" s="37"/>
      <c r="D173" s="30">
        <v>227.42644300000001</v>
      </c>
      <c r="E173" s="30">
        <v>231.55121560999999</v>
      </c>
      <c r="F173" s="30">
        <v>230.14759029999999</v>
      </c>
      <c r="G173" s="30"/>
      <c r="H173" s="31">
        <f t="shared" si="7"/>
        <v>101.19649556318302</v>
      </c>
      <c r="I173" s="31">
        <f t="shared" si="8"/>
        <v>99.393816479735477</v>
      </c>
      <c r="J173" s="6"/>
    </row>
    <row r="174" spans="1:10" s="3" customFormat="1" ht="27" customHeight="1" x14ac:dyDescent="0.2">
      <c r="A174" s="25"/>
      <c r="B174" s="37" t="s">
        <v>154</v>
      </c>
      <c r="C174" s="37"/>
      <c r="D174" s="30">
        <v>144.29</v>
      </c>
      <c r="E174" s="30">
        <v>139.24258564000002</v>
      </c>
      <c r="F174" s="30">
        <v>135.32155432999997</v>
      </c>
      <c r="G174" s="30"/>
      <c r="H174" s="31">
        <f t="shared" si="7"/>
        <v>93.784430196132774</v>
      </c>
      <c r="I174" s="31">
        <f t="shared" si="8"/>
        <v>97.184028656191757</v>
      </c>
      <c r="J174" s="6"/>
    </row>
    <row r="175" spans="1:10" s="3" customFormat="1" ht="13.5" x14ac:dyDescent="0.2">
      <c r="A175" s="25" t="s">
        <v>155</v>
      </c>
      <c r="B175" s="25"/>
      <c r="C175" s="25"/>
      <c r="D175" s="26">
        <v>31159.901496999999</v>
      </c>
      <c r="E175" s="26">
        <v>30768.380655749999</v>
      </c>
      <c r="F175" s="26">
        <v>29236.351438389986</v>
      </c>
      <c r="G175" s="26"/>
      <c r="H175" s="27">
        <f t="shared" si="7"/>
        <v>93.826841658035391</v>
      </c>
      <c r="I175" s="27">
        <f t="shared" si="8"/>
        <v>95.020767473917388</v>
      </c>
      <c r="J175" s="6"/>
    </row>
    <row r="176" spans="1:10" s="3" customFormat="1" ht="13.5" x14ac:dyDescent="0.2">
      <c r="A176" s="25"/>
      <c r="B176" s="25" t="s">
        <v>156</v>
      </c>
      <c r="C176" s="32"/>
      <c r="D176" s="26">
        <v>2149.0243449999998</v>
      </c>
      <c r="E176" s="26">
        <v>2309.2183589199994</v>
      </c>
      <c r="F176" s="26">
        <v>2269.9961371899999</v>
      </c>
      <c r="G176" s="26"/>
      <c r="H176" s="27">
        <f t="shared" si="7"/>
        <v>105.62914945433064</v>
      </c>
      <c r="I176" s="27">
        <f t="shared" si="8"/>
        <v>98.301493595073296</v>
      </c>
      <c r="J176" s="9"/>
    </row>
    <row r="177" spans="1:10" s="3" customFormat="1" ht="13.5" x14ac:dyDescent="0.2">
      <c r="A177" s="25"/>
      <c r="B177" s="28"/>
      <c r="C177" s="29" t="s">
        <v>157</v>
      </c>
      <c r="D177" s="30">
        <v>2095.7756399999998</v>
      </c>
      <c r="E177" s="30">
        <v>2274.8299688999996</v>
      </c>
      <c r="F177" s="30">
        <v>2240.1607762399999</v>
      </c>
      <c r="G177" s="30"/>
      <c r="H177" s="31">
        <f t="shared" si="7"/>
        <v>106.88934127700807</v>
      </c>
      <c r="I177" s="31">
        <f t="shared" si="8"/>
        <v>98.475965538788628</v>
      </c>
      <c r="J177" s="6"/>
    </row>
    <row r="178" spans="1:10" s="3" customFormat="1" ht="13.5" x14ac:dyDescent="0.2">
      <c r="A178" s="25"/>
      <c r="B178" s="28"/>
      <c r="C178" s="29" t="s">
        <v>158</v>
      </c>
      <c r="D178" s="30">
        <v>53.248705000000001</v>
      </c>
      <c r="E178" s="30">
        <v>34.388390019999996</v>
      </c>
      <c r="F178" s="30">
        <v>29.835360949999998</v>
      </c>
      <c r="G178" s="30"/>
      <c r="H178" s="31">
        <f t="shared" si="7"/>
        <v>56.030209467065909</v>
      </c>
      <c r="I178" s="31">
        <f t="shared" si="8"/>
        <v>86.75998187948899</v>
      </c>
      <c r="J178" s="6"/>
    </row>
    <row r="179" spans="1:10" s="3" customFormat="1" ht="13.5" x14ac:dyDescent="0.2">
      <c r="A179" s="25"/>
      <c r="B179" s="37" t="s">
        <v>159</v>
      </c>
      <c r="C179" s="37"/>
      <c r="D179" s="30">
        <v>2645.2016450000001</v>
      </c>
      <c r="E179" s="30">
        <v>3705.0271727199984</v>
      </c>
      <c r="F179" s="30">
        <v>3445.6490845399994</v>
      </c>
      <c r="G179" s="30"/>
      <c r="H179" s="31">
        <f t="shared" si="7"/>
        <v>130.26035618316726</v>
      </c>
      <c r="I179" s="31">
        <f t="shared" si="8"/>
        <v>92.99929322813631</v>
      </c>
      <c r="J179" s="6"/>
    </row>
    <row r="180" spans="1:10" s="3" customFormat="1" ht="13.5" x14ac:dyDescent="0.2">
      <c r="A180" s="25"/>
      <c r="B180" s="37" t="s">
        <v>160</v>
      </c>
      <c r="C180" s="37"/>
      <c r="D180" s="30">
        <v>420.37547499999999</v>
      </c>
      <c r="E180" s="30">
        <v>431.2438549299996</v>
      </c>
      <c r="F180" s="30">
        <v>423.38286745000011</v>
      </c>
      <c r="G180" s="30"/>
      <c r="H180" s="31">
        <f t="shared" si="7"/>
        <v>100.71540625675179</v>
      </c>
      <c r="I180" s="31">
        <f t="shared" si="8"/>
        <v>98.177136348696379</v>
      </c>
      <c r="J180" s="6"/>
    </row>
    <row r="181" spans="1:10" s="3" customFormat="1" ht="13.5" x14ac:dyDescent="0.2">
      <c r="A181" s="25"/>
      <c r="B181" s="37" t="s">
        <v>161</v>
      </c>
      <c r="C181" s="37"/>
      <c r="D181" s="30">
        <v>1022.37755</v>
      </c>
      <c r="E181" s="30">
        <v>835.44974253000009</v>
      </c>
      <c r="F181" s="30">
        <v>791.36538074000009</v>
      </c>
      <c r="G181" s="30"/>
      <c r="H181" s="31">
        <f t="shared" si="7"/>
        <v>77.404416865374245</v>
      </c>
      <c r="I181" s="31">
        <f t="shared" si="8"/>
        <v>94.723277829196647</v>
      </c>
      <c r="J181" s="6"/>
    </row>
    <row r="182" spans="1:10" s="3" customFormat="1" ht="13.5" x14ac:dyDescent="0.2">
      <c r="A182" s="25"/>
      <c r="B182" s="37" t="s">
        <v>162</v>
      </c>
      <c r="C182" s="37"/>
      <c r="D182" s="30">
        <v>6266.306407</v>
      </c>
      <c r="E182" s="30">
        <v>8333.6342694199993</v>
      </c>
      <c r="F182" s="30">
        <v>7963.3599643099869</v>
      </c>
      <c r="G182" s="30"/>
      <c r="H182" s="31">
        <f t="shared" si="7"/>
        <v>127.08219878003784</v>
      </c>
      <c r="I182" s="31">
        <f t="shared" si="8"/>
        <v>95.556868790502108</v>
      </c>
      <c r="J182" s="6"/>
    </row>
    <row r="183" spans="1:10" s="3" customFormat="1" ht="13.5" x14ac:dyDescent="0.2">
      <c r="A183" s="25"/>
      <c r="B183" s="37" t="s">
        <v>163</v>
      </c>
      <c r="C183" s="37"/>
      <c r="D183" s="30">
        <v>138.02252300000001</v>
      </c>
      <c r="E183" s="30">
        <v>246.43238497999997</v>
      </c>
      <c r="F183" s="30">
        <v>139.79591584000002</v>
      </c>
      <c r="G183" s="30"/>
      <c r="H183" s="31">
        <f t="shared" si="7"/>
        <v>101.28485757357153</v>
      </c>
      <c r="I183" s="31">
        <f t="shared" si="8"/>
        <v>56.727899562123554</v>
      </c>
      <c r="J183" s="6"/>
    </row>
    <row r="184" spans="1:10" s="3" customFormat="1" ht="13.5" x14ac:dyDescent="0.2">
      <c r="A184" s="25"/>
      <c r="B184" s="37" t="s">
        <v>164</v>
      </c>
      <c r="C184" s="37"/>
      <c r="D184" s="30">
        <v>7791.5834279999999</v>
      </c>
      <c r="E184" s="30">
        <v>4234.9896135400004</v>
      </c>
      <c r="F184" s="30">
        <v>4099.2813545500003</v>
      </c>
      <c r="G184" s="30"/>
      <c r="H184" s="31">
        <f t="shared" si="7"/>
        <v>52.611659650832145</v>
      </c>
      <c r="I184" s="31">
        <f t="shared" si="8"/>
        <v>96.795546828353082</v>
      </c>
      <c r="J184" s="6"/>
    </row>
    <row r="185" spans="1:10" s="3" customFormat="1" ht="27" customHeight="1" x14ac:dyDescent="0.2">
      <c r="A185" s="25"/>
      <c r="B185" s="37" t="s">
        <v>165</v>
      </c>
      <c r="C185" s="37"/>
      <c r="D185" s="30">
        <v>3431.4644520000002</v>
      </c>
      <c r="E185" s="30">
        <v>2020.19620405</v>
      </c>
      <c r="F185" s="30">
        <v>1794.3499885399997</v>
      </c>
      <c r="G185" s="30"/>
      <c r="H185" s="31">
        <f t="shared" si="7"/>
        <v>52.291084860114992</v>
      </c>
      <c r="I185" s="31">
        <f t="shared" si="8"/>
        <v>88.820580146758331</v>
      </c>
      <c r="J185" s="6"/>
    </row>
    <row r="186" spans="1:10" s="3" customFormat="1" ht="27" customHeight="1" x14ac:dyDescent="0.2">
      <c r="A186" s="25"/>
      <c r="B186" s="37" t="s">
        <v>166</v>
      </c>
      <c r="C186" s="37"/>
      <c r="D186" s="30">
        <v>248</v>
      </c>
      <c r="E186" s="30">
        <v>485.90051323</v>
      </c>
      <c r="F186" s="30">
        <v>364.64647910999997</v>
      </c>
      <c r="G186" s="30"/>
      <c r="H186" s="31">
        <f t="shared" si="7"/>
        <v>147.03487060887096</v>
      </c>
      <c r="I186" s="31">
        <f t="shared" si="8"/>
        <v>75.045501945661726</v>
      </c>
      <c r="J186" s="6"/>
    </row>
    <row r="187" spans="1:10" s="3" customFormat="1" ht="13.5" x14ac:dyDescent="0.2">
      <c r="A187" s="25"/>
      <c r="B187" s="37" t="s">
        <v>167</v>
      </c>
      <c r="C187" s="37"/>
      <c r="D187" s="30">
        <v>708.376668</v>
      </c>
      <c r="E187" s="30">
        <v>1133.293148219999</v>
      </c>
      <c r="F187" s="30">
        <v>1034.6470738200001</v>
      </c>
      <c r="G187" s="30"/>
      <c r="H187" s="31">
        <f t="shared" si="7"/>
        <v>146.05888654424174</v>
      </c>
      <c r="I187" s="31">
        <f t="shared" si="8"/>
        <v>91.295625976832483</v>
      </c>
      <c r="J187" s="6"/>
    </row>
    <row r="188" spans="1:10" s="3" customFormat="1" ht="13.5" x14ac:dyDescent="0.2">
      <c r="A188" s="25"/>
      <c r="B188" s="37" t="s">
        <v>168</v>
      </c>
      <c r="C188" s="37"/>
      <c r="D188" s="30">
        <v>252.018889</v>
      </c>
      <c r="E188" s="30">
        <v>252.018182</v>
      </c>
      <c r="F188" s="30">
        <v>249.03449107</v>
      </c>
      <c r="G188" s="30"/>
      <c r="H188" s="31">
        <f t="shared" si="7"/>
        <v>98.815803870161488</v>
      </c>
      <c r="I188" s="31">
        <f t="shared" si="8"/>
        <v>98.816081083387857</v>
      </c>
      <c r="J188" s="6"/>
    </row>
    <row r="189" spans="1:10" s="3" customFormat="1" ht="13.5" x14ac:dyDescent="0.2">
      <c r="A189" s="25"/>
      <c r="B189" s="37" t="s">
        <v>64</v>
      </c>
      <c r="C189" s="37"/>
      <c r="D189" s="30">
        <v>349.28394900000001</v>
      </c>
      <c r="E189" s="30">
        <v>365.50650710000014</v>
      </c>
      <c r="F189" s="30">
        <v>362.10678390000027</v>
      </c>
      <c r="G189" s="30"/>
      <c r="H189" s="31">
        <f t="shared" si="7"/>
        <v>103.6711778301614</v>
      </c>
      <c r="I189" s="31">
        <f t="shared" si="8"/>
        <v>99.069859733285199</v>
      </c>
      <c r="J189" s="6"/>
    </row>
    <row r="190" spans="1:10" s="3" customFormat="1" ht="13.5" x14ac:dyDescent="0.2">
      <c r="A190" s="25"/>
      <c r="B190" s="37" t="s">
        <v>169</v>
      </c>
      <c r="C190" s="37"/>
      <c r="D190" s="30">
        <v>3587.1336299999998</v>
      </c>
      <c r="E190" s="30">
        <v>3561.8861117599995</v>
      </c>
      <c r="F190" s="30">
        <v>3490.850374529999</v>
      </c>
      <c r="G190" s="30"/>
      <c r="H190" s="31">
        <f t="shared" si="7"/>
        <v>97.315872074997088</v>
      </c>
      <c r="I190" s="31">
        <f t="shared" si="8"/>
        <v>98.0056707317096</v>
      </c>
      <c r="J190" s="6"/>
    </row>
    <row r="191" spans="1:10" s="3" customFormat="1" ht="13.5" x14ac:dyDescent="0.2">
      <c r="A191" s="25"/>
      <c r="B191" s="37" t="s">
        <v>170</v>
      </c>
      <c r="C191" s="37"/>
      <c r="D191" s="30">
        <v>2009.058988</v>
      </c>
      <c r="E191" s="30">
        <v>2332.1910443500001</v>
      </c>
      <c r="F191" s="30">
        <v>2288.3362350799998</v>
      </c>
      <c r="G191" s="30"/>
      <c r="H191" s="31">
        <f t="shared" si="7"/>
        <v>113.90089831847186</v>
      </c>
      <c r="I191" s="31">
        <f t="shared" si="8"/>
        <v>98.119587613705846</v>
      </c>
      <c r="J191" s="6"/>
    </row>
    <row r="192" spans="1:10" s="3" customFormat="1" ht="13.5" x14ac:dyDescent="0.2">
      <c r="A192" s="25"/>
      <c r="B192" s="37" t="s">
        <v>228</v>
      </c>
      <c r="C192" s="37"/>
      <c r="D192" s="30">
        <v>0</v>
      </c>
      <c r="E192" s="30">
        <v>1.8</v>
      </c>
      <c r="F192" s="30">
        <v>1.7901119999999999</v>
      </c>
      <c r="G192" s="30"/>
      <c r="H192" s="31" t="str">
        <f t="shared" si="7"/>
        <v xml:space="preserve">              n.a.</v>
      </c>
      <c r="I192" s="31">
        <f t="shared" si="8"/>
        <v>99.450666666666663</v>
      </c>
      <c r="J192" s="6"/>
    </row>
    <row r="193" spans="1:10" s="3" customFormat="1" ht="13.5" x14ac:dyDescent="0.2">
      <c r="A193" s="25"/>
      <c r="B193" s="37" t="s">
        <v>171</v>
      </c>
      <c r="C193" s="37"/>
      <c r="D193" s="30">
        <v>141.67354800000001</v>
      </c>
      <c r="E193" s="30">
        <v>519.59354800000006</v>
      </c>
      <c r="F193" s="30">
        <v>517.75919571999998</v>
      </c>
      <c r="G193" s="30"/>
      <c r="H193" s="31">
        <f t="shared" si="7"/>
        <v>365.45932746739703</v>
      </c>
      <c r="I193" s="31">
        <f t="shared" si="8"/>
        <v>99.646963999637634</v>
      </c>
      <c r="J193" s="6"/>
    </row>
    <row r="194" spans="1:10" s="3" customFormat="1" ht="13.5" x14ac:dyDescent="0.2">
      <c r="A194" s="25" t="s">
        <v>172</v>
      </c>
      <c r="B194" s="25"/>
      <c r="C194" s="25"/>
      <c r="D194" s="26">
        <v>11566.708277</v>
      </c>
      <c r="E194" s="26">
        <v>12078.481046760007</v>
      </c>
      <c r="F194" s="26">
        <v>12032.173969019994</v>
      </c>
      <c r="G194" s="26"/>
      <c r="H194" s="27">
        <f t="shared" si="7"/>
        <v>104.02418458971215</v>
      </c>
      <c r="I194" s="27">
        <f t="shared" si="8"/>
        <v>99.616615056473222</v>
      </c>
      <c r="J194" s="6"/>
    </row>
    <row r="195" spans="1:10" s="3" customFormat="1" ht="13.5" x14ac:dyDescent="0.2">
      <c r="A195" s="25"/>
      <c r="B195" s="37" t="s">
        <v>173</v>
      </c>
      <c r="C195" s="37"/>
      <c r="D195" s="30">
        <v>9564.1404000000002</v>
      </c>
      <c r="E195" s="30">
        <v>10091.027766140009</v>
      </c>
      <c r="F195" s="30">
        <v>10049.412046059995</v>
      </c>
      <c r="G195" s="30"/>
      <c r="H195" s="31">
        <f t="shared" si="7"/>
        <v>105.0738657711465</v>
      </c>
      <c r="I195" s="31">
        <f t="shared" si="8"/>
        <v>99.587596813283454</v>
      </c>
      <c r="J195" s="6"/>
    </row>
    <row r="196" spans="1:10" s="3" customFormat="1" ht="13.5" x14ac:dyDescent="0.2">
      <c r="A196" s="25"/>
      <c r="B196" s="37" t="s">
        <v>174</v>
      </c>
      <c r="C196" s="37"/>
      <c r="D196" s="30">
        <v>2002.567877</v>
      </c>
      <c r="E196" s="30">
        <v>1987.4532806199984</v>
      </c>
      <c r="F196" s="30">
        <v>1982.7619229599991</v>
      </c>
      <c r="G196" s="30"/>
      <c r="H196" s="31">
        <f t="shared" si="7"/>
        <v>99.010972148935508</v>
      </c>
      <c r="I196" s="31">
        <f t="shared" si="8"/>
        <v>99.763951298591749</v>
      </c>
      <c r="J196" s="6"/>
    </row>
    <row r="197" spans="1:10" s="3" customFormat="1" ht="13.5" x14ac:dyDescent="0.2">
      <c r="A197" s="25" t="s">
        <v>175</v>
      </c>
      <c r="B197" s="25"/>
      <c r="C197" s="25"/>
      <c r="D197" s="26">
        <v>12173.526776000001</v>
      </c>
      <c r="E197" s="26">
        <v>12173.526776000001</v>
      </c>
      <c r="F197" s="26">
        <v>12173.526776000001</v>
      </c>
      <c r="G197" s="26"/>
      <c r="H197" s="27">
        <f t="shared" si="7"/>
        <v>100</v>
      </c>
      <c r="I197" s="27">
        <f t="shared" si="8"/>
        <v>100</v>
      </c>
      <c r="J197" s="6"/>
    </row>
    <row r="198" spans="1:10" s="3" customFormat="1" ht="13.5" x14ac:dyDescent="0.2">
      <c r="A198" s="25"/>
      <c r="B198" s="37" t="s">
        <v>176</v>
      </c>
      <c r="C198" s="37"/>
      <c r="D198" s="30">
        <v>11893.526776000001</v>
      </c>
      <c r="E198" s="30">
        <v>11893.526776000001</v>
      </c>
      <c r="F198" s="30">
        <v>11893.526776000001</v>
      </c>
      <c r="G198" s="30"/>
      <c r="H198" s="31">
        <f t="shared" si="7"/>
        <v>100</v>
      </c>
      <c r="I198" s="31">
        <f t="shared" si="8"/>
        <v>100</v>
      </c>
      <c r="J198" s="6"/>
    </row>
    <row r="199" spans="1:10" s="3" customFormat="1" ht="13.5" x14ac:dyDescent="0.2">
      <c r="A199" s="25"/>
      <c r="B199" s="37" t="s">
        <v>235</v>
      </c>
      <c r="C199" s="37"/>
      <c r="D199" s="30">
        <v>280</v>
      </c>
      <c r="E199" s="30">
        <v>280</v>
      </c>
      <c r="F199" s="30">
        <v>280</v>
      </c>
      <c r="G199" s="30"/>
      <c r="H199" s="31">
        <f t="shared" si="7"/>
        <v>100</v>
      </c>
      <c r="I199" s="31">
        <f t="shared" si="8"/>
        <v>100</v>
      </c>
      <c r="J199" s="6"/>
    </row>
    <row r="200" spans="1:10" s="3" customFormat="1" ht="13.5" x14ac:dyDescent="0.2">
      <c r="A200" s="25" t="s">
        <v>177</v>
      </c>
      <c r="B200" s="25"/>
      <c r="C200" s="25"/>
      <c r="D200" s="26">
        <v>100288.345428</v>
      </c>
      <c r="E200" s="26">
        <v>93357.843772890003</v>
      </c>
      <c r="F200" s="26">
        <v>92069.112184399986</v>
      </c>
      <c r="G200" s="26"/>
      <c r="H200" s="27">
        <f t="shared" si="7"/>
        <v>91.804398398913804</v>
      </c>
      <c r="I200" s="27">
        <f t="shared" si="8"/>
        <v>98.619578670191771</v>
      </c>
      <c r="J200" s="6"/>
    </row>
    <row r="201" spans="1:10" s="3" customFormat="1" ht="13.5" x14ac:dyDescent="0.2">
      <c r="A201" s="25"/>
      <c r="B201" s="25" t="s">
        <v>103</v>
      </c>
      <c r="C201" s="32"/>
      <c r="D201" s="26">
        <v>46899.275372999997</v>
      </c>
      <c r="E201" s="26">
        <v>41339.329665899997</v>
      </c>
      <c r="F201" s="26">
        <v>40932.097295359999</v>
      </c>
      <c r="G201" s="26"/>
      <c r="H201" s="27">
        <f t="shared" si="7"/>
        <v>87.276609222249704</v>
      </c>
      <c r="I201" s="27">
        <f t="shared" si="8"/>
        <v>99.014903304356395</v>
      </c>
      <c r="J201" s="9"/>
    </row>
    <row r="202" spans="1:10" s="3" customFormat="1" ht="13.5" x14ac:dyDescent="0.2">
      <c r="A202" s="25"/>
      <c r="B202" s="28"/>
      <c r="C202" s="29" t="s">
        <v>103</v>
      </c>
      <c r="D202" s="30">
        <v>46396.000659999998</v>
      </c>
      <c r="E202" s="30">
        <v>40129.704448559998</v>
      </c>
      <c r="F202" s="30">
        <v>39845.81668158</v>
      </c>
      <c r="G202" s="30"/>
      <c r="H202" s="31">
        <f t="shared" si="7"/>
        <v>85.882007316921189</v>
      </c>
      <c r="I202" s="31">
        <f t="shared" si="8"/>
        <v>99.292574488446832</v>
      </c>
      <c r="J202" s="6"/>
    </row>
    <row r="203" spans="1:10" s="3" customFormat="1" ht="13.5" x14ac:dyDescent="0.2">
      <c r="A203" s="25"/>
      <c r="B203" s="28"/>
      <c r="C203" s="29" t="s">
        <v>100</v>
      </c>
      <c r="D203" s="30">
        <v>481.53410100000002</v>
      </c>
      <c r="E203" s="30">
        <v>1189.3395284600001</v>
      </c>
      <c r="F203" s="30">
        <v>1070.59913155</v>
      </c>
      <c r="G203" s="30"/>
      <c r="H203" s="31">
        <f t="shared" si="7"/>
        <v>222.3309064356379</v>
      </c>
      <c r="I203" s="31">
        <f t="shared" si="8"/>
        <v>90.016274237202097</v>
      </c>
      <c r="J203" s="6"/>
    </row>
    <row r="204" spans="1:10" s="3" customFormat="1" ht="13.5" x14ac:dyDescent="0.2">
      <c r="A204" s="25"/>
      <c r="B204" s="28"/>
      <c r="C204" s="29" t="s">
        <v>101</v>
      </c>
      <c r="D204" s="30">
        <v>21.740611999999999</v>
      </c>
      <c r="E204" s="30">
        <v>20.285688880000002</v>
      </c>
      <c r="F204" s="30">
        <v>15.68148223</v>
      </c>
      <c r="G204" s="30"/>
      <c r="H204" s="31">
        <f t="shared" si="7"/>
        <v>72.129902460887493</v>
      </c>
      <c r="I204" s="31">
        <f t="shared" si="8"/>
        <v>77.303178229557858</v>
      </c>
      <c r="J204" s="6"/>
    </row>
    <row r="205" spans="1:10" s="3" customFormat="1" ht="13.5" x14ac:dyDescent="0.2">
      <c r="A205" s="25"/>
      <c r="B205" s="37" t="s">
        <v>178</v>
      </c>
      <c r="C205" s="37"/>
      <c r="D205" s="30">
        <v>1690.9887120000001</v>
      </c>
      <c r="E205" s="30">
        <v>1950.088712</v>
      </c>
      <c r="F205" s="30">
        <v>1950.088712</v>
      </c>
      <c r="G205" s="30"/>
      <c r="H205" s="31">
        <f t="shared" si="7"/>
        <v>115.32239678250436</v>
      </c>
      <c r="I205" s="31">
        <f t="shared" si="8"/>
        <v>100</v>
      </c>
      <c r="J205" s="6"/>
    </row>
    <row r="206" spans="1:10" s="3" customFormat="1" ht="13.5" x14ac:dyDescent="0.2">
      <c r="A206" s="25"/>
      <c r="B206" s="37" t="s">
        <v>179</v>
      </c>
      <c r="C206" s="37"/>
      <c r="D206" s="30">
        <v>341.67916600000001</v>
      </c>
      <c r="E206" s="30">
        <v>361.18293922000009</v>
      </c>
      <c r="F206" s="30">
        <v>328.83740800999993</v>
      </c>
      <c r="G206" s="30"/>
      <c r="H206" s="31">
        <f t="shared" si="7"/>
        <v>96.241574181903715</v>
      </c>
      <c r="I206" s="31">
        <f t="shared" si="8"/>
        <v>91.044557287270379</v>
      </c>
      <c r="J206" s="6"/>
    </row>
    <row r="207" spans="1:10" s="3" customFormat="1" ht="13.5" x14ac:dyDescent="0.2">
      <c r="A207" s="25"/>
      <c r="B207" s="37" t="s">
        <v>180</v>
      </c>
      <c r="C207" s="37"/>
      <c r="D207" s="30">
        <v>2112.3878289999998</v>
      </c>
      <c r="E207" s="30">
        <v>2219.8621984099996</v>
      </c>
      <c r="F207" s="30">
        <v>2195.7618804600002</v>
      </c>
      <c r="G207" s="30"/>
      <c r="H207" s="31">
        <f t="shared" ref="H207:H254" si="9">IF(AND(F207=0,D207&gt;0),"n.a.",IF(AND(F207=0,D207&lt;0),"n.a.",IF(OR(F207=0,D207=0),"              n.a.",IF(OR((AND(F207&lt;0,D207&gt;0)),(AND(F207&gt;0,D207&lt;0))),"                n.a.",IF(((F207/D207))*100&gt;500,"             -o-",((F207/D207))*100)))))</f>
        <v>103.94691023662399</v>
      </c>
      <c r="I207" s="31">
        <f t="shared" ref="I207:I254" si="10">IF(AND(F207=0,E207&gt;0),"n.a.",IF(AND(F207=0,E207&lt;0),"n.a.",IF(OR(F207=0,E207=0),"              n.a.",IF(OR((AND(F207&lt;0,E207&gt;0)),(AND(F207&gt;0,E207&lt;0))),"                n.a.",IF(((F207/E207))*100&gt;500,"             -o-",((F207/E207))*100)))))</f>
        <v>98.914332701946023</v>
      </c>
      <c r="J207" s="6"/>
    </row>
    <row r="208" spans="1:10" s="3" customFormat="1" ht="13.5" x14ac:dyDescent="0.2">
      <c r="A208" s="25"/>
      <c r="B208" s="37" t="s">
        <v>181</v>
      </c>
      <c r="C208" s="37"/>
      <c r="D208" s="30">
        <v>1260.1252059999999</v>
      </c>
      <c r="E208" s="30">
        <v>1460.1252059999999</v>
      </c>
      <c r="F208" s="30">
        <v>1460.1252059999999</v>
      </c>
      <c r="G208" s="30"/>
      <c r="H208" s="31">
        <f t="shared" si="9"/>
        <v>115.87143873066847</v>
      </c>
      <c r="I208" s="31">
        <f t="shared" si="10"/>
        <v>100</v>
      </c>
      <c r="J208" s="6"/>
    </row>
    <row r="209" spans="1:10" s="3" customFormat="1" ht="13.5" x14ac:dyDescent="0.2">
      <c r="A209" s="25"/>
      <c r="B209" s="37" t="s">
        <v>182</v>
      </c>
      <c r="C209" s="37"/>
      <c r="D209" s="30">
        <v>2155.3795019999998</v>
      </c>
      <c r="E209" s="30">
        <v>2166.8795019999998</v>
      </c>
      <c r="F209" s="30">
        <v>2166.8795019999998</v>
      </c>
      <c r="G209" s="30"/>
      <c r="H209" s="31">
        <f t="shared" si="9"/>
        <v>100.53354873187432</v>
      </c>
      <c r="I209" s="31">
        <f t="shared" si="10"/>
        <v>100</v>
      </c>
      <c r="J209" s="6"/>
    </row>
    <row r="210" spans="1:10" s="3" customFormat="1" ht="13.5" x14ac:dyDescent="0.2">
      <c r="A210" s="25"/>
      <c r="B210" s="37" t="s">
        <v>183</v>
      </c>
      <c r="C210" s="37"/>
      <c r="D210" s="30">
        <v>182.11772999999999</v>
      </c>
      <c r="E210" s="30">
        <v>184.92830566000001</v>
      </c>
      <c r="F210" s="30">
        <v>184.16066130999997</v>
      </c>
      <c r="G210" s="30"/>
      <c r="H210" s="31">
        <f t="shared" si="9"/>
        <v>101.12176409732318</v>
      </c>
      <c r="I210" s="31">
        <f t="shared" si="10"/>
        <v>99.584896240053496</v>
      </c>
      <c r="J210" s="6"/>
    </row>
    <row r="211" spans="1:10" s="3" customFormat="1" ht="13.5" x14ac:dyDescent="0.2">
      <c r="A211" s="25"/>
      <c r="B211" s="37" t="s">
        <v>184</v>
      </c>
      <c r="C211" s="37"/>
      <c r="D211" s="30">
        <v>498.63248800000002</v>
      </c>
      <c r="E211" s="30">
        <v>359.03995364999997</v>
      </c>
      <c r="F211" s="30">
        <v>288.07610876999996</v>
      </c>
      <c r="G211" s="30"/>
      <c r="H211" s="31">
        <f t="shared" si="9"/>
        <v>57.773232932628318</v>
      </c>
      <c r="I211" s="31">
        <f t="shared" si="10"/>
        <v>80.235111953814169</v>
      </c>
      <c r="J211" s="6"/>
    </row>
    <row r="212" spans="1:10" s="3" customFormat="1" ht="13.5" x14ac:dyDescent="0.2">
      <c r="A212" s="25"/>
      <c r="B212" s="37" t="s">
        <v>185</v>
      </c>
      <c r="C212" s="37"/>
      <c r="D212" s="30">
        <v>296.494663</v>
      </c>
      <c r="E212" s="30">
        <v>392.28463101999984</v>
      </c>
      <c r="F212" s="30">
        <v>349.31458904999988</v>
      </c>
      <c r="G212" s="30"/>
      <c r="H212" s="31">
        <f t="shared" si="9"/>
        <v>117.81479825490142</v>
      </c>
      <c r="I212" s="31">
        <f t="shared" si="10"/>
        <v>89.046208142727565</v>
      </c>
      <c r="J212" s="6"/>
    </row>
    <row r="213" spans="1:10" s="3" customFormat="1" ht="13.5" x14ac:dyDescent="0.2">
      <c r="A213" s="25"/>
      <c r="B213" s="37" t="s">
        <v>186</v>
      </c>
      <c r="C213" s="37"/>
      <c r="D213" s="30">
        <v>208.16261399999999</v>
      </c>
      <c r="E213" s="30">
        <v>293.16261400000002</v>
      </c>
      <c r="F213" s="30">
        <v>272.64763995999994</v>
      </c>
      <c r="G213" s="30"/>
      <c r="H213" s="31">
        <f t="shared" si="9"/>
        <v>130.97819763158813</v>
      </c>
      <c r="I213" s="31">
        <f t="shared" si="10"/>
        <v>93.002186138236553</v>
      </c>
      <c r="J213" s="6"/>
    </row>
    <row r="214" spans="1:10" s="3" customFormat="1" ht="13.5" x14ac:dyDescent="0.2">
      <c r="A214" s="25"/>
      <c r="B214" s="37" t="s">
        <v>64</v>
      </c>
      <c r="C214" s="37"/>
      <c r="D214" s="30">
        <v>758.13799400000005</v>
      </c>
      <c r="E214" s="30">
        <v>2606.8997349299993</v>
      </c>
      <c r="F214" s="30">
        <v>2353.5586407199994</v>
      </c>
      <c r="G214" s="30"/>
      <c r="H214" s="31">
        <f t="shared" si="9"/>
        <v>310.43934736767716</v>
      </c>
      <c r="I214" s="31">
        <f t="shared" si="10"/>
        <v>90.281901109756234</v>
      </c>
      <c r="J214" s="6"/>
    </row>
    <row r="215" spans="1:10" s="3" customFormat="1" ht="27" customHeight="1" x14ac:dyDescent="0.2">
      <c r="A215" s="25"/>
      <c r="B215" s="37" t="s">
        <v>187</v>
      </c>
      <c r="C215" s="37"/>
      <c r="D215" s="30">
        <v>277.71487200000001</v>
      </c>
      <c r="E215" s="30">
        <v>277.70614602999996</v>
      </c>
      <c r="F215" s="30">
        <v>272.37446080999996</v>
      </c>
      <c r="G215" s="30"/>
      <c r="H215" s="31">
        <f t="shared" si="9"/>
        <v>98.077016491216199</v>
      </c>
      <c r="I215" s="31">
        <f t="shared" si="10"/>
        <v>98.080098227489714</v>
      </c>
      <c r="J215" s="6"/>
    </row>
    <row r="216" spans="1:10" s="3" customFormat="1" ht="13.5" x14ac:dyDescent="0.2">
      <c r="A216" s="25"/>
      <c r="B216" s="37" t="s">
        <v>126</v>
      </c>
      <c r="C216" s="37"/>
      <c r="D216" s="30">
        <v>4070.2645069999999</v>
      </c>
      <c r="E216" s="30">
        <v>3738.2195076699986</v>
      </c>
      <c r="F216" s="30">
        <v>3621.6685970799981</v>
      </c>
      <c r="G216" s="30"/>
      <c r="H216" s="31">
        <f t="shared" si="9"/>
        <v>88.978703739068777</v>
      </c>
      <c r="I216" s="31">
        <f t="shared" si="10"/>
        <v>96.882181200144515</v>
      </c>
      <c r="J216" s="6"/>
    </row>
    <row r="217" spans="1:10" s="3" customFormat="1" ht="13.5" x14ac:dyDescent="0.2">
      <c r="A217" s="25"/>
      <c r="B217" s="37" t="s">
        <v>188</v>
      </c>
      <c r="C217" s="37"/>
      <c r="D217" s="30">
        <v>39472.980237999996</v>
      </c>
      <c r="E217" s="30">
        <v>35944.131050399999</v>
      </c>
      <c r="F217" s="30">
        <v>35641.998032219999</v>
      </c>
      <c r="G217" s="30"/>
      <c r="H217" s="31">
        <f t="shared" si="9"/>
        <v>90.294671994155706</v>
      </c>
      <c r="I217" s="31">
        <f t="shared" si="10"/>
        <v>99.159437133822053</v>
      </c>
      <c r="J217" s="6"/>
    </row>
    <row r="218" spans="1:10" s="3" customFormat="1" ht="13.5" x14ac:dyDescent="0.2">
      <c r="A218" s="25"/>
      <c r="B218" s="37" t="s">
        <v>189</v>
      </c>
      <c r="C218" s="37"/>
      <c r="D218" s="30">
        <v>64.004534000000007</v>
      </c>
      <c r="E218" s="30">
        <v>64.003606000000005</v>
      </c>
      <c r="F218" s="30">
        <v>51.523450649999994</v>
      </c>
      <c r="G218" s="30"/>
      <c r="H218" s="31">
        <f t="shared" si="9"/>
        <v>80.49968874080075</v>
      </c>
      <c r="I218" s="31">
        <f t="shared" si="10"/>
        <v>80.500855920524216</v>
      </c>
      <c r="J218" s="6"/>
    </row>
    <row r="219" spans="1:10" s="3" customFormat="1" ht="13.5" x14ac:dyDescent="0.2">
      <c r="A219" s="25" t="s">
        <v>190</v>
      </c>
      <c r="B219" s="25"/>
      <c r="C219" s="25"/>
      <c r="D219" s="26">
        <v>2712.5727740000002</v>
      </c>
      <c r="E219" s="26">
        <v>8437.81339123</v>
      </c>
      <c r="F219" s="26">
        <v>7613.8896095399996</v>
      </c>
      <c r="G219" s="26"/>
      <c r="H219" s="27">
        <f t="shared" si="9"/>
        <v>280.68886049875243</v>
      </c>
      <c r="I219" s="27">
        <f t="shared" si="10"/>
        <v>90.23534008767767</v>
      </c>
      <c r="J219" s="6"/>
    </row>
    <row r="220" spans="1:10" s="3" customFormat="1" ht="13.5" x14ac:dyDescent="0.2">
      <c r="A220" s="25"/>
      <c r="B220" s="37" t="s">
        <v>191</v>
      </c>
      <c r="C220" s="37"/>
      <c r="D220" s="30">
        <v>221.216938</v>
      </c>
      <c r="E220" s="30">
        <v>236.36736748000007</v>
      </c>
      <c r="F220" s="30">
        <v>212.85433915000004</v>
      </c>
      <c r="G220" s="30"/>
      <c r="H220" s="31">
        <f t="shared" si="9"/>
        <v>96.219729408785156</v>
      </c>
      <c r="I220" s="31">
        <f t="shared" si="10"/>
        <v>90.052337350675302</v>
      </c>
      <c r="J220" s="6"/>
    </row>
    <row r="221" spans="1:10" s="3" customFormat="1" ht="13.5" x14ac:dyDescent="0.2">
      <c r="A221" s="25"/>
      <c r="B221" s="37" t="s">
        <v>192</v>
      </c>
      <c r="C221" s="37"/>
      <c r="D221" s="30">
        <v>175.366277</v>
      </c>
      <c r="E221" s="30">
        <v>174.97284619999996</v>
      </c>
      <c r="F221" s="30">
        <v>173.62465879999999</v>
      </c>
      <c r="G221" s="30"/>
      <c r="H221" s="31">
        <f t="shared" si="9"/>
        <v>99.006868236131851</v>
      </c>
      <c r="I221" s="31">
        <f t="shared" si="10"/>
        <v>99.229487643780473</v>
      </c>
      <c r="J221" s="6"/>
    </row>
    <row r="222" spans="1:10" s="3" customFormat="1" ht="13.5" x14ac:dyDescent="0.2">
      <c r="A222" s="25"/>
      <c r="B222" s="37" t="s">
        <v>229</v>
      </c>
      <c r="C222" s="37"/>
      <c r="D222" s="30">
        <v>583.15399600000001</v>
      </c>
      <c r="E222" s="30">
        <v>6141.8826158100001</v>
      </c>
      <c r="F222" s="30">
        <v>5476.6209533800002</v>
      </c>
      <c r="G222" s="30"/>
      <c r="H222" s="31" t="str">
        <f t="shared" si="9"/>
        <v xml:space="preserve">             -o-</v>
      </c>
      <c r="I222" s="31">
        <f t="shared" si="10"/>
        <v>89.168440622464345</v>
      </c>
      <c r="J222" s="6"/>
    </row>
    <row r="223" spans="1:10" s="3" customFormat="1" ht="13.5" x14ac:dyDescent="0.2">
      <c r="A223" s="25"/>
      <c r="B223" s="37" t="s">
        <v>193</v>
      </c>
      <c r="C223" s="37"/>
      <c r="D223" s="30">
        <v>91.772808999999995</v>
      </c>
      <c r="E223" s="30">
        <v>95.303294750000049</v>
      </c>
      <c r="F223" s="30">
        <v>90.644578410000008</v>
      </c>
      <c r="G223" s="30"/>
      <c r="H223" s="31">
        <f t="shared" si="9"/>
        <v>98.770626504414849</v>
      </c>
      <c r="I223" s="31">
        <f t="shared" si="10"/>
        <v>95.111694351994018</v>
      </c>
      <c r="J223" s="6"/>
    </row>
    <row r="224" spans="1:10" s="3" customFormat="1" ht="13.5" x14ac:dyDescent="0.2">
      <c r="A224" s="25"/>
      <c r="B224" s="37" t="s">
        <v>194</v>
      </c>
      <c r="C224" s="37"/>
      <c r="D224" s="30">
        <v>419.54547100000002</v>
      </c>
      <c r="E224" s="30">
        <v>154.32441919999999</v>
      </c>
      <c r="F224" s="30">
        <v>114.25998507</v>
      </c>
      <c r="G224" s="30"/>
      <c r="H224" s="31">
        <f t="shared" si="9"/>
        <v>27.234231559610851</v>
      </c>
      <c r="I224" s="31">
        <f t="shared" si="10"/>
        <v>74.038823967270119</v>
      </c>
      <c r="J224" s="6"/>
    </row>
    <row r="225" spans="1:10" s="3" customFormat="1" ht="13.5" x14ac:dyDescent="0.2">
      <c r="A225" s="25"/>
      <c r="B225" s="37" t="s">
        <v>221</v>
      </c>
      <c r="C225" s="37"/>
      <c r="D225" s="30">
        <v>635.53083100000003</v>
      </c>
      <c r="E225" s="30">
        <v>648.18639579000023</v>
      </c>
      <c r="F225" s="30">
        <v>578.96979978000013</v>
      </c>
      <c r="G225" s="30"/>
      <c r="H225" s="31">
        <f t="shared" si="9"/>
        <v>91.100190823000389</v>
      </c>
      <c r="I225" s="31">
        <f t="shared" si="10"/>
        <v>89.321498189476827</v>
      </c>
      <c r="J225" s="6"/>
    </row>
    <row r="226" spans="1:10" s="3" customFormat="1" ht="13.5" x14ac:dyDescent="0.2">
      <c r="A226" s="25"/>
      <c r="B226" s="37" t="s">
        <v>195</v>
      </c>
      <c r="C226" s="37"/>
      <c r="D226" s="30">
        <v>585.98645199999999</v>
      </c>
      <c r="E226" s="30">
        <v>986.77645199999984</v>
      </c>
      <c r="F226" s="30">
        <v>966.91529494999986</v>
      </c>
      <c r="G226" s="30"/>
      <c r="H226" s="31">
        <f t="shared" si="9"/>
        <v>165.00642491816515</v>
      </c>
      <c r="I226" s="31">
        <f t="shared" si="10"/>
        <v>97.98726884800044</v>
      </c>
      <c r="J226" s="6"/>
    </row>
    <row r="227" spans="1:10" s="3" customFormat="1" ht="13.5" x14ac:dyDescent="0.2">
      <c r="A227" s="25" t="s">
        <v>196</v>
      </c>
      <c r="B227" s="25"/>
      <c r="C227" s="25"/>
      <c r="D227" s="26">
        <v>2635.9852609999998</v>
      </c>
      <c r="E227" s="26">
        <v>2624.7687759999999</v>
      </c>
      <c r="F227" s="26">
        <v>2609.9201860000003</v>
      </c>
      <c r="G227" s="26"/>
      <c r="H227" s="27">
        <f t="shared" si="9"/>
        <v>99.011182824667571</v>
      </c>
      <c r="I227" s="27">
        <f t="shared" si="10"/>
        <v>99.434289597782097</v>
      </c>
      <c r="J227" s="6"/>
    </row>
    <row r="228" spans="1:10" s="3" customFormat="1" ht="13.5" x14ac:dyDescent="0.2">
      <c r="A228" s="25"/>
      <c r="B228" s="37" t="s">
        <v>197</v>
      </c>
      <c r="C228" s="37"/>
      <c r="D228" s="30">
        <v>2335.9852609999998</v>
      </c>
      <c r="E228" s="30">
        <v>2325.0687760000001</v>
      </c>
      <c r="F228" s="30">
        <v>2310.2894231300002</v>
      </c>
      <c r="G228" s="30"/>
      <c r="H228" s="31">
        <f t="shared" si="9"/>
        <v>98.900000000042823</v>
      </c>
      <c r="I228" s="31">
        <f t="shared" si="10"/>
        <v>99.36434771209538</v>
      </c>
      <c r="J228" s="6"/>
    </row>
    <row r="229" spans="1:10" s="3" customFormat="1" ht="13.5" x14ac:dyDescent="0.2">
      <c r="A229" s="25"/>
      <c r="B229" s="37" t="s">
        <v>230</v>
      </c>
      <c r="C229" s="37"/>
      <c r="D229" s="30">
        <v>300</v>
      </c>
      <c r="E229" s="30">
        <v>299.69999999999993</v>
      </c>
      <c r="F229" s="30">
        <v>299.63076287000001</v>
      </c>
      <c r="G229" s="30"/>
      <c r="H229" s="31">
        <f t="shared" si="9"/>
        <v>99.876920956666666</v>
      </c>
      <c r="I229" s="31">
        <f t="shared" si="10"/>
        <v>99.976897854521212</v>
      </c>
      <c r="J229" s="6"/>
    </row>
    <row r="230" spans="1:10" s="3" customFormat="1" ht="13.5" x14ac:dyDescent="0.2">
      <c r="A230" s="25" t="s">
        <v>198</v>
      </c>
      <c r="B230" s="25"/>
      <c r="C230" s="25"/>
      <c r="D230" s="26">
        <v>25.217039</v>
      </c>
      <c r="E230" s="26">
        <v>24.409849550000001</v>
      </c>
      <c r="F230" s="26">
        <v>23.009384310000005</v>
      </c>
      <c r="G230" s="26"/>
      <c r="H230" s="27">
        <f t="shared" si="9"/>
        <v>91.245384955783294</v>
      </c>
      <c r="I230" s="27">
        <f t="shared" si="10"/>
        <v>94.262704335267017</v>
      </c>
      <c r="J230" s="6"/>
    </row>
    <row r="231" spans="1:10" s="3" customFormat="1" ht="27" customHeight="1" x14ac:dyDescent="0.2">
      <c r="A231" s="25"/>
      <c r="B231" s="37" t="s">
        <v>199</v>
      </c>
      <c r="C231" s="37"/>
      <c r="D231" s="30">
        <v>25.217039</v>
      </c>
      <c r="E231" s="30">
        <v>24.409849550000001</v>
      </c>
      <c r="F231" s="30">
        <v>23.009384310000005</v>
      </c>
      <c r="G231" s="30"/>
      <c r="H231" s="31">
        <f t="shared" si="9"/>
        <v>91.245384955783294</v>
      </c>
      <c r="I231" s="31">
        <f t="shared" si="10"/>
        <v>94.262704335267017</v>
      </c>
      <c r="J231" s="6"/>
    </row>
    <row r="232" spans="1:10" s="3" customFormat="1" ht="13.5" x14ac:dyDescent="0.2">
      <c r="A232" s="25" t="s">
        <v>200</v>
      </c>
      <c r="B232" s="25"/>
      <c r="C232" s="25"/>
      <c r="D232" s="26">
        <v>24692.964275999999</v>
      </c>
      <c r="E232" s="26">
        <v>25508.075537520002</v>
      </c>
      <c r="F232" s="26">
        <v>25118.869482950002</v>
      </c>
      <c r="G232" s="26"/>
      <c r="H232" s="27">
        <f t="shared" si="9"/>
        <v>101.72480388417343</v>
      </c>
      <c r="I232" s="27">
        <f t="shared" si="10"/>
        <v>98.474184953711955</v>
      </c>
      <c r="J232" s="6"/>
    </row>
    <row r="233" spans="1:10" s="3" customFormat="1" ht="13.5" x14ac:dyDescent="0.2">
      <c r="A233" s="25"/>
      <c r="B233" s="37" t="s">
        <v>201</v>
      </c>
      <c r="C233" s="37"/>
      <c r="D233" s="30">
        <v>5053.3320919999996</v>
      </c>
      <c r="E233" s="30">
        <v>5239.297319440001</v>
      </c>
      <c r="F233" s="30">
        <v>5239.297319440001</v>
      </c>
      <c r="G233" s="30"/>
      <c r="H233" s="31">
        <f t="shared" si="9"/>
        <v>103.68005157892564</v>
      </c>
      <c r="I233" s="31">
        <f t="shared" si="10"/>
        <v>100</v>
      </c>
      <c r="J233" s="6"/>
    </row>
    <row r="234" spans="1:10" s="3" customFormat="1" ht="13.5" x14ac:dyDescent="0.2">
      <c r="A234" s="25"/>
      <c r="B234" s="37" t="s">
        <v>202</v>
      </c>
      <c r="C234" s="37"/>
      <c r="D234" s="30">
        <v>1589.6321840000001</v>
      </c>
      <c r="E234" s="30">
        <v>1589.6321840000001</v>
      </c>
      <c r="F234" s="30">
        <v>1585.3275079500002</v>
      </c>
      <c r="G234" s="30"/>
      <c r="H234" s="31">
        <f t="shared" si="9"/>
        <v>99.729203013544435</v>
      </c>
      <c r="I234" s="31">
        <f t="shared" si="10"/>
        <v>99.729203013544435</v>
      </c>
      <c r="J234" s="6"/>
    </row>
    <row r="235" spans="1:10" s="3" customFormat="1" ht="13.5" x14ac:dyDescent="0.2">
      <c r="A235" s="25"/>
      <c r="B235" s="37" t="s">
        <v>203</v>
      </c>
      <c r="C235" s="37"/>
      <c r="D235" s="30">
        <v>10100</v>
      </c>
      <c r="E235" s="30">
        <v>10175.70780308</v>
      </c>
      <c r="F235" s="30">
        <v>9921.8559568900018</v>
      </c>
      <c r="G235" s="30"/>
      <c r="H235" s="31">
        <f t="shared" si="9"/>
        <v>98.236197592970314</v>
      </c>
      <c r="I235" s="31">
        <f t="shared" si="10"/>
        <v>97.505315098442964</v>
      </c>
      <c r="J235" s="6"/>
    </row>
    <row r="236" spans="1:10" s="3" customFormat="1" ht="13.5" x14ac:dyDescent="0.2">
      <c r="A236" s="25"/>
      <c r="B236" s="37" t="s">
        <v>204</v>
      </c>
      <c r="C236" s="37"/>
      <c r="D236" s="30">
        <v>5000</v>
      </c>
      <c r="E236" s="30">
        <v>5477.8027000000002</v>
      </c>
      <c r="F236" s="30">
        <v>5476.3813762799991</v>
      </c>
      <c r="G236" s="30"/>
      <c r="H236" s="31">
        <f t="shared" si="9"/>
        <v>109.5276275256</v>
      </c>
      <c r="I236" s="31">
        <f t="shared" si="10"/>
        <v>99.974053031884452</v>
      </c>
      <c r="J236" s="6"/>
    </row>
    <row r="237" spans="1:10" s="3" customFormat="1" ht="27" customHeight="1" x14ac:dyDescent="0.2">
      <c r="A237" s="25"/>
      <c r="B237" s="37" t="s">
        <v>205</v>
      </c>
      <c r="C237" s="37"/>
      <c r="D237" s="30">
        <v>350</v>
      </c>
      <c r="E237" s="30">
        <v>477.63553100000001</v>
      </c>
      <c r="F237" s="30">
        <v>350</v>
      </c>
      <c r="G237" s="30"/>
      <c r="H237" s="31">
        <f t="shared" si="9"/>
        <v>100</v>
      </c>
      <c r="I237" s="31">
        <f t="shared" si="10"/>
        <v>73.277630595702064</v>
      </c>
      <c r="J237" s="6"/>
    </row>
    <row r="238" spans="1:10" s="3" customFormat="1" ht="13.5" x14ac:dyDescent="0.2">
      <c r="A238" s="25"/>
      <c r="B238" s="37" t="s">
        <v>231</v>
      </c>
      <c r="C238" s="37"/>
      <c r="D238" s="30">
        <v>100</v>
      </c>
      <c r="E238" s="30">
        <v>100</v>
      </c>
      <c r="F238" s="30">
        <v>99.776722389999989</v>
      </c>
      <c r="G238" s="30"/>
      <c r="H238" s="31">
        <f t="shared" si="9"/>
        <v>99.776722389999989</v>
      </c>
      <c r="I238" s="31">
        <f t="shared" si="10"/>
        <v>99.776722389999989</v>
      </c>
      <c r="J238" s="6"/>
    </row>
    <row r="239" spans="1:10" s="3" customFormat="1" ht="27" customHeight="1" x14ac:dyDescent="0.2">
      <c r="A239" s="25"/>
      <c r="B239" s="37" t="s">
        <v>206</v>
      </c>
      <c r="C239" s="37"/>
      <c r="D239" s="30">
        <v>800</v>
      </c>
      <c r="E239" s="30">
        <v>800</v>
      </c>
      <c r="F239" s="30">
        <v>800</v>
      </c>
      <c r="G239" s="30"/>
      <c r="H239" s="31">
        <f t="shared" si="9"/>
        <v>100</v>
      </c>
      <c r="I239" s="31">
        <f t="shared" si="10"/>
        <v>100</v>
      </c>
      <c r="J239" s="6"/>
    </row>
    <row r="240" spans="1:10" s="3" customFormat="1" ht="13.5" x14ac:dyDescent="0.2">
      <c r="A240" s="25"/>
      <c r="B240" s="37" t="s">
        <v>207</v>
      </c>
      <c r="C240" s="37"/>
      <c r="D240" s="30">
        <v>1700</v>
      </c>
      <c r="E240" s="30">
        <v>1648</v>
      </c>
      <c r="F240" s="30">
        <v>1646.2306000000001</v>
      </c>
      <c r="G240" s="30"/>
      <c r="H240" s="31">
        <f t="shared" si="9"/>
        <v>96.837094117647055</v>
      </c>
      <c r="I240" s="31">
        <f t="shared" si="10"/>
        <v>99.892633495145631</v>
      </c>
      <c r="J240" s="6"/>
    </row>
    <row r="241" spans="1:10" s="3" customFormat="1" ht="13.5" x14ac:dyDescent="0.2">
      <c r="A241" s="25" t="s">
        <v>208</v>
      </c>
      <c r="B241" s="25"/>
      <c r="C241" s="25"/>
      <c r="D241" s="26">
        <v>6438.9358159999992</v>
      </c>
      <c r="E241" s="26">
        <v>5983.3526468900009</v>
      </c>
      <c r="F241" s="26">
        <v>5888.8473199200007</v>
      </c>
      <c r="G241" s="26"/>
      <c r="H241" s="27">
        <f t="shared" si="9"/>
        <v>91.456841443999281</v>
      </c>
      <c r="I241" s="27">
        <f t="shared" si="10"/>
        <v>98.420528881594137</v>
      </c>
      <c r="J241" s="6"/>
    </row>
    <row r="242" spans="1:10" s="3" customFormat="1" ht="13.5" x14ac:dyDescent="0.2">
      <c r="A242" s="25"/>
      <c r="B242" s="25" t="s">
        <v>209</v>
      </c>
      <c r="C242" s="32"/>
      <c r="D242" s="26">
        <v>6088.9358159999992</v>
      </c>
      <c r="E242" s="26">
        <v>5651.8034505600008</v>
      </c>
      <c r="F242" s="26">
        <v>5558.480482760001</v>
      </c>
      <c r="G242" s="26"/>
      <c r="H242" s="27">
        <f t="shared" si="9"/>
        <v>91.288209479132433</v>
      </c>
      <c r="I242" s="27">
        <f t="shared" si="10"/>
        <v>98.348793113271597</v>
      </c>
      <c r="J242" s="9"/>
    </row>
    <row r="243" spans="1:10" s="3" customFormat="1" ht="13.5" x14ac:dyDescent="0.2">
      <c r="A243" s="25"/>
      <c r="B243" s="28"/>
      <c r="C243" s="29" t="s">
        <v>100</v>
      </c>
      <c r="D243" s="30">
        <v>202.72745800000001</v>
      </c>
      <c r="E243" s="30">
        <v>134.21685450000004</v>
      </c>
      <c r="F243" s="30">
        <v>125.26801467999998</v>
      </c>
      <c r="G243" s="30"/>
      <c r="H243" s="31">
        <f t="shared" si="9"/>
        <v>61.79134090459516</v>
      </c>
      <c r="I243" s="31">
        <f t="shared" si="10"/>
        <v>93.332551374909428</v>
      </c>
      <c r="J243" s="6"/>
    </row>
    <row r="244" spans="1:10" s="3" customFormat="1" ht="13.5" x14ac:dyDescent="0.2">
      <c r="A244" s="25"/>
      <c r="B244" s="28"/>
      <c r="C244" s="29" t="s">
        <v>101</v>
      </c>
      <c r="D244" s="30">
        <v>12.011540999999999</v>
      </c>
      <c r="E244" s="30">
        <v>18.490842820000001</v>
      </c>
      <c r="F244" s="30">
        <v>18.206799689999997</v>
      </c>
      <c r="G244" s="30"/>
      <c r="H244" s="31">
        <f t="shared" si="9"/>
        <v>151.57755104028698</v>
      </c>
      <c r="I244" s="31">
        <f t="shared" si="10"/>
        <v>98.463871372630024</v>
      </c>
      <c r="J244" s="6"/>
    </row>
    <row r="245" spans="1:10" s="3" customFormat="1" ht="27" x14ac:dyDescent="0.2">
      <c r="A245" s="25"/>
      <c r="B245" s="28"/>
      <c r="C245" s="29" t="s">
        <v>210</v>
      </c>
      <c r="D245" s="30">
        <v>1066.5890959999999</v>
      </c>
      <c r="E245" s="30">
        <v>1110.8647257</v>
      </c>
      <c r="F245" s="30">
        <v>1080.7250890100001</v>
      </c>
      <c r="G245" s="30"/>
      <c r="H245" s="31">
        <f t="shared" si="9"/>
        <v>101.32534572714216</v>
      </c>
      <c r="I245" s="31">
        <f t="shared" si="10"/>
        <v>97.286831061180052</v>
      </c>
      <c r="J245" s="6"/>
    </row>
    <row r="246" spans="1:10" s="3" customFormat="1" ht="13.5" x14ac:dyDescent="0.2">
      <c r="A246" s="25"/>
      <c r="B246" s="28"/>
      <c r="C246" s="29" t="s">
        <v>211</v>
      </c>
      <c r="D246" s="30">
        <v>1322.0197599999999</v>
      </c>
      <c r="E246" s="30">
        <v>1270.7509538000004</v>
      </c>
      <c r="F246" s="30">
        <v>1256.9893744100007</v>
      </c>
      <c r="G246" s="30"/>
      <c r="H246" s="31">
        <f t="shared" si="9"/>
        <v>95.080982330400317</v>
      </c>
      <c r="I246" s="31">
        <f t="shared" si="10"/>
        <v>98.917051421535618</v>
      </c>
      <c r="J246" s="6"/>
    </row>
    <row r="247" spans="1:10" s="3" customFormat="1" ht="13.5" x14ac:dyDescent="0.2">
      <c r="A247" s="25"/>
      <c r="B247" s="28"/>
      <c r="C247" s="29" t="s">
        <v>212</v>
      </c>
      <c r="D247" s="30">
        <v>2372.5514939999998</v>
      </c>
      <c r="E247" s="30">
        <v>2096.4365937600001</v>
      </c>
      <c r="F247" s="30">
        <v>2059.7561120199998</v>
      </c>
      <c r="G247" s="30"/>
      <c r="H247" s="31">
        <f t="shared" si="9"/>
        <v>86.816076162265162</v>
      </c>
      <c r="I247" s="31">
        <f t="shared" si="10"/>
        <v>98.250341467555998</v>
      </c>
      <c r="J247" s="6"/>
    </row>
    <row r="248" spans="1:10" s="3" customFormat="1" ht="27" x14ac:dyDescent="0.2">
      <c r="A248" s="25"/>
      <c r="B248" s="28"/>
      <c r="C248" s="29" t="s">
        <v>213</v>
      </c>
      <c r="D248" s="30">
        <v>809.18858899999998</v>
      </c>
      <c r="E248" s="30">
        <v>814.93493260000037</v>
      </c>
      <c r="F248" s="30">
        <v>813.06226798000023</v>
      </c>
      <c r="G248" s="30"/>
      <c r="H248" s="31">
        <f t="shared" si="9"/>
        <v>100.47871151826145</v>
      </c>
      <c r="I248" s="31">
        <f t="shared" si="10"/>
        <v>99.770206853935505</v>
      </c>
      <c r="J248" s="6"/>
    </row>
    <row r="249" spans="1:10" s="3" customFormat="1" ht="13.5" x14ac:dyDescent="0.2">
      <c r="A249" s="25"/>
      <c r="B249" s="28"/>
      <c r="C249" s="29" t="s">
        <v>214</v>
      </c>
      <c r="D249" s="30">
        <v>303.84787799999998</v>
      </c>
      <c r="E249" s="30">
        <v>206.10854738000009</v>
      </c>
      <c r="F249" s="30">
        <v>204.47282497000006</v>
      </c>
      <c r="G249" s="30"/>
      <c r="H249" s="31">
        <f t="shared" si="9"/>
        <v>67.294471929799045</v>
      </c>
      <c r="I249" s="31">
        <f t="shared" si="10"/>
        <v>99.206378177522026</v>
      </c>
      <c r="J249" s="6"/>
    </row>
    <row r="250" spans="1:10" s="3" customFormat="1" ht="13.5" x14ac:dyDescent="0.2">
      <c r="A250" s="25"/>
      <c r="B250" s="37" t="s">
        <v>232</v>
      </c>
      <c r="C250" s="37"/>
      <c r="D250" s="30">
        <v>350</v>
      </c>
      <c r="E250" s="30">
        <v>331.54919633000009</v>
      </c>
      <c r="F250" s="30">
        <v>330.3668371600001</v>
      </c>
      <c r="G250" s="30"/>
      <c r="H250" s="31">
        <f t="shared" si="9"/>
        <v>94.39052490285718</v>
      </c>
      <c r="I250" s="31">
        <f t="shared" si="10"/>
        <v>99.643383490870178</v>
      </c>
      <c r="J250" s="6"/>
    </row>
    <row r="251" spans="1:10" s="3" customFormat="1" ht="13.5" x14ac:dyDescent="0.2">
      <c r="A251" s="25" t="s">
        <v>215</v>
      </c>
      <c r="B251" s="25"/>
      <c r="C251" s="25"/>
      <c r="D251" s="26">
        <v>2014.5502099999999</v>
      </c>
      <c r="E251" s="26">
        <v>2466.5938313299998</v>
      </c>
      <c r="F251" s="26">
        <v>2374.6272265800003</v>
      </c>
      <c r="G251" s="26"/>
      <c r="H251" s="27">
        <f t="shared" si="9"/>
        <v>117.87381693405401</v>
      </c>
      <c r="I251" s="27">
        <f t="shared" si="10"/>
        <v>96.271514037622865</v>
      </c>
      <c r="J251" s="6"/>
    </row>
    <row r="252" spans="1:10" s="3" customFormat="1" ht="13.5" x14ac:dyDescent="0.2">
      <c r="A252" s="25"/>
      <c r="B252" s="37" t="s">
        <v>216</v>
      </c>
      <c r="C252" s="37"/>
      <c r="D252" s="30">
        <v>1789.6452039999999</v>
      </c>
      <c r="E252" s="30">
        <v>1841.9306974000001</v>
      </c>
      <c r="F252" s="30">
        <v>1764.3302441300004</v>
      </c>
      <c r="G252" s="30"/>
      <c r="H252" s="31">
        <f t="shared" si="9"/>
        <v>98.585476058974237</v>
      </c>
      <c r="I252" s="31">
        <f t="shared" si="10"/>
        <v>95.787004723927041</v>
      </c>
      <c r="J252" s="6"/>
    </row>
    <row r="253" spans="1:10" s="3" customFormat="1" ht="13.5" x14ac:dyDescent="0.2">
      <c r="A253" s="25"/>
      <c r="B253" s="37" t="s">
        <v>217</v>
      </c>
      <c r="C253" s="37"/>
      <c r="D253" s="30">
        <v>74.905006</v>
      </c>
      <c r="E253" s="30">
        <v>73.066859140000005</v>
      </c>
      <c r="F253" s="30">
        <v>72.012091659999982</v>
      </c>
      <c r="G253" s="30"/>
      <c r="H253" s="31">
        <f t="shared" si="9"/>
        <v>96.137889181932621</v>
      </c>
      <c r="I253" s="31">
        <f t="shared" si="10"/>
        <v>98.556435171273705</v>
      </c>
      <c r="J253" s="6"/>
    </row>
    <row r="254" spans="1:10" s="3" customFormat="1" ht="13.5" x14ac:dyDescent="0.2">
      <c r="A254" s="25"/>
      <c r="B254" s="37" t="s">
        <v>233</v>
      </c>
      <c r="C254" s="37"/>
      <c r="D254" s="30">
        <v>150</v>
      </c>
      <c r="E254" s="30">
        <v>551.59627478999994</v>
      </c>
      <c r="F254" s="30">
        <v>538.28489078999996</v>
      </c>
      <c r="G254" s="30"/>
      <c r="H254" s="31">
        <f t="shared" si="9"/>
        <v>358.85659385999998</v>
      </c>
      <c r="I254" s="31">
        <f t="shared" si="10"/>
        <v>97.586752375173717</v>
      </c>
      <c r="J254" s="6"/>
    </row>
    <row r="255" spans="1:10" s="3" customFormat="1" ht="6.95" customHeight="1" thickBot="1" x14ac:dyDescent="0.25">
      <c r="A255" s="33"/>
      <c r="B255" s="34"/>
      <c r="C255" s="33"/>
      <c r="D255" s="35"/>
      <c r="E255" s="35"/>
      <c r="F255" s="35"/>
      <c r="G255" s="35"/>
      <c r="H255" s="36"/>
      <c r="I255" s="36"/>
      <c r="J255" s="6"/>
    </row>
    <row r="256" spans="1:10" ht="13.5" x14ac:dyDescent="0.2">
      <c r="A256" s="13" t="s">
        <v>19</v>
      </c>
      <c r="B256" s="10"/>
      <c r="C256" s="11"/>
      <c r="D256" s="11"/>
      <c r="E256" s="11"/>
      <c r="F256" s="11"/>
      <c r="G256" s="11"/>
      <c r="H256" s="11"/>
      <c r="I256" s="11"/>
      <c r="J256" s="6"/>
    </row>
    <row r="257" spans="1:10" ht="13.5" x14ac:dyDescent="0.2">
      <c r="A257" s="10" t="s">
        <v>7</v>
      </c>
      <c r="B257" s="10"/>
      <c r="C257" s="11"/>
      <c r="D257" s="11"/>
      <c r="E257" s="11"/>
      <c r="F257" s="11"/>
      <c r="G257" s="11"/>
      <c r="H257" s="11"/>
      <c r="I257" s="11"/>
      <c r="J257" s="6"/>
    </row>
  </sheetData>
  <mergeCells count="182">
    <mergeCell ref="B252:C252"/>
    <mergeCell ref="B253:C253"/>
    <mergeCell ref="B254:C254"/>
    <mergeCell ref="B238:C238"/>
    <mergeCell ref="B239:C239"/>
    <mergeCell ref="B240:C240"/>
    <mergeCell ref="B250:C250"/>
    <mergeCell ref="B233:C233"/>
    <mergeCell ref="B234:C234"/>
    <mergeCell ref="B235:C235"/>
    <mergeCell ref="B236:C236"/>
    <mergeCell ref="B237:C237"/>
    <mergeCell ref="B225:C225"/>
    <mergeCell ref="B226:C226"/>
    <mergeCell ref="B228:C228"/>
    <mergeCell ref="B229:C229"/>
    <mergeCell ref="B231:C231"/>
    <mergeCell ref="B220:C220"/>
    <mergeCell ref="B221:C221"/>
    <mergeCell ref="B222:C222"/>
    <mergeCell ref="B223:C223"/>
    <mergeCell ref="B224:C224"/>
    <mergeCell ref="B214:C214"/>
    <mergeCell ref="B215:C215"/>
    <mergeCell ref="B216:C216"/>
    <mergeCell ref="B217:C217"/>
    <mergeCell ref="B218:C218"/>
    <mergeCell ref="B209:C209"/>
    <mergeCell ref="B210:C210"/>
    <mergeCell ref="B211:C211"/>
    <mergeCell ref="B212:C212"/>
    <mergeCell ref="B213:C213"/>
    <mergeCell ref="B199:C199"/>
    <mergeCell ref="B205:C205"/>
    <mergeCell ref="B206:C206"/>
    <mergeCell ref="B207:C207"/>
    <mergeCell ref="B208:C208"/>
    <mergeCell ref="B192:C192"/>
    <mergeCell ref="B193:C193"/>
    <mergeCell ref="B195:C195"/>
    <mergeCell ref="B196:C196"/>
    <mergeCell ref="B198:C198"/>
    <mergeCell ref="B187:C187"/>
    <mergeCell ref="B188:C188"/>
    <mergeCell ref="B189:C189"/>
    <mergeCell ref="B190:C190"/>
    <mergeCell ref="B191:C191"/>
    <mergeCell ref="B182:C182"/>
    <mergeCell ref="B183:C183"/>
    <mergeCell ref="B184:C184"/>
    <mergeCell ref="B185:C185"/>
    <mergeCell ref="B186:C186"/>
    <mergeCell ref="B174:C174"/>
    <mergeCell ref="B179:C179"/>
    <mergeCell ref="B180:C180"/>
    <mergeCell ref="B181:C181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58:C158"/>
    <mergeCell ref="B159:C159"/>
    <mergeCell ref="B160:C160"/>
    <mergeCell ref="B161:C161"/>
    <mergeCell ref="B163:C163"/>
    <mergeCell ref="B149:C149"/>
    <mergeCell ref="B150:C150"/>
    <mergeCell ref="B151:C151"/>
    <mergeCell ref="B153:C153"/>
    <mergeCell ref="B157:C157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23:C123"/>
    <mergeCell ref="B124:C124"/>
    <mergeCell ref="B125:C125"/>
    <mergeCell ref="B132:C132"/>
    <mergeCell ref="B133:C133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6:C96"/>
    <mergeCell ref="B97:C97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55:C55"/>
    <mergeCell ref="B56:C56"/>
    <mergeCell ref="B57:C57"/>
    <mergeCell ref="B92:C92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3:C43"/>
    <mergeCell ref="B33:C33"/>
    <mergeCell ref="B34:C34"/>
    <mergeCell ref="B35:C35"/>
    <mergeCell ref="B36:C36"/>
    <mergeCell ref="B37:C37"/>
    <mergeCell ref="B26:C26"/>
    <mergeCell ref="B28:C28"/>
    <mergeCell ref="B30:C30"/>
    <mergeCell ref="B31:C31"/>
    <mergeCell ref="B32:C32"/>
    <mergeCell ref="B21:C21"/>
    <mergeCell ref="B22:C22"/>
    <mergeCell ref="B23:C23"/>
    <mergeCell ref="B24:C24"/>
    <mergeCell ref="B25:C25"/>
    <mergeCell ref="B19:C19"/>
    <mergeCell ref="B16:C16"/>
    <mergeCell ref="B17:C17"/>
    <mergeCell ref="B18:C18"/>
    <mergeCell ref="B20:C20"/>
    <mergeCell ref="A1:C1"/>
    <mergeCell ref="D1:F1"/>
    <mergeCell ref="A3:F3"/>
    <mergeCell ref="A2:I2"/>
    <mergeCell ref="H7:I7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" footer="0"/>
  <pageSetup scale="70" orientation="portrait" r:id="rId1"/>
  <headerFooter alignWithMargins="0"/>
  <ignoredErrors>
    <ignoredError sqref="D9:F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30C7D3-3778-4047-AE3B-3942869399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DD1F6-67B8-4C4E-A29F-C8377636BF87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DCF367-054B-4189-939F-B9FB2CA7F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Princi_Prog_4T_2018</vt:lpstr>
      <vt:lpstr>Princi_Prog_4T_2018!Área_de_impresión</vt:lpstr>
      <vt:lpstr>Princi_Prog_4T_2018!Títulos_a_imprimir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Susana Mejia Ramirez</dc:creator>
  <cp:lastModifiedBy>Usuario de Windows</cp:lastModifiedBy>
  <cp:lastPrinted>2019-01-28T19:45:23Z</cp:lastPrinted>
  <dcterms:created xsi:type="dcterms:W3CDTF">2014-10-24T17:02:04Z</dcterms:created>
  <dcterms:modified xsi:type="dcterms:W3CDTF">2019-01-29T17:15:01Z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