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_rosas\Desktop\Anexos Finanzas Públicas 1er trim 2018 (Internet)\"/>
    </mc:Choice>
  </mc:AlternateContent>
  <bookViews>
    <workbookView xWindow="0" yWindow="0" windowWidth="25200" windowHeight="11985"/>
  </bookViews>
  <sheets>
    <sheet name="C1" sheetId="1" r:id="rId1"/>
    <sheet name="C2" sheetId="2" r:id="rId2"/>
  </sheets>
  <definedNames>
    <definedName name="_xlnm._FilterDatabase" localSheetId="0" hidden="1">'C1'!$A$7:$K$1548</definedName>
    <definedName name="_xlnm._FilterDatabase" localSheetId="1" hidden="1">'C2'!$A$7:$M$910</definedName>
    <definedName name="_xlnm.Print_Area" localSheetId="0">'C1'!$A$1:$K$1552</definedName>
    <definedName name="_xlnm.Print_Area" localSheetId="1">'C2'!$A$1:$M$913</definedName>
    <definedName name="_xlnm.Print_Titles" localSheetId="0">'C1'!$3:$7</definedName>
    <definedName name="_xlnm.Print_Titles" localSheetId="1">'C2'!$3:$7</definedName>
  </definedNames>
  <calcPr calcId="152511"/>
</workbook>
</file>

<file path=xl/calcChain.xml><?xml version="1.0" encoding="utf-8"?>
<calcChain xmlns="http://schemas.openxmlformats.org/spreadsheetml/2006/main">
  <c r="L10" i="2" l="1"/>
  <c r="L9" i="2" s="1"/>
  <c r="K10" i="2"/>
  <c r="K9" i="2" s="1"/>
  <c r="K8" i="2" s="1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L8" i="2" l="1"/>
  <c r="J10" i="1"/>
  <c r="J9" i="1" s="1"/>
  <c r="J8" i="1" s="1"/>
  <c r="I10" i="1"/>
  <c r="I9" i="1" s="1"/>
  <c r="I8" i="1" s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548" i="1" l="1"/>
  <c r="K1547" i="1"/>
  <c r="K1546" i="1" l="1"/>
  <c r="K8" i="1" l="1"/>
  <c r="K10" i="1"/>
  <c r="K9" i="1" l="1"/>
  <c r="M910" i="2" l="1"/>
  <c r="M909" i="2"/>
  <c r="M908" i="2" l="1"/>
  <c r="M10" i="2" l="1"/>
  <c r="M8" i="2" l="1"/>
  <c r="M9" i="2"/>
</calcChain>
</file>

<file path=xl/sharedStrings.xml><?xml version="1.0" encoding="utf-8"?>
<sst xmlns="http://schemas.openxmlformats.org/spreadsheetml/2006/main" count="3373" uniqueCount="2353">
  <si>
    <t>Ramos Autónomos</t>
  </si>
  <si>
    <t>Poder Legislativo</t>
  </si>
  <si>
    <t>Sector central</t>
  </si>
  <si>
    <t>Diferencia</t>
  </si>
  <si>
    <t>Ramo / Entidad / Unidad Responsable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</si>
  <si>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</si>
  <si>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</si>
  <si>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</si>
  <si>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</si>
  <si>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</si>
  <si>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</si>
  <si>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</si>
  <si>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</si>
  <si>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</si>
  <si>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</si>
  <si>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</si>
  <si>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Programas Federales</t>
  </si>
  <si>
    <t>Desempeño de las Funciones</t>
  </si>
  <si>
    <t>K026</t>
  </si>
  <si>
    <t>Otros Proyectos</t>
  </si>
  <si>
    <t>K027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</si>
  <si>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</si>
  <si>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</si>
  <si>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</si>
  <si>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</si>
  <si>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Ramo / Entidad / Programa Presupuestario</t>
  </si>
  <si>
    <t xml:space="preserve">Informes sobre la Situación Económica,
las Finanzas Públicas y la Deuda Pública </t>
  </si>
  <si>
    <r>
      <t xml:space="preserve">Autorizado </t>
    </r>
    <r>
      <rPr>
        <b/>
        <vertAlign val="superscript"/>
        <sz val="9"/>
        <rFont val="Soberana Sans"/>
        <family val="3"/>
      </rPr>
      <t>1_/</t>
    </r>
  </si>
  <si>
    <t>H. Cámara de Diputados</t>
  </si>
  <si>
    <t>Auditoría Superior de la Federación</t>
  </si>
  <si>
    <t>H. Cámara de Senadores</t>
  </si>
  <si>
    <t>Aprobado</t>
  </si>
  <si>
    <t>XVIII. Calendario de Presupuesto Autorizado</t>
  </si>
  <si>
    <t>Mantenimiento de Infraestructura</t>
  </si>
  <si>
    <t>Enero-mazo</t>
  </si>
  <si>
    <t>Primer Trimestre de 2018</t>
  </si>
  <si>
    <t>CALENDARIO DE PRESUPUESTO AUTORIZADO POR RAMO Y UNIDAD RESPONSABLE, 2018
Enero-marzo
(Millones de pesos</t>
  </si>
  <si>
    <t>CALENDARIO DE PRESUPUESTO AUTORIZADO POR RAMO Y PROGRAMA PRESUPUESTARIO 2018
Enero-marzo
(Millones de pesos)</t>
  </si>
  <si>
    <t>Enero-marzo</t>
  </si>
  <si>
    <t>Poder Judicial</t>
  </si>
  <si>
    <t>Suprema Corte de Justicia de la Nación</t>
  </si>
  <si>
    <t>Consejo de la Judicatura Federal</t>
  </si>
  <si>
    <t>Sala Superior</t>
  </si>
  <si>
    <t>Salas Regionales</t>
  </si>
  <si>
    <t>Instituto Nacional Electoral</t>
  </si>
  <si>
    <t>Presidencia del Consejo General</t>
  </si>
  <si>
    <t>Consejeros Electorales</t>
  </si>
  <si>
    <t>Secretaría Ejecutiva</t>
  </si>
  <si>
    <t>Coordinación Nacional de Comunicación Social</t>
  </si>
  <si>
    <t>Coordinación de Asuntos Internacionales</t>
  </si>
  <si>
    <t>Dirección del Secretariado</t>
  </si>
  <si>
    <t>Contraloría General</t>
  </si>
  <si>
    <t>Dirección Jurídica</t>
  </si>
  <si>
    <t>Unidad de Servicios de Informática</t>
  </si>
  <si>
    <t>Dirección Ejecutiva del Registro Federal de Electores</t>
  </si>
  <si>
    <t>Dirección Ejecutiva de Prerrogativas y Partidos Políticos</t>
  </si>
  <si>
    <t>Dirección Ejecutiva de Organización Electoral</t>
  </si>
  <si>
    <t>Dirección Ejecutiva del Servicio Profesional Electoral Nacional</t>
  </si>
  <si>
    <t>Dirección Ejecutiva de Capacitación Electoral y Educación Cívica</t>
  </si>
  <si>
    <t>Dirección Ejecutiva de Administración</t>
  </si>
  <si>
    <t>Unidad Técnica de Transparencia y Protección de Datos Personales</t>
  </si>
  <si>
    <t>Unidad Técnica de Fiscalización</t>
  </si>
  <si>
    <t>Unidad Técnica de Planeación</t>
  </si>
  <si>
    <t>Unidad Técnica de Igualdad de Género y No Discriminación</t>
  </si>
  <si>
    <t>Unidad Técnica de Vinculación con los Organismos Públicos Locales</t>
  </si>
  <si>
    <t>Unidad Técnica de lo Contencioso Electoral</t>
  </si>
  <si>
    <t>Juntas Locales Ejecutivas</t>
  </si>
  <si>
    <t>Juntas Distritales Ejecutivas</t>
  </si>
  <si>
    <t>Comisión Nacional de los Derechos Humanos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</si>
  <si>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</si>
  <si>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</si>
  <si>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</si>
  <si>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</si>
  <si>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</si>
  <si>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</si>
  <si>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Dirección General de Comunicación</t>
  </si>
  <si>
    <t>Centro Nacional de Derechos Humanos</t>
  </si>
  <si>
    <t>Dirección General de Quejas, Orientación y Transparencia</t>
  </si>
  <si>
    <t>Dirección General de Planeación y Análisis</t>
  </si>
  <si>
    <t>Oficialía Mayor</t>
  </si>
  <si>
    <t>Órgano Interno de Control</t>
  </si>
  <si>
    <t>Coordinación General de Seguimiento de Recomendaciones y Asuntos Jurídicos</t>
  </si>
  <si>
    <t>Quinta Visitaduría General</t>
  </si>
  <si>
    <t>Sexta Visitaduría General</t>
  </si>
  <si>
    <t>Dirección Ejecutiva del Mecanismo Nacional de Prevención de la Tortura</t>
  </si>
  <si>
    <t>Comisión Federal de Competencia Económica</t>
  </si>
  <si>
    <t>Presidente de la Comisión Federal de Competencia Económica</t>
  </si>
  <si>
    <t>Pleno de la Comisión Federal de Competencia Económica</t>
  </si>
  <si>
    <t>Contraloría Interna de la Comisión Federal de Competencia Económica</t>
  </si>
  <si>
    <t>Autoridad Investigadora</t>
  </si>
  <si>
    <t>Secretaría Técnica</t>
  </si>
  <si>
    <t>Instituto Nacional para la Evaluación de la Educación</t>
  </si>
  <si>
    <t>Junta de Gobierno</t>
  </si>
  <si>
    <t>Unidad de Normatividad y Política Educativa</t>
  </si>
  <si>
    <t>Unidad de Evaluación del Sistema Educativo Nacional</t>
  </si>
  <si>
    <t>Unidad de Información y Fomento de la Cultura de la Evaluación</t>
  </si>
  <si>
    <t>Unidad de Administración</t>
  </si>
  <si>
    <t>Coordinación de Direcciones del INEE en las Entidades Federativas</t>
  </si>
  <si>
    <t>Instituto Federal de Telecomunicaciones</t>
  </si>
  <si>
    <t>Pleno</t>
  </si>
  <si>
    <t>Coordinación General de Planeación Estratégica</t>
  </si>
  <si>
    <t>Coordinación General de Mejora Regulatoria</t>
  </si>
  <si>
    <t>Coordinación General de Vinculación Institucional</t>
  </si>
  <si>
    <t>Coordinación General de Comunicación Social</t>
  </si>
  <si>
    <t>Coordinación Ejecutiva</t>
  </si>
  <si>
    <t>Unidad de Política Regulatoria</t>
  </si>
  <si>
    <t>Unidad de Espectro Radioeléctrico</t>
  </si>
  <si>
    <t>Unidad de Concesiones y Servicios</t>
  </si>
  <si>
    <t>Unidad de Medios y Contenidos Audiovisuales</t>
  </si>
  <si>
    <t>Unidad de Cumplimiento</t>
  </si>
  <si>
    <t>Unidad de Competencia Económica</t>
  </si>
  <si>
    <t>Unidad de Asuntos Jurídicos</t>
  </si>
  <si>
    <t>Coordinación General de Asuntos Internacionales</t>
  </si>
  <si>
    <t>Coordinación General de Política del Usuario</t>
  </si>
  <si>
    <t>Centro de Estudios</t>
  </si>
  <si>
    <t>Instituto Nacional de Transparencia, Acceso a la Información y Protección de Datos Personales</t>
  </si>
  <si>
    <t>Dirección General de Administración</t>
  </si>
  <si>
    <t>Contraloría Interna</t>
  </si>
  <si>
    <t>INEG</t>
  </si>
  <si>
    <t>Información Nacional Estadística y Geográfica</t>
  </si>
  <si>
    <t>Instituto Nacional de Estadística y Geografía</t>
  </si>
  <si>
    <t>Tribunal Federal de Justicia Administrativa</t>
  </si>
  <si>
    <t>Tribunal Federal de Justicia Administrativa</t>
  </si>
  <si>
    <t>Tribunal Federal de Justicia Administrativa con sede en la Ciudad de México</t>
  </si>
  <si>
    <t>Sala Regional del Noroeste II, con sede en Ciudad Obregón, Son.</t>
  </si>
  <si>
    <t>Primera Sala Regional del Norte Centro II, con sede en Torreón, Coah.</t>
  </si>
  <si>
    <t>Primera Sala Regional del Noreste, con sede en San Pedro Garza García, Nuevo León</t>
  </si>
  <si>
    <t>Primera Sala Regional de Occidente, con sede en Guadalajara, Jal.</t>
  </si>
  <si>
    <t>Sala Regional del Centro III, con sede en Celaya, Gto.</t>
  </si>
  <si>
    <t>Primera Sala Regional de Oriente, con sede en el municipio de San Andrés Cholula, Estado de Puebla</t>
  </si>
  <si>
    <t>Tercera Sala Regional del Noreste, con sede en San Pedro Garza García, Nuevo León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</si>
  <si>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</si>
  <si>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</si>
  <si>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</si>
  <si>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Norte-Este del Estado de México, con sede en Tlalnepantla, Estado de México</t>
  </si>
  <si>
    <t>Sala Regional del Pacífico-Centro, con sede en la ciudad de Morelia, Estado de Michoacán</t>
  </si>
  <si>
    <t>Segunda Sala Regional Norte-Este del Estado de México, con sede en Tlalnepantla, Estado de México</t>
  </si>
  <si>
    <t>Sala Regional del Centro II, con sede en Querétaro, Qro.</t>
  </si>
  <si>
    <t>Segunda Sala Regional del Noreste, con sede en San Pedro Garza García, Nuevo León</t>
  </si>
  <si>
    <t>Sala Regional del Noroeste I, con sede en Tijuana, B. C.</t>
  </si>
  <si>
    <t>Segunda Sala Regional de Occidente, con sede en Guadalajara, Jal.</t>
  </si>
  <si>
    <t>Sala Regional del Norte Centro I, con sede en Chihuahua, Chih.</t>
  </si>
  <si>
    <t>Segunda Sala Regional de Oriente, con sede en el municipio de San Andrés Cholula, Estado de Puebla</t>
  </si>
  <si>
    <t>Tercera Sala Especializada en Materia de Comercio Exterior y Quinta Sala Auxiliar, con Sede en la Cd. de Xalapa, Edo. de Veracruz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</si>
  <si>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</si>
  <si>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</si>
  <si>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Norte-Centro IV, con sede en la Ciudad de Zacatecas, Estado de Zacatecas</t>
  </si>
  <si>
    <t>Sala Regional de Hidalgo, con sede en la Ciudad de Pachuca, Estado de Hidalgo</t>
  </si>
  <si>
    <t>Sala Regional de Morelos, con sede en la Ciudad de Cuernavaca, Estado de Morelos</t>
  </si>
  <si>
    <t>Sala Regional de San Luis Potosí, con sede en la Ciudad de San Luis Potosí, Estado de San Luis Potosí</t>
  </si>
  <si>
    <t>Sala Regional de Tabasco, con sede en la Ciudad de Villahermosa, Estado de Tabasco</t>
  </si>
  <si>
    <t> Sala Regional de Tlaxcala, con sede en el Municipio de Apetatitlán de Antonio Carvajal, Estado de Tlaxcala</t>
  </si>
  <si>
    <t>Sala Regional Sur del Estado de México, con sede en la Ciudad de Toluca, Estado de México</t>
  </si>
  <si>
    <t>Segunda Sala Especializada en Materia de Comercio Exterior, con sede en el Municipio de San Pedro Garza García, en el Estado de Nuevo León</t>
  </si>
  <si>
    <t>Sala Regional del Golfo, con sede en Jalapa, Ver.</t>
  </si>
  <si>
    <t>Sala Regional del Centro I, con sede en Aguascalientes, Ags.</t>
  </si>
  <si>
    <t>Sala Regional del Noroeste III, con sede en Culiacán, Sin.</t>
  </si>
  <si>
    <t>Segunda Sala Regional del Norte Centro II, con sede en Torreón, Coah.</t>
  </si>
  <si>
    <t>Sala Regional del Golfo Norte, con sede en Ciudad Victoria, Tamps.</t>
  </si>
  <si>
    <t>Sala Regional de Chiapas, con sede en la Ciudad de Tuxtla Gutiérrez, Estado de Chiapas</t>
  </si>
  <si>
    <t>Sala Regional del Caribe, con sede en Cancún, Quintana Roo</t>
  </si>
  <si>
    <t>Tercera Sala Regional del Occidente, con sede en la ciudad de Guadalajara, Estado de Jalisco</t>
  </si>
  <si>
    <t>Secretaría Operativa de Administración</t>
  </si>
  <si>
    <t>Dirección General de Recursos Humanos</t>
  </si>
  <si>
    <t>Dirección General de Programación y Presupuesto</t>
  </si>
  <si>
    <t>Dirección General de Recursos Materiales y Servicios Generales</t>
  </si>
  <si>
    <t>Ramos Administrativos</t>
  </si>
  <si>
    <t>Oficina de la Presidencia de la República</t>
  </si>
  <si>
    <t>Secretaría Particular del Presidente</t>
  </si>
  <si>
    <t>Coordinación General de Administración</t>
  </si>
  <si>
    <t>Coordinación de Opinión Pública</t>
  </si>
  <si>
    <t>Coordinación General de Comunicación Social y Vocería del Gobierno de la República</t>
  </si>
  <si>
    <t>Secretaría Técnica del Gabinete</t>
  </si>
  <si>
    <t>Coordinación de Asesores del Presidente</t>
  </si>
  <si>
    <t xml:space="preserve">Jefatura de la Oficina de la Presidencia </t>
  </si>
  <si>
    <t>Secretaría Técnica del Consejo de Seguridad Nacional</t>
  </si>
  <si>
    <t>Coordinación de Estrategia Digital Nacional</t>
  </si>
  <si>
    <t>Coordinación de Crónica Presidencial</t>
  </si>
  <si>
    <t>Coordinación de Ciencia, Tecnología e Innovación</t>
  </si>
  <si>
    <t>Subjefatura de la Oficina de la Presidencia</t>
  </si>
  <si>
    <t>Coordinación de Marca País y Medios Internacionales</t>
  </si>
  <si>
    <t>Coordinación General de Política y Gobierno</t>
  </si>
  <si>
    <t>Coordinación de Enlace Institucional</t>
  </si>
  <si>
    <t>Estado Mayor Presidencial</t>
  </si>
  <si>
    <t>Coordinación General de Transportes Aéreos Presidenciales</t>
  </si>
  <si>
    <t>Gobernación</t>
  </si>
  <si>
    <t>Secretaría</t>
  </si>
  <si>
    <t>Comisión para el Diálogo con los Pueblos Indígenas de México</t>
  </si>
  <si>
    <t>Dirección General de Comunicación Social</t>
  </si>
  <si>
    <t>Coordinación Nacional de Protección Civil</t>
  </si>
  <si>
    <t>Dirección General de Protección Civil</t>
  </si>
  <si>
    <t>Dirección General para la Gestión de Riesgos</t>
  </si>
  <si>
    <t>Dirección General de Vinculación, Innovación y Normatividad en materia de Protección Civil</t>
  </si>
  <si>
    <t>Unidad General de Asuntos Jurídicos</t>
  </si>
  <si>
    <t>Dirección General de lo Consultivo y de Contratos y Convenios</t>
  </si>
  <si>
    <t>Dirección General de lo Contencioso</t>
  </si>
  <si>
    <t>Dirección General de Procedimientos Constitucionales</t>
  </si>
  <si>
    <t>Subsecretaría de Gobierno</t>
  </si>
  <si>
    <t>Unidad de Gobierno</t>
  </si>
  <si>
    <t>Unidad para la Atención de las Organizaciones Sociales</t>
  </si>
  <si>
    <t>Unidad de Enlace Federal y Coordinación con Entidades Federativas</t>
  </si>
  <si>
    <t>Dirección General de Juegos y Sorteos</t>
  </si>
  <si>
    <t>Unidad de Política Interior y Análisis de Información</t>
  </si>
  <si>
    <t>Dirección General de Análisis y Prospectiva para la Política Interior</t>
  </si>
  <si>
    <t>Dirección General de Delegaciones</t>
  </si>
  <si>
    <t>Subsecretaría de Enlace Legislativo y Acuerdos Políticos</t>
  </si>
  <si>
    <t>Dirección General de Estudios Legislativos</t>
  </si>
  <si>
    <t>Unidad de Enlace Legislativo</t>
  </si>
  <si>
    <t>Dirección General de Información Legislativa</t>
  </si>
  <si>
    <t>Dirección General de Acuerdos Políticos</t>
  </si>
  <si>
    <t>Subsecretaría de Población, Migración y Asuntos Religiosos</t>
  </si>
  <si>
    <t>Dirección General del Registro Nacional de Población e Identificación Personal</t>
  </si>
  <si>
    <t>Dirección General de Asociaciones Religiosas</t>
  </si>
  <si>
    <t>Unidad de Política Migratoria</t>
  </si>
  <si>
    <t>Subsecretaría de Prevención y Participación Ciudadana</t>
  </si>
  <si>
    <t>Unidad de Desarrollo Político y Fomento Cívico</t>
  </si>
  <si>
    <t>Dirección General de Planeación Estratégica para la Prevención Social</t>
  </si>
  <si>
    <t>Dirección General de Coordinación Intersecretarial</t>
  </si>
  <si>
    <t>Dirección General de Coordinación para la Operación Territorial</t>
  </si>
  <si>
    <t>Dirección General de Participación Ciudadana para la Prevención Social de la Violencia y la Delincuencia</t>
  </si>
  <si>
    <t>Oficina del Comisionado Nacional de Seguridad</t>
  </si>
  <si>
    <t>Unidad de Planeación, Prospectiva y Seguridad Privada</t>
  </si>
  <si>
    <t>Dirección General de Análisis, Prospectiva y Evaluación</t>
  </si>
  <si>
    <t>Dirección General de Seguridad Privada</t>
  </si>
  <si>
    <t>Unidad de Desarrollo e Integración Institucional</t>
  </si>
  <si>
    <t>Dirección General de Política para el Desarrollo Policial</t>
  </si>
  <si>
    <t>Dirección General del Centro de Control de Confianza</t>
  </si>
  <si>
    <t>Dirección General de Política y Desarrollo Penitenciario</t>
  </si>
  <si>
    <t>Unidad de Información para la Seguridad Pública</t>
  </si>
  <si>
    <t>Dirección General de Plataforma México</t>
  </si>
  <si>
    <t>Dirección General de Infraestructura Tecnológica de Seguridad Pública</t>
  </si>
  <si>
    <t>Unidad de Servicios y Formación Policial</t>
  </si>
  <si>
    <t>Dirección General de Servicios</t>
  </si>
  <si>
    <t>Dirección General de Servicios para la Operación Policial</t>
  </si>
  <si>
    <t>Inspectoría General</t>
  </si>
  <si>
    <t>Dirección General de Apoyo Jurídico</t>
  </si>
  <si>
    <t>Dirección General de Inspección y Evaluación para la Operación</t>
  </si>
  <si>
    <t>Subsecretaría de Normatividad de Medios</t>
  </si>
  <si>
    <t>Dirección General de Radio, Televisión y Cinematografía</t>
  </si>
  <si>
    <t>Dirección General de Normatividad de Comunicación</t>
  </si>
  <si>
    <t>Dirección General de Medios Impresos</t>
  </si>
  <si>
    <t>Dirección General de Tecnologías de la Información y Comunicaciones</t>
  </si>
  <si>
    <t>Dirección General de Modernización, Organización y Eficiencia Administrativa</t>
  </si>
  <si>
    <t>Subsecretaría de Derechos Humanos</t>
  </si>
  <si>
    <t>Unidad para la Defensa de los Derechos Humanos</t>
  </si>
  <si>
    <t>Dirección General de Política Pública de Derechos Humanos</t>
  </si>
  <si>
    <t>Dirección General de Estrategias para la Atención de Derechos Humanos</t>
  </si>
  <si>
    <t>Órganos Desconcentrados</t>
  </si>
  <si>
    <t>A00</t>
  </si>
  <si>
    <t>Instituto Nacional para el Federalismo y el Desarrollo Municipal</t>
  </si>
  <si>
    <t>D00</t>
  </si>
  <si>
    <t>Prevención y Readaptación Social</t>
  </si>
  <si>
    <t>F00</t>
  </si>
  <si>
    <t>Tribunal Federal de Conciliación y Arbitraje</t>
  </si>
  <si>
    <t>G00</t>
  </si>
  <si>
    <t>Secretaría General del Consejo Nacional de Población</t>
  </si>
  <si>
    <t>H00</t>
  </si>
  <si>
    <t>Centro Nacional de Prevención de Desastres</t>
  </si>
  <si>
    <t>I00</t>
  </si>
  <si>
    <t>Centro de Investigación y Seguridad Nacional</t>
  </si>
  <si>
    <t>K00</t>
  </si>
  <si>
    <t>Instituto Nacional de Migración</t>
  </si>
  <si>
    <t>L00</t>
  </si>
  <si>
    <t>Policía Federal  </t>
  </si>
  <si>
    <t>M00</t>
  </si>
  <si>
    <t>Secretaría Técnica de la Comisión Calificadora de Publicaciones y Revistas Ilustradas</t>
  </si>
  <si>
    <t>N00</t>
  </si>
  <si>
    <t>Coordinación General de la Comisión Mexicana de Ayuda a Refugiados</t>
  </si>
  <si>
    <t>O00</t>
  </si>
  <si>
    <t>Servicio de Protección Federal  </t>
  </si>
  <si>
    <t>P00</t>
  </si>
  <si>
    <t>Secretaría Ejecutiva del Sistema Nacional para la Protección Integral de Niñas, Niños y Adolescentes</t>
  </si>
  <si>
    <t>Q00</t>
  </si>
  <si>
    <t>Centro de Producción de Programas Informativos y Especiales</t>
  </si>
  <si>
    <t>R00</t>
  </si>
  <si>
    <t>Coordinación Nacional Antisecuestro</t>
  </si>
  <si>
    <t>T00</t>
  </si>
  <si>
    <t>Coordinación para la Atención Integral de la Migración en la Frontera Sur</t>
  </si>
  <si>
    <t>V00</t>
  </si>
  <si>
    <t>Comisión Nacional para Prevenir y Erradicar la Violencia Contra las Mujeres</t>
  </si>
  <si>
    <t>W00</t>
  </si>
  <si>
    <t>Secretariado Ejecutivo del Sistema Nacional de Seguridad Pública</t>
  </si>
  <si>
    <t>Entidades apoyadas</t>
  </si>
  <si>
    <t>EZN</t>
  </si>
  <si>
    <t>Archivo General de la Nación</t>
  </si>
  <si>
    <t>EZQ</t>
  </si>
  <si>
    <t>Consejo Nacional para Prevenir la Discriminación</t>
  </si>
  <si>
    <t>Relaciones Exteriores</t>
  </si>
  <si>
    <t>Dirección General de Coordinación Política</t>
  </si>
  <si>
    <t>Dirección General de Protocolo</t>
  </si>
  <si>
    <t>Consultoría Jurídica</t>
  </si>
  <si>
    <t>Dirección General del Acervo Histórico Diplomático</t>
  </si>
  <si>
    <t>Dirección General de Asuntos Jurídicos</t>
  </si>
  <si>
    <t>Subsecretaría para América del Norte</t>
  </si>
  <si>
    <t>Dirección General para América del Norte</t>
  </si>
  <si>
    <t>Dirección General de Protección a Mexicanos en el Exterior</t>
  </si>
  <si>
    <t>Dirección General de Servicios Consulares</t>
  </si>
  <si>
    <t>Dirección General de Asuntos Especiales</t>
  </si>
  <si>
    <t>Subsecretaría para América Latina y el Caribe</t>
  </si>
  <si>
    <t>Dirección General para América Latina y el Caribe</t>
  </si>
  <si>
    <t>Dirección General de Organismos y Mecanismos Regionales Americanos</t>
  </si>
  <si>
    <t>Subsecretaría de Relaciones Exteriores</t>
  </si>
  <si>
    <t>Dirección General para Europa</t>
  </si>
  <si>
    <t>Dirección General para Asia-Pacífico</t>
  </si>
  <si>
    <t>Dirección General para África y Medio Oriente</t>
  </si>
  <si>
    <t>Dirección General del Servicio Exterior y de Recursos Humanos</t>
  </si>
  <si>
    <t>Dirección General de Programación, Organización y Presupuesto</t>
  </si>
  <si>
    <t>Dirección General de Bienes Inmuebles y Recursos Materiales</t>
  </si>
  <si>
    <t>Dirección General de Tecnologías de Información e Innovación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</si>
  <si>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</si>
  <si>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</si>
  <si>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</si>
  <si>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</si>
  <si>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</si>
  <si>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B00</t>
  </si>
  <si>
    <t>Sección Mexicana de la Comisión Internacional de Límites y Aguas entre México y Estados Unidos</t>
  </si>
  <si>
    <t>C00</t>
  </si>
  <si>
    <t>Secciones Mexicanas de las Comisiones Internacionales de Límites y Aguas entre México y Guatemala, y entre México y Belice</t>
  </si>
  <si>
    <t>Instituto Matías Romero</t>
  </si>
  <si>
    <t>J00</t>
  </si>
  <si>
    <t>Instituto de los Mexicanos en el Exterior</t>
  </si>
  <si>
    <t>Agencia Mexicana de Cooperación Internacional para el Desarrollo</t>
  </si>
  <si>
    <t>Hacienda y Crédito Público</t>
  </si>
  <si>
    <t>Unidad de Inteligencia Financiera</t>
  </si>
  <si>
    <t>Unidad de Productividad Económica</t>
  </si>
  <si>
    <t>Unidad de Comunicación Social y Vocero</t>
  </si>
  <si>
    <t>Subsecretaría de Hacienda y Crédito Público</t>
  </si>
  <si>
    <t>Unidad de Crédito Público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</si>
  <si>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</si>
  <si>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</si>
  <si>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</si>
  <si>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</si>
  <si>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Asuntos Internacionales de Hacienda</t>
  </si>
  <si>
    <t>Subsecretaría de Ingresos</t>
  </si>
  <si>
    <t>Unidad de Política de Ingresos Tributarios</t>
  </si>
  <si>
    <t>Unidad de Legislación Tributaria</t>
  </si>
  <si>
    <t>Unidad de Política de Ingresos No Tributarios</t>
  </si>
  <si>
    <t>Unidad de Coordinación con Entidades Federativas</t>
  </si>
  <si>
    <t>Unidad de Ingresos sobre Hidrocarburos</t>
  </si>
  <si>
    <t>Subsecretaría de Egresos</t>
  </si>
  <si>
    <t>Unidad de Inversiones</t>
  </si>
  <si>
    <t>Unidad de Política y Control Presupuestario</t>
  </si>
  <si>
    <t>Unidad de Contabilidad Gubernamental</t>
  </si>
  <si>
    <t>Dirección General de Programación y Presupuesto "B"</t>
  </si>
  <si>
    <t>Dirección General de Programación y Presupuesto "A"</t>
  </si>
  <si>
    <t>Dirección General Jurídica de Egresos</t>
  </si>
  <si>
    <t>Unidad de Evaluación del Desempeño</t>
  </si>
  <si>
    <t>Procuraduría Fiscal de la Federación</t>
  </si>
  <si>
    <t>Subprocuraduría Fiscal Federal de Legislación y Consulta</t>
  </si>
  <si>
    <t>Subprocuraduría Fiscal Federal de Amparos</t>
  </si>
  <si>
    <t>Subprocuraduría Fiscal Federal de Asuntos Financieros</t>
  </si>
  <si>
    <t>Subprocuraduría Fiscal Federal de Investigaciones</t>
  </si>
  <si>
    <t>Tesorería de la Federación</t>
  </si>
  <si>
    <t>Subtesorería de Operación</t>
  </si>
  <si>
    <t>Subtesorería de Control y Continuidad Operativa</t>
  </si>
  <si>
    <t>Subtesorería de Vigilancia de Recursos y Valores</t>
  </si>
  <si>
    <t>Dirección General de Recursos Financieros</t>
  </si>
  <si>
    <t>Dirección General de Recursos Materiales, Obra Pública y Servicios Generales</t>
  </si>
  <si>
    <t>Dirección General de Talleres de Impresión de Estampillas y Valores</t>
  </si>
  <si>
    <t>Conservaduría de Palacio Nacional</t>
  </si>
  <si>
    <t>Dirección General de Promoción Cultural y Acervo Patrimonial</t>
  </si>
  <si>
    <t>Dirección General de Tecnologías y Seguridad de la Información</t>
  </si>
  <si>
    <t>Instituto de Administración y Avalúos de Bienes Nacionales</t>
  </si>
  <si>
    <t>Comisión Nacional Bancaria y de Valores</t>
  </si>
  <si>
    <t>Comisión Nacional de Seguros y Fianzas</t>
  </si>
  <si>
    <t>Comisión Nacional del Sistema de Ahorro para el Retiro</t>
  </si>
  <si>
    <t>E00</t>
  </si>
  <si>
    <t>Servicio de Administración Tributaria</t>
  </si>
  <si>
    <t>Autoridad Federal para el Desarrollo de las Zonas Económicas Especiales</t>
  </si>
  <si>
    <t>G3A</t>
  </si>
  <si>
    <t>Comisión Nacional para la Protección y Defensa de los Usuarios de Servicios Financieros</t>
  </si>
  <si>
    <t>GSA</t>
  </si>
  <si>
    <t>Agroasemex, S.A.</t>
  </si>
  <si>
    <t>HAN</t>
  </si>
  <si>
    <t>Financiera Nacional de Desarrollo Agropecuario, Rural, Forestal y Pesquero</t>
  </si>
  <si>
    <t>HAS</t>
  </si>
  <si>
    <t>Fondo Especial de Asistencia Técnica y Garantía para Créditos Agropecuarios</t>
  </si>
  <si>
    <t>HAT</t>
  </si>
  <si>
    <t>Fondo de Capitalización e Inversión del Sector Rural</t>
  </si>
  <si>
    <t>HJO</t>
  </si>
  <si>
    <t>Banco del Ahorro Nacional y Servicios Financieros, S.N.C.</t>
  </si>
  <si>
    <t>HKA</t>
  </si>
  <si>
    <t>Servicio de Administración y Enajenación de Bienes</t>
  </si>
  <si>
    <t>Defensa Nacional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</si>
  <si>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</si>
  <si>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</si>
  <si>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</si>
  <si>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</si>
  <si>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</si>
  <si>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</si>
  <si>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</si>
  <si>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</si>
  <si>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</si>
  <si>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</si>
  <si>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</si>
  <si>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</si>
  <si>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</si>
  <si>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</si>
  <si>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</si>
  <si>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</si>
  <si>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</si>
  <si>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</si>
  <si>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</si>
  <si>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</si>
  <si>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Tribunal Superior Militar</t>
  </si>
  <si>
    <t>Fiscalía General de Justicia Militar</t>
  </si>
  <si>
    <t>Dirección General de Derechos Humanos</t>
  </si>
  <si>
    <t>Dirección General de Informática</t>
  </si>
  <si>
    <t>Dirección General de Intendencia</t>
  </si>
  <si>
    <t>Agricultura, Ganadería, Desarrollo Rural, Pesca y Alimentación</t>
  </si>
  <si>
    <t>Abogado General</t>
  </si>
  <si>
    <t>Coordinación General de Enlace Sectorial</t>
  </si>
  <si>
    <t>Coordinación General de Delegaciones</t>
  </si>
  <si>
    <t>Coordinación General de Ganadería</t>
  </si>
  <si>
    <t>Delegación en Aguascalientes</t>
  </si>
  <si>
    <t>Delegación en Baja California</t>
  </si>
  <si>
    <t>Delegación en Baja California Sur</t>
  </si>
  <si>
    <t>Delegación en Campeche</t>
  </si>
  <si>
    <t>Delegación en Coahuila</t>
  </si>
  <si>
    <t>Delegación en Colima</t>
  </si>
  <si>
    <t>Delegación en Chiapas</t>
  </si>
  <si>
    <t>Delegación en Chihuahua</t>
  </si>
  <si>
    <t>Delegación en la Ciudad de México</t>
  </si>
  <si>
    <t>Delegación en Durango</t>
  </si>
  <si>
    <t>Delegación en Guanajuato</t>
  </si>
  <si>
    <t>Delegación en Guerrero</t>
  </si>
  <si>
    <t>Delegación en Hidalgo</t>
  </si>
  <si>
    <t>Delegación en Jalisco</t>
  </si>
  <si>
    <t>Delegación en el Estado de México</t>
  </si>
  <si>
    <t>Delegación en Michoacán</t>
  </si>
  <si>
    <t>Delegación en Morelos</t>
  </si>
  <si>
    <t>Delegación en Nayarit</t>
  </si>
  <si>
    <t>Delegación en Nuevo León</t>
  </si>
  <si>
    <t>Delegación en Oaxaca</t>
  </si>
  <si>
    <t>Delegación en Puebla</t>
  </si>
  <si>
    <t>Delegación en Querétaro</t>
  </si>
  <si>
    <t>Delegación en Quintana Roo</t>
  </si>
  <si>
    <t>Delegación en San Luis Potosí</t>
  </si>
  <si>
    <t>Delegación en Sinaloa</t>
  </si>
  <si>
    <t>Delegación en Sonora</t>
  </si>
  <si>
    <t>Delegación en Tabasco</t>
  </si>
  <si>
    <t>Delegación en Tamaulipas</t>
  </si>
  <si>
    <t>Delegación en Tlaxcala</t>
  </si>
  <si>
    <t>Delegación en Veracruz</t>
  </si>
  <si>
    <t>Delegación en Yucatán</t>
  </si>
  <si>
    <t>Delegación en Zacatecas</t>
  </si>
  <si>
    <t>Delegación en la Región Lagunera</t>
  </si>
  <si>
    <t>Subsecretaría de Alimentación y Competitividad</t>
  </si>
  <si>
    <t>Dirección General de Planeación y Evaluación</t>
  </si>
  <si>
    <t>Dirección General de Administración de Riesgos</t>
  </si>
  <si>
    <t>Dirección General de Logística y Alimentación</t>
  </si>
  <si>
    <t>Dirección General de Normalización Agroalimentaria</t>
  </si>
  <si>
    <t>Dirección General de Zonas Tropicales</t>
  </si>
  <si>
    <t>Subsecretaría de Agricultura</t>
  </si>
  <si>
    <t>Dirección General de Fomento a la Agricultura</t>
  </si>
  <si>
    <t>Dirección General de Productividad y Desarrollo Tecnológico</t>
  </si>
  <si>
    <t>Dirección General de Fibras Naturales y Biocombustibles</t>
  </si>
  <si>
    <t>Dirección General de Operación y Explotación de Padrones</t>
  </si>
  <si>
    <t>Subsecretaría de Desarrollo Rural</t>
  </si>
  <si>
    <t>Dirección General de Producción Rural Sustentable en Zonas Prioritarias</t>
  </si>
  <si>
    <t>Dirección General de Desarrollo Territorial y Organización Rural</t>
  </si>
  <si>
    <t>Dirección General de Atención al Cambio Climático en el Sector Agropecuario</t>
  </si>
  <si>
    <t>Dirección General de Desarrollo de Capacidades y Extensionismo Rural</t>
  </si>
  <si>
    <t>Dirección General de Programación, Presupuesto y Finanzas</t>
  </si>
  <si>
    <t>Dirección General de Administración y Desarrollo de Recursos Humanos</t>
  </si>
  <si>
    <t>Dirección General de Recursos Materiales, Inmuebles y Servicios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</si>
  <si>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</si>
  <si>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</si>
  <si>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</si>
  <si>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Agencia de Servicios a la Comercialización y Desarrollo de Mercados Agropecuarios</t>
  </si>
  <si>
    <t>Servicio de Información Agroalimentaria y Pesquera</t>
  </si>
  <si>
    <t>Comisión Nacional de Acuacultura y Pesca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</si>
  <si>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</si>
  <si>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</si>
  <si>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</si>
  <si>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</si>
  <si>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</si>
  <si>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</si>
  <si>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I6U</t>
  </si>
  <si>
    <t>Fondo de Empresas Expropiadas del Sector Azucarero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</si>
  <si>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</si>
  <si>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</si>
  <si>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</si>
  <si>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</si>
  <si>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</si>
  <si>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</si>
  <si>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</si>
  <si>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</si>
  <si>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RJL</t>
  </si>
  <si>
    <t>Instituto Nacional de Pesca y Acuacultura</t>
  </si>
  <si>
    <t>Comunicaciones y Transportes</t>
  </si>
  <si>
    <t>Dirección General de Vinculación</t>
  </si>
  <si>
    <t>Dirección General de Planeación</t>
  </si>
  <si>
    <t>Coordinación de la Sociedad de la Información y el Conocimiento</t>
  </si>
  <si>
    <t>Subsecretaría de Infraestructura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</si>
  <si>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</si>
  <si>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</si>
  <si>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</si>
  <si>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</si>
  <si>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>Subsecretaría de Transporte</t>
  </si>
  <si>
    <t>Dirección General de Aeronáutica Civil</t>
  </si>
  <si>
    <t>Dirección General de Desarrollo Ferroviario y Multimodal</t>
  </si>
  <si>
    <t>Dirección General de Autotransporte Federal</t>
  </si>
  <si>
    <t>Dirección General de Protección y Medicina Preventiva en el Transporte</t>
  </si>
  <si>
    <t>Subsecretaría de Comunicaciones</t>
  </si>
  <si>
    <t>Dirección General de Política de Telecomunicaciones y de Radiodifusión</t>
  </si>
  <si>
    <t>Unidad de la Red Privada del Gobierno Federal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</si>
  <si>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</si>
  <si>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</si>
  <si>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</si>
  <si>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</si>
  <si>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Coordinación General de Centros SCT</t>
  </si>
  <si>
    <t>Dirección General de Evaluación</t>
  </si>
  <si>
    <t>Centro SCT Aguascalientes</t>
  </si>
  <si>
    <t>Centro SCT Baja California</t>
  </si>
  <si>
    <t>Centro SCT Baja California Sur</t>
  </si>
  <si>
    <t>Centro SCT Campeche</t>
  </si>
  <si>
    <t>Centro SCT Coahuila</t>
  </si>
  <si>
    <t>Centro SCT Colima</t>
  </si>
  <si>
    <t>Centro SCT Chiapas</t>
  </si>
  <si>
    <t>Centro SCT Chihuahua</t>
  </si>
  <si>
    <t>Centro SCT Durango</t>
  </si>
  <si>
    <t>Centro SCT Guanajuato</t>
  </si>
  <si>
    <t>Centro SCT Guerrero</t>
  </si>
  <si>
    <t>Centro SCT Hidalgo</t>
  </si>
  <si>
    <t>Centro SCT Jalisco</t>
  </si>
  <si>
    <t>Centro SCT México</t>
  </si>
  <si>
    <t>Centro SCT Michoacán</t>
  </si>
  <si>
    <t>Centro SCT Morelos</t>
  </si>
  <si>
    <t>Centro SCT Nayarit</t>
  </si>
  <si>
    <t>Centro SCT Nuevo León</t>
  </si>
  <si>
    <t>Centro SCT Oaxaca</t>
  </si>
  <si>
    <t>Centro SCT Puebla</t>
  </si>
  <si>
    <t>Centro SCT Querétaro</t>
  </si>
  <si>
    <t>Centro SCT Quintana Roo</t>
  </si>
  <si>
    <t>Centro SCT San Luis Potosí</t>
  </si>
  <si>
    <t>Centro SCT Sinaloa</t>
  </si>
  <si>
    <t>Centro SCT Sonora</t>
  </si>
  <si>
    <t>Centro SCT Tabasco</t>
  </si>
  <si>
    <t>Centro SCT Tamaulipas</t>
  </si>
  <si>
    <t>Centro SCT Tlaxcala</t>
  </si>
  <si>
    <t>Centro SCT Veracruz</t>
  </si>
  <si>
    <t>Centro SCT Yucatán</t>
  </si>
  <si>
    <t>Centro SCT Zacatecas</t>
  </si>
  <si>
    <t>Dirección General de Recursos Materiales</t>
  </si>
  <si>
    <t>Unidad de Tecnologías de Información y Comunicaciones</t>
  </si>
  <si>
    <t>Instituto Mexicano del Transporte</t>
  </si>
  <si>
    <t>Servicios a la Navegación en el Espacio Aéreo Mexicano</t>
  </si>
  <si>
    <t>Agencia Reguladora del Transporte Ferroviario</t>
  </si>
  <si>
    <t>J0U</t>
  </si>
  <si>
    <t>Caminos y Puentes Federales de Ingresos y Servicios Conexos</t>
  </si>
  <si>
    <t>J3C</t>
  </si>
  <si>
    <t>Administración Portuaria Integral de Puerto Madero, S.A. de C.V.</t>
  </si>
  <si>
    <t>J3L</t>
  </si>
  <si>
    <t>Ferrocarril del Istmo de Tehuantepec, S.A. de C.V.</t>
  </si>
  <si>
    <t>J4Q</t>
  </si>
  <si>
    <t>Organismo Promotor de Inversiones en Telecomunicaciones</t>
  </si>
  <si>
    <t>J4V</t>
  </si>
  <si>
    <t>Fideicomiso de Formación y Capacitación para el Personal de la Marina Mercante Nacional</t>
  </si>
  <si>
    <t>J9E</t>
  </si>
  <si>
    <t>Servicio Postal Mexicano</t>
  </si>
  <si>
    <t>JZN</t>
  </si>
  <si>
    <t>Agencia Espacial Mexicana</t>
  </si>
  <si>
    <t>KCZ</t>
  </si>
  <si>
    <t>Telecomunicaciones de México</t>
  </si>
  <si>
    <t>KDH</t>
  </si>
  <si>
    <t>Grupo Aeroportuario de la Ciudad de México, S.A. de C.V.</t>
  </si>
  <si>
    <t>Economía</t>
  </si>
  <si>
    <t>Coordinación General del Programa Nacional de Financiamiento al Microempresario</t>
  </si>
  <si>
    <t>Dirección General de Vinculación Política</t>
  </si>
  <si>
    <t>Coordinación General de Delegaciones Federales</t>
  </si>
  <si>
    <t>Delegación Federal en el Estado de Aguascalientes</t>
  </si>
  <si>
    <t>Delegación Federal en el Estado de Baja California</t>
  </si>
  <si>
    <t>Delegación Federal en el Estado de Baja California Sur</t>
  </si>
  <si>
    <t>Delegación Federal en el Estado de Campeche</t>
  </si>
  <si>
    <t>Delegación Federal en el Estado de Coahuila</t>
  </si>
  <si>
    <t>Delegación Federal en el Estado de Colima</t>
  </si>
  <si>
    <t>Delegación Federal en el Estado de Chiapas</t>
  </si>
  <si>
    <t>Delegación Federal en el Estado de Chihuahua</t>
  </si>
  <si>
    <t>Delegación Federal Metropolitana</t>
  </si>
  <si>
    <t>Delegación Federal en el Estado de Durango</t>
  </si>
  <si>
    <t>Delegación Federal en el Estado de Guanajuato</t>
  </si>
  <si>
    <t>Delegación Federal en el Estado de Guerrero</t>
  </si>
  <si>
    <t>Delegación Federal en el Estado de Hidalgo</t>
  </si>
  <si>
    <t>Delegación Federal en el Estado de Jalisco</t>
  </si>
  <si>
    <t>Delegación Federal en el Estado de México</t>
  </si>
  <si>
    <t>Delegación Federal en el Estado de Michoacán</t>
  </si>
  <si>
    <t>Delegación Federal en el Estado de Morelos</t>
  </si>
  <si>
    <t>Delegación Federal en el Estado de Nayarit</t>
  </si>
  <si>
    <t>Delegación Federal en el Estado de Nuevo León</t>
  </si>
  <si>
    <t>Delegación Federal en el Estado de Oaxaca</t>
  </si>
  <si>
    <t>Delegación Federal en el Estado de Puebla</t>
  </si>
  <si>
    <t>Delegación Federal en el Estado de Querétaro</t>
  </si>
  <si>
    <t>Delegación Federal en el Estado de Quintana Roo</t>
  </si>
  <si>
    <t>Delegación Federal en el Estado de San Luis Potosí</t>
  </si>
  <si>
    <t>Delegación Federal en el Estado de Sinaloa</t>
  </si>
  <si>
    <t>Delegación Federal en el Estado de Sonora</t>
  </si>
  <si>
    <t>Delegación Federal en el Estado de Tabasco</t>
  </si>
  <si>
    <t>Delegación Federal en el Estado de Tamaulipas</t>
  </si>
  <si>
    <t>Delegación Federal en el Estado de Tlaxcala</t>
  </si>
  <si>
    <t>Delegación Federal en el Estado de Veracruz</t>
  </si>
  <si>
    <t>Delegación Federal en el Estado de Yucatán</t>
  </si>
  <si>
    <t>Delegación Federal en el Estado de Zacatecas</t>
  </si>
  <si>
    <t>Subdelegación Federal en Mexicali</t>
  </si>
  <si>
    <t>Subdelegación Federal en Piedras Negras</t>
  </si>
  <si>
    <t>Subdelegación Federal en Torreón</t>
  </si>
  <si>
    <t>Subdelegación Federal en Tapachula</t>
  </si>
  <si>
    <t>Subdelegación Federal en Ciudad Juárez</t>
  </si>
  <si>
    <t>Subdelegación Federal en Gómez Palacio</t>
  </si>
  <si>
    <t>Subdelegación Federal en Celaya</t>
  </si>
  <si>
    <t>Subdelegación Federal en Chilpancingo</t>
  </si>
  <si>
    <t>Subdelegación Federal en Chetumal</t>
  </si>
  <si>
    <t>Subdelegación Federal en Ciudad Obregón</t>
  </si>
  <si>
    <t>Subdelegación Federal en Nogales</t>
  </si>
  <si>
    <t>Subdelegación Federal en Matamoros</t>
  </si>
  <si>
    <t>Subdelegación Federal en Nuevo Laredo</t>
  </si>
  <si>
    <t>Subdelegación Federal en Reynosa</t>
  </si>
  <si>
    <t>Subdelegación Federal en Tampico</t>
  </si>
  <si>
    <t>Subdelegación Federal en Coatzacoalcos</t>
  </si>
  <si>
    <t>Subdelegación Federal en Veracruz</t>
  </si>
  <si>
    <t>Subsecretaría de Competitividad y Normatividad</t>
  </si>
  <si>
    <t>Dirección General de Normas</t>
  </si>
  <si>
    <t>Dirección General de Inversión Extranjera</t>
  </si>
  <si>
    <t>Dirección General de Normatividad Mercantil</t>
  </si>
  <si>
    <t>Unidad de Competitividad</t>
  </si>
  <si>
    <t>Unidad de Competencia y Políticas Públicas para la eficiencia de los mercados</t>
  </si>
  <si>
    <t>Subsecretaría de Industria y Comercio</t>
  </si>
  <si>
    <t>Dirección General de Innovación, Servicios y Comercio Interior</t>
  </si>
  <si>
    <t>Dirección General de Industrias Ligeras</t>
  </si>
  <si>
    <t>Dirección General de Comercio Exterior</t>
  </si>
  <si>
    <t>Dirección General de Industrias Pesadas y de Alta Tecnología</t>
  </si>
  <si>
    <t>Unidad de Prácticas Comerciales Internacionales</t>
  </si>
  <si>
    <t>Unidad de Compras de Gobierno</t>
  </si>
  <si>
    <t>Unidad de Contenido Nacional y Fomento de Cadenas Productivas e Inversión en el Sector Energético</t>
  </si>
  <si>
    <t>Dirección General de Fomento de Cadenas Productivas e Inversión en el Sector Energético</t>
  </si>
  <si>
    <t>Dirección General de Contenido Nacional en el Sector Energético</t>
  </si>
  <si>
    <t>Dirección General de Procesos y Programas de Apoyo</t>
  </si>
  <si>
    <t>Dirección General de Promoción de Inversiones en el Sector Energético</t>
  </si>
  <si>
    <t>Subsecretaría de Comercio Exterior</t>
  </si>
  <si>
    <t>Dirección General para Asia, Oceanía y Organismos Multilaterales</t>
  </si>
  <si>
    <t>Dirección General de Consultoría Jurídica de Comercio Internacional</t>
  </si>
  <si>
    <t>Dirección General de Comercio Internacional de Bienes</t>
  </si>
  <si>
    <t>Unidad de Negociaciones Internacionales </t>
  </si>
  <si>
    <t>Dirección General de Comercio Internacional de Servicios e Inversión</t>
  </si>
  <si>
    <t>Dirección General para Europa y África</t>
  </si>
  <si>
    <t>Dirección General de Reglas de Comercio Internacional</t>
  </si>
  <si>
    <t>Subsecretaría de Minería</t>
  </si>
  <si>
    <t>Dirección General de Minas</t>
  </si>
  <si>
    <t>Dirección General de Desarrollo Minero</t>
  </si>
  <si>
    <t>Comisión Federal de Mejora Regulatoria</t>
  </si>
  <si>
    <t>Instituto Nacional del Emprendedor</t>
  </si>
  <si>
    <t>K2H</t>
  </si>
  <si>
    <t>Centro Nacional de Metrología</t>
  </si>
  <si>
    <t>K2W</t>
  </si>
  <si>
    <t>ProMéxico</t>
  </si>
  <si>
    <t>LAT</t>
  </si>
  <si>
    <t>Procuraduría Federal del Consumidor</t>
  </si>
  <si>
    <t>LAU</t>
  </si>
  <si>
    <t>Servicio Geológico Mexicano</t>
  </si>
  <si>
    <t>Educación Pública</t>
  </si>
  <si>
    <t>Unidad de Asuntos Jurídicos y Transparencia</t>
  </si>
  <si>
    <t>Coordinación General de Delegaciones Federales de la Secretaría de Educación Pública</t>
  </si>
  <si>
    <t>Coordinación General de Educación Intercultural y Bilingüe</t>
  </si>
  <si>
    <t>Unidad de Seguimiento de Compromisos e Instrucciones Presidenciales en el Sector Educativo</t>
  </si>
  <si>
    <t>Coordinación General de Atención Ciudadana</t>
  </si>
  <si>
    <t>Jefatura de la Oficina del Secretario</t>
  </si>
  <si>
    <t>Delegación Federal de la Secretaría de Educación Pública en el Estado de Aguascalientes</t>
  </si>
  <si>
    <t>Delegación Federal de la Secretaría de Educación Pública en el Estado de Baja California</t>
  </si>
  <si>
    <t>Delegación Federal de la Secretaría de Educación Pública en el Estado de Baja California Sur</t>
  </si>
  <si>
    <t>Delegación Federal de la Secretaría de Educación Pública en el Estado de Campeche</t>
  </si>
  <si>
    <t>Delegación Federal de la Secretaría de Educación Pública en el Estado de Coahuila</t>
  </si>
  <si>
    <t>Delegación Federal de la Secretaría de Educación Pública en el Estado de Colima</t>
  </si>
  <si>
    <t>Delegación Federal de la Secretaría de Educación Pública en el Estado de Chiapas</t>
  </si>
  <si>
    <t>Delegación Federal de la Secretaría de Educación Pública en el Estado de Chihuahua</t>
  </si>
  <si>
    <t>Delegación Federal de la Secretaría de Educación Pública en el Estado de Durango</t>
  </si>
  <si>
    <t>Delegación Federal de la Secretaría de Educación Pública en el Estado de Guanajuato</t>
  </si>
  <si>
    <t>Delegación Federal de la Secretaría de Educación Pública en el Estado de Guerrero</t>
  </si>
  <si>
    <t>Delegación Federal de la Secretaría de Educación Pública en el Estado de Hidalgo</t>
  </si>
  <si>
    <t>Delegación Federal de la Secretaría de Educación Pública en el Estado de Jalisco</t>
  </si>
  <si>
    <t>Delegación Federal de la Secretaría de Educación Pública en el Estado de México</t>
  </si>
  <si>
    <t>Delegación Federal de la Secretaría de Educación Pública en el Estado de Michoacán</t>
  </si>
  <si>
    <t>Delegación Federal de la Secretaría de Educación Pública en el Estado de Morelos</t>
  </si>
  <si>
    <t>Delegación Federal de la Secretaría de Educación Pública en el Estado de Nayarit</t>
  </si>
  <si>
    <t>Delegación Federal en la Secretaría de Educación Pública en el Estado de Nuevo León</t>
  </si>
  <si>
    <t>Delegación Federal de la Secretaría de Educación Pública en el Estado de Oaxaca</t>
  </si>
  <si>
    <t>Delegación Federal de la Secretaría de Educación Pública en el Estado de Puebla</t>
  </si>
  <si>
    <t>Delegación Federal de la Secretaría de Educación Pública en el Estado de Querétaro</t>
  </si>
  <si>
    <t>Delegación Federal de la Secretaría de Educación Pública en el Estado de Quintana Roo</t>
  </si>
  <si>
    <t>Delegación Federal de la Secretaría de Educación Pública en el Estado de San Luis Potosí</t>
  </si>
  <si>
    <t>Delegación Federal de la Secretaría de Educación Pública en el Estado de Sinaloa</t>
  </si>
  <si>
    <t>Delegación Federal de la Secretaría de Educación Pública en el Estado de Sonora</t>
  </si>
  <si>
    <t>Delegación Federal de la Secretaría de Educación Pública en el Estado de Tabasco</t>
  </si>
  <si>
    <t>Delegación Federal de la Secretaría de Educación Pública en el Estado de Tamaulipas</t>
  </si>
  <si>
    <t>Delegación Federal de la Secretaría de Educación Pública en el Estado de Tlaxcala</t>
  </si>
  <si>
    <t>Delegación Federal de la Secretaría de Educación Pública en el Estado de Veracruz</t>
  </si>
  <si>
    <t>Delegación Federal de la Secretaría de Educación Pública en el Estado de Yucatán</t>
  </si>
  <si>
    <t>Delegación Federal de la Secretaría de Educación Pública en el Estado de Zacatecas</t>
  </si>
  <si>
    <t>Coordinación de Órganos Desconcentrados y del Sector Paraestatal</t>
  </si>
  <si>
    <t>Dirección General de Relaciones Internacionales</t>
  </si>
  <si>
    <t>Subsecretaría de Planeación, Evaluación y Coordinación</t>
  </si>
  <si>
    <t>Dirección General de Planeación, Programación y Estadística Educativa</t>
  </si>
  <si>
    <t>Dirección General de Acreditación, Incorporación y Revalidación</t>
  </si>
  <si>
    <t>Dirección General de Evaluación de Políticas</t>
  </si>
  <si>
    <t>Dirección General de Televisión Educativa</t>
  </si>
  <si>
    <t>Dirección General del Sistema de Información y Gestión Educativa</t>
  </si>
  <si>
    <t>Subsecretaría de Educación Básica</t>
  </si>
  <si>
    <t>Dirección General de Desarrollo de la Gestión Educativa</t>
  </si>
  <si>
    <t>Dirección General de Materiales Educativos</t>
  </si>
  <si>
    <t>Dirección General de Desarrollo Curricular</t>
  </si>
  <si>
    <t>Dirección General de Educación Indígena</t>
  </si>
  <si>
    <t>Dirección General de Formación Continua, Actualización y Desarrollo Profesional de Maestros de Educación Básica</t>
  </si>
  <si>
    <t>Subsecretaría de Educación Superior</t>
  </si>
  <si>
    <t>Dirección General de Educación Superior Universitaria</t>
  </si>
  <si>
    <t>Dirección General de Profesiones</t>
  </si>
  <si>
    <t>Coordinación General de Universidades Tecnológicas y Politécnicas</t>
  </si>
  <si>
    <t>Dirección General de Educación Superior para Profesionales de la Educación</t>
  </si>
  <si>
    <t>Subsecretaría de Educación Media Superior</t>
  </si>
  <si>
    <t>Unidad de Educación Media Superior Tecnológica Agropecuaria y Ciencias del Mar</t>
  </si>
  <si>
    <t>Unidad de Educación Media Superior Tecnológica Industrial y de Servicios</t>
  </si>
  <si>
    <t>Dirección General de Centros de Formación para el Trabajo</t>
  </si>
  <si>
    <t>Dirección General de Educación en Ciencia y Tecnología del Mar</t>
  </si>
  <si>
    <t>Dirección General del Bachillerato</t>
  </si>
  <si>
    <t>Dirección General de Presupuesto y Recursos Financieros</t>
  </si>
  <si>
    <t>Dirección General de Recursos Humanos y Organización</t>
  </si>
  <si>
    <t>Dirección General de Recursos Materiales y Servicios</t>
  </si>
  <si>
    <t>Dirección General del Sistema de Administración de la Nómina Educativa Federalizada</t>
  </si>
  <si>
    <t>Universidad Pedagógica Nacional</t>
  </si>
  <si>
    <t>Instituto Politécnico Nacional</t>
  </si>
  <si>
    <t>B01</t>
  </si>
  <si>
    <t>XE-IPN Canal 11</t>
  </si>
  <si>
    <t>Comisión de Apelación y Arbitraje del Deporte</t>
  </si>
  <si>
    <t>Universidad Abierta y a Distancia de México</t>
  </si>
  <si>
    <t>Coordinación Nacional del Servicio Profesional Docente</t>
  </si>
  <si>
    <t>Tecnológico Nacional de México</t>
  </si>
  <si>
    <t>Coordinación General @prende.mx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</si>
  <si>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</si>
  <si>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</si>
  <si>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</si>
  <si>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</si>
  <si>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</si>
  <si>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</si>
  <si>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</si>
  <si>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</si>
  <si>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</si>
  <si>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</si>
  <si>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</si>
  <si>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</si>
  <si>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</si>
  <si>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</si>
  <si>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</si>
  <si>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</si>
  <si>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</si>
  <si>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</si>
  <si>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</si>
  <si>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</si>
  <si>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L6W</t>
  </si>
  <si>
    <t>Consejo Nacional de Fomento Educativo</t>
  </si>
  <si>
    <t>L8K</t>
  </si>
  <si>
    <t>El Colegio de México, A.C.</t>
  </si>
  <si>
    <t>L9T</t>
  </si>
  <si>
    <t>Fideicomiso de los Sistemas Normalizado de Competencia Laboral y de Certificación de Competencia Laboral</t>
  </si>
  <si>
    <t>MDA</t>
  </si>
  <si>
    <t>Instituto Nacional para la Educación de los Adultos</t>
  </si>
  <si>
    <t>MDE</t>
  </si>
  <si>
    <t>Instituto Nacional de la Infraestructura Física Educativa</t>
  </si>
  <si>
    <t>MDL</t>
  </si>
  <si>
    <t>Instituto Mexicano de la Radio</t>
  </si>
  <si>
    <t>MGC</t>
  </si>
  <si>
    <t>Patronato de Obras e Instalaciones del Instituto Politécnico Nacional</t>
  </si>
  <si>
    <t>MGH</t>
  </si>
  <si>
    <t>Universidad Autónoma Agraria Antonio Narro</t>
  </si>
  <si>
    <t>Salud</t>
  </si>
  <si>
    <t>Unidad de Análisis Económico</t>
  </si>
  <si>
    <t>Comisión Coordinadora de Institutos Nacionales de Salud y Hospitales de Alta Especialidad</t>
  </si>
  <si>
    <t>Unidad Coordinadora de Vinculación y Participación Social</t>
  </si>
  <si>
    <t>Secretariado Técnico del Consejo Nacional de Salud</t>
  </si>
  <si>
    <t>Subsecretaría de Prevención y Promoción de la Salud</t>
  </si>
  <si>
    <t>Dirección General de Promoción de la Salud</t>
  </si>
  <si>
    <t>Secretariado Técnico del Consejo Nacional de Salud Mental</t>
  </si>
  <si>
    <t>Secretariado Técnico del Consejo Nacional para la Prevención de Accidentes</t>
  </si>
  <si>
    <t>Dirección General de Epidemiología</t>
  </si>
  <si>
    <t>Subsecretaría de Administración y Finanzas (Oficialía Mayor)</t>
  </si>
  <si>
    <t>Dirección General de Tecnologías de la Información</t>
  </si>
  <si>
    <t>Dirección General de Desarrollo de la Infraestructura Física</t>
  </si>
  <si>
    <t>Subsecretaría de Integración y Desarrollo del Sector Salud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</si>
  <si>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</si>
  <si>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</si>
  <si>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</si>
  <si>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</si>
  <si>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</si>
  <si>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</si>
  <si>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</si>
  <si>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</si>
  <si>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</si>
  <si>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</si>
  <si>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</si>
  <si>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</si>
  <si>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</si>
  <si>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</si>
  <si>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</si>
  <si>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</si>
  <si>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U00</t>
  </si>
  <si>
    <t>Comisión Nacional de Protección Social en Salud</t>
  </si>
  <si>
    <t>Comisión Nacional de Bioética</t>
  </si>
  <si>
    <t>X00</t>
  </si>
  <si>
    <t>Comisión Nacional contra las Adicciones</t>
  </si>
  <si>
    <t>M7A</t>
  </si>
  <si>
    <t>Centro Regional de Alta Especialidad de Chiapas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</si>
  <si>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</si>
  <si>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</si>
  <si>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</si>
  <si>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</si>
  <si>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</si>
  <si>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</si>
  <si>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</si>
  <si>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</si>
  <si>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</si>
  <si>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</si>
  <si>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</si>
  <si>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</si>
  <si>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</si>
  <si>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</si>
  <si>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</si>
  <si>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</si>
  <si>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</si>
  <si>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</si>
  <si>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</si>
  <si>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</si>
  <si>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</si>
  <si>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</si>
  <si>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</si>
  <si>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</si>
  <si>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</si>
  <si>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</si>
  <si>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</si>
  <si>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</si>
  <si>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</si>
  <si>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</si>
  <si>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</si>
  <si>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</si>
  <si>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</si>
  <si>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</si>
  <si>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</si>
  <si>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</si>
  <si>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</si>
  <si>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</si>
  <si>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</si>
  <si>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</si>
  <si>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</si>
  <si>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Instituto Nacional de Rehabilitación Luis Guillermo Ibarra Ibarra</t>
  </si>
  <si>
    <t>NDY</t>
  </si>
  <si>
    <t>Instituto Nacional de Salud Pública</t>
  </si>
  <si>
    <t>NHK</t>
  </si>
  <si>
    <t>Sistema Nacional para el Desarrollo Integral de la Familia</t>
  </si>
  <si>
    <t>Marina</t>
  </si>
  <si>
    <t>Inspección y Contraloría General de Marina</t>
  </si>
  <si>
    <t>Junta de Almirantes</t>
  </si>
  <si>
    <t>Junta Naval</t>
  </si>
  <si>
    <t>Estado Mayor General de la Armada</t>
  </si>
  <si>
    <t>Unidad de Promoción y Protección de los Derechos Humanos</t>
  </si>
  <si>
    <t>Fuerzas, Regiones, Zonas y Sectores Navales</t>
  </si>
  <si>
    <t>Cuartel General del Alto Mando</t>
  </si>
  <si>
    <t>Unidad Jurídica</t>
  </si>
  <si>
    <t>Unidad de Inteligencia Naval</t>
  </si>
  <si>
    <t>Unidad de Operaciones Especiales de la Armada de México</t>
  </si>
  <si>
    <t>Subsecretaría</t>
  </si>
  <si>
    <t>Dirección General de Construcciones Navales</t>
  </si>
  <si>
    <t>Dirección General de Investigación y Desarrollo</t>
  </si>
  <si>
    <t>Dirección General de Capitanías de Puerto y Asuntos Marítimos</t>
  </si>
  <si>
    <t>Dirección General de Administración y Finanzas</t>
  </si>
  <si>
    <t>Universidad Naval</t>
  </si>
  <si>
    <t>Trabajo y Previsión Social</t>
  </si>
  <si>
    <t>Junta Federal de Conciliación y Arbitraje</t>
  </si>
  <si>
    <t>Unidad de Delegaciones Federales del Trabajo</t>
  </si>
  <si>
    <t>Unidad de Asuntos Internacionales</t>
  </si>
  <si>
    <t>Dirección General de Análisis y Prospectiva Sectorial</t>
  </si>
  <si>
    <t>Delegación Federal del Trabajo en Aguascalientes</t>
  </si>
  <si>
    <t>Delegación Federal del Trabajo en Baja California</t>
  </si>
  <si>
    <t>Delegación Federal del Trabajo en Baja California Sur</t>
  </si>
  <si>
    <t>Delegación Federal del Trabajo en Campeche</t>
  </si>
  <si>
    <t>Delegación Federal del Trabajo en Coahuila</t>
  </si>
  <si>
    <t>Delegación Federal del Trabajo en Colima</t>
  </si>
  <si>
    <t>Delegación Federal del Trabajo en Chiapas</t>
  </si>
  <si>
    <t>Delegación Federal del Trabajo en Chihuahua</t>
  </si>
  <si>
    <t>Delegación Federal del Trabajo en Durango</t>
  </si>
  <si>
    <t>Delegación Federal del Trabajo en Guanajuato</t>
  </si>
  <si>
    <t>Delegación Federal del Trabajo en Guerrero</t>
  </si>
  <si>
    <t>Delegación Federal del Trabajo en Hidalgo</t>
  </si>
  <si>
    <t>Delegación Federal del Trabajo en Jalisco</t>
  </si>
  <si>
    <t>Delegación Federal del Trabajo en México</t>
  </si>
  <si>
    <t>Delegación Federal del Trabajo en Michoacán</t>
  </si>
  <si>
    <t>Delegación Federal del Trabajo en Morelos</t>
  </si>
  <si>
    <t>Delegación Federal del Trabajo en Nayarit</t>
  </si>
  <si>
    <t>Delegación Federal del Trabajo en Nuevo León</t>
  </si>
  <si>
    <t>Delegación Federal del Trabajo en Oaxaca</t>
  </si>
  <si>
    <t>Delegación Federal del Trabajo en Puebla</t>
  </si>
  <si>
    <t>Delegación Federal del Trabajo en Querétaro</t>
  </si>
  <si>
    <t>Delegación Federal del Trabajo en Quintana Roo</t>
  </si>
  <si>
    <t>Delegación Federal del Trabajo en San Luis Potosí</t>
  </si>
  <si>
    <t>Delegación Federal del Trabajo en Sinaloa</t>
  </si>
  <si>
    <t>Delegación Federal del Trabajo en Sonora</t>
  </si>
  <si>
    <t>Delegación Federal del Trabajo en Tabasco</t>
  </si>
  <si>
    <t>Delegación Federal del Trabajo en Tamaulipas</t>
  </si>
  <si>
    <t>Delegación Federal del Trabajo en Tlaxcala</t>
  </si>
  <si>
    <t>Delegación Federal del Trabajo en Veracruz</t>
  </si>
  <si>
    <t>Delegación Federal del Trabajo en Yucatán</t>
  </si>
  <si>
    <t>Delegación Federal del Trabajo en Zacatecas</t>
  </si>
  <si>
    <t>Delegación Federal del Trabajo en el Distrito Federal</t>
  </si>
  <si>
    <t>Subsecretaría del Trabajo</t>
  </si>
  <si>
    <t>Dirección General de Inspección Federal del Trabajo</t>
  </si>
  <si>
    <t>Dirección General de Registro de Asociaciones</t>
  </si>
  <si>
    <t>Unidad de Funcionarios Conciliadores</t>
  </si>
  <si>
    <t>Subsecretaría de Empleo y Productividad Laboral</t>
  </si>
  <si>
    <t>Coordinación General del Servicio Nacional de Empleo</t>
  </si>
  <si>
    <t>Dirección General de Capacitación, Adiestramiento y Productividad Laboral</t>
  </si>
  <si>
    <t>Dirección General de Investigación y Estadísticas del Trabajo</t>
  </si>
  <si>
    <t>Subsecretaría de Previsión Social</t>
  </si>
  <si>
    <t>Dirección General de Inclusión Laboral y Trabajo de Menores</t>
  </si>
  <si>
    <t>Dirección General de Fomento de la Seguridad Social</t>
  </si>
  <si>
    <t>Dirección General de Seguridad y Salud en el Trabajo</t>
  </si>
  <si>
    <t>Procuraduría Federal de la Defensa del Trabajo</t>
  </si>
  <si>
    <t>Comité Nacional Mixto de Protección al Salario</t>
  </si>
  <si>
    <t>PBJ</t>
  </si>
  <si>
    <t>Comisión Nacional de los Salarios Mínimos</t>
  </si>
  <si>
    <t>Desarrollo Agrario, Territorial y Urbano</t>
  </si>
  <si>
    <t>Unidad de Políticas, Planeación y Enlace Institucional</t>
  </si>
  <si>
    <t>Dirección General de Coordinación de Delegaciones</t>
  </si>
  <si>
    <t>Delegación Estatal en Aguascalientes</t>
  </si>
  <si>
    <t>Delegación Estatal en Baja California</t>
  </si>
  <si>
    <t>Delegación Estatal en Baja California Sur</t>
  </si>
  <si>
    <t>Delegación Estatal en Campeche</t>
  </si>
  <si>
    <t>Delegación Estatal en Coahuila</t>
  </si>
  <si>
    <t>Delegación Estatal en Colima</t>
  </si>
  <si>
    <t>Delegación Estatal en Chiapas</t>
  </si>
  <si>
    <t>Delegación Estatal en Chihuahua</t>
  </si>
  <si>
    <t>Delegación Estatal en el Distrito Federal</t>
  </si>
  <si>
    <t>Delegación Estatal en Durango</t>
  </si>
  <si>
    <t>Delegación Estatal en Guanajuato</t>
  </si>
  <si>
    <t>Delegación Estatal en Guerrero</t>
  </si>
  <si>
    <t>Delegación Estatal en Hidalgo</t>
  </si>
  <si>
    <t>Delegación Estatal en Jalisco</t>
  </si>
  <si>
    <t>Delegación Estatal en México</t>
  </si>
  <si>
    <t>Delegación Estatal en Michoacán</t>
  </si>
  <si>
    <t>Delegación Estatal en Morelos</t>
  </si>
  <si>
    <t>Delegación Estatal en Nayarit</t>
  </si>
  <si>
    <t>Delegación Estatal en Nuevo León</t>
  </si>
  <si>
    <t>Delegación Estatal en Oaxaca</t>
  </si>
  <si>
    <t>Delegación Estatal en Puebla</t>
  </si>
  <si>
    <t>Delegación Estatal en Querétaro</t>
  </si>
  <si>
    <t>Delegación Estatal en Quintana Roo</t>
  </si>
  <si>
    <t>Delegación Estatal en San Luis Potosí</t>
  </si>
  <si>
    <t>Delegación Estatal en Sinaloa</t>
  </si>
  <si>
    <t>Delegación Estatal en Sonora</t>
  </si>
  <si>
    <t>Delegación Estatal en Tabasco</t>
  </si>
  <si>
    <t>Delegación Estatal en Tamaulipas</t>
  </si>
  <si>
    <t>Delegación Estatal en Tlaxcala</t>
  </si>
  <si>
    <t>Delegación Estatal en Veracruz</t>
  </si>
  <si>
    <t>Delegación Estatal en Yucatán</t>
  </si>
  <si>
    <t>Delegación Estatal en Zacatecas</t>
  </si>
  <si>
    <t>Subsecretaría de Ordenamiento Territorial</t>
  </si>
  <si>
    <t>Dirección General de la Propiedad Rural</t>
  </si>
  <si>
    <t>Dirección General de Ordenamiento Territorial y de Atención a Zonas de Riesgo</t>
  </si>
  <si>
    <t>Coordinación General de Modernización y Vinculación Registral y Catastral</t>
  </si>
  <si>
    <t>Dirección General de Coordinación Metropolitana</t>
  </si>
  <si>
    <t>Subsecretaría de Desarrollo Agrario</t>
  </si>
  <si>
    <t>Dirección General de Desarrollo Agrario</t>
  </si>
  <si>
    <t>Dirección General de Organización Social y Vivienda Rural</t>
  </si>
  <si>
    <t>Dirección General de Concertación Social</t>
  </si>
  <si>
    <t>Unidad de Utilización del Suelo para Proyectos en Energía e Inversiones Físicas de los Fondos Mineros</t>
  </si>
  <si>
    <t>Dirección General de Contratos y Negociaciones</t>
  </si>
  <si>
    <t>Dirección General de Organización y Evaluación del Fondo para el Desarrollo Regional Sustentable de Estados y Municipios Mineros</t>
  </si>
  <si>
    <t>Dirección General de Programación y Presupuestación</t>
  </si>
  <si>
    <t>Dirección General de Capital Humano y Desarrollo Organizacional</t>
  </si>
  <si>
    <t>Subsecretaría de Desarrollo Urbano y Vivienda</t>
  </si>
  <si>
    <t>Unidad de Programas de Apoyo a la Infraestructura y Servicios</t>
  </si>
  <si>
    <t>Dirección General de Desarrollo Urbano, Suelo y Vivienda</t>
  </si>
  <si>
    <t>Dirección General de Rescate de Espacios Públicos</t>
  </si>
  <si>
    <t>Dirección General de Desarrollo Regional</t>
  </si>
  <si>
    <t>Registro Agrario Nacional</t>
  </si>
  <si>
    <t>QCW</t>
  </si>
  <si>
    <t>Comisión Nacional de Vivienda</t>
  </si>
  <si>
    <t>QDV</t>
  </si>
  <si>
    <t>Instituto Nacional del Suelo Sustentable</t>
  </si>
  <si>
    <t>QEZ</t>
  </si>
  <si>
    <t>Procuraduría Agraria</t>
  </si>
  <si>
    <t>QIQ</t>
  </si>
  <si>
    <t>Fideicomiso Fondo Nacional de Habitaciones Populares</t>
  </si>
  <si>
    <t>Medio Ambiente y Recursos Naturales</t>
  </si>
  <si>
    <t>Unidad Coordinadora de Asuntos Internacionales</t>
  </si>
  <si>
    <t>Unidad Coordinadora de Asuntos Jurídicos</t>
  </si>
  <si>
    <t>Unidad Coordinadora de Delegaciones</t>
  </si>
  <si>
    <t>Centro de Educación y Capacitación para el Desarrollo Sustentable</t>
  </si>
  <si>
    <t>Unidad Coordinadora de Participación Social y Transparencia</t>
  </si>
  <si>
    <t>Coordinación Ejecutiva de Vinculación Institucional</t>
  </si>
  <si>
    <t>Delegación Federal en Aguascalientes</t>
  </si>
  <si>
    <t>Delegación Federal en Baja California</t>
  </si>
  <si>
    <t>Delegación Federal en Baja California Sur</t>
  </si>
  <si>
    <t>Delegación Federal en Campeche</t>
  </si>
  <si>
    <t>Delegación Federal en Coahuila</t>
  </si>
  <si>
    <t>Delegación Federal en Colima</t>
  </si>
  <si>
    <t>Delegación Federal en Chiapas</t>
  </si>
  <si>
    <t>Delegación Federal en Chihuahua</t>
  </si>
  <si>
    <t>Delegación Federal en Durango</t>
  </si>
  <si>
    <t>Delegación Federal en Guanajuato</t>
  </si>
  <si>
    <t>Delegación Federal en Guerrero</t>
  </si>
  <si>
    <t>Delegación Federal en Hidalgo</t>
  </si>
  <si>
    <t>Delegación Federal en Jalisco</t>
  </si>
  <si>
    <t>Delegación Federal en México</t>
  </si>
  <si>
    <t>Delegación Federal en Michoacán</t>
  </si>
  <si>
    <t>Delegación Federal en Morelos</t>
  </si>
  <si>
    <t>Delegación Federal en Nayarit</t>
  </si>
  <si>
    <t>Delegación Federal en Nuevo León</t>
  </si>
  <si>
    <t>Delegación Federal en Oaxaca</t>
  </si>
  <si>
    <t>Delegación Federal en Puebla</t>
  </si>
  <si>
    <t>Delegación Federal en Querétaro</t>
  </si>
  <si>
    <t>Delegación Federal en Quintana Roo</t>
  </si>
  <si>
    <t>Delegación Federal en San Luis Potosí</t>
  </si>
  <si>
    <t>Delegación Federal en Sinaloa</t>
  </si>
  <si>
    <t>Delegación Federal en Sonora</t>
  </si>
  <si>
    <t>Delegación Federal en Tabasco</t>
  </si>
  <si>
    <t>Delegación Federal en Tamaulipas</t>
  </si>
  <si>
    <t>Delegación Federal en Tlaxcala</t>
  </si>
  <si>
    <t>Delegación Federal en Veracruz</t>
  </si>
  <si>
    <t>Delegación Federal en Yucatán</t>
  </si>
  <si>
    <t>Delegación Federal en Zacatecas</t>
  </si>
  <si>
    <t>Subsecretaría de Planeación y Política Ambiental</t>
  </si>
  <si>
    <t>Dirección General de Estadística e Información Ambiental</t>
  </si>
  <si>
    <t>Dirección General de Política Ambiental e Integración Regional y Sectorial</t>
  </si>
  <si>
    <t>Dirección General de Políticas para el Cambio Climático</t>
  </si>
  <si>
    <t>Dirección General de Desarrollo Humano y Organización</t>
  </si>
  <si>
    <t>Dirección General de Informática y Telecomunicaciones</t>
  </si>
  <si>
    <t>Subsecretaría de Fomento y Normatividad Ambiental</t>
  </si>
  <si>
    <t>Dirección General de Industria</t>
  </si>
  <si>
    <t>Dirección General del Sector Primario y Recursos Naturales Renovables</t>
  </si>
  <si>
    <t>Dirección General de Fomento Ambiental, Urbano y Turístico</t>
  </si>
  <si>
    <t>Dirección General de Energía y Actividades Extractivas</t>
  </si>
  <si>
    <t>Subsecretaría de Gestión para la Protección Ambiental</t>
  </si>
  <si>
    <t>Dirección General de Gestión Integral de Materiales y Actividades Riesgosas</t>
  </si>
  <si>
    <t>Dirección General de Impacto y Riesgo Ambiental</t>
  </si>
  <si>
    <t>Dirección General de Gestión Forestal y de Suelos</t>
  </si>
  <si>
    <t>Dirección General de Vida Silvestre</t>
  </si>
  <si>
    <t>Dirección General de Zona Federal Marítimo Terrestre y Ambientes Costeros</t>
  </si>
  <si>
    <t>Dirección General de Gestión de la Calidad del Aire y Registro de Emisiones y Transferencia de Contaminantes</t>
  </si>
  <si>
    <t>Comisión Nacional del Agua</t>
  </si>
  <si>
    <t>Procuraduría Federal de Protección al Ambiente</t>
  </si>
  <si>
    <t>Comisión Nacional de Áreas Naturales Protegidas</t>
  </si>
  <si>
    <t>Agencia Nacional de Seguridad Industrial y de Protección al Medio Ambiente del Sector Hidrocarburos  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</si>
  <si>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</si>
  <si>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</si>
  <si>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</si>
  <si>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</si>
  <si>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</si>
  <si>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</si>
  <si>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Procuraduría General de la República</t>
  </si>
  <si>
    <t>Unidad Especializada en Análisis Financiero</t>
  </si>
  <si>
    <t>Unidad para la Implementación del Sistema Procesal Penal Acusatorio en la Procuraduría General de la República</t>
  </si>
  <si>
    <t>Policía Federal Ministerial</t>
  </si>
  <si>
    <t>Dirección General de Mandamientos Ministeriales y Judiciales</t>
  </si>
  <si>
    <t>Dirección General de Servicios Especiales de Seguridad y de Protección a Personas</t>
  </si>
  <si>
    <t>Dirección General del Centro de Comunicaciones</t>
  </si>
  <si>
    <t>Dirección General de Apoyo Técnico y Logístico</t>
  </si>
  <si>
    <t>Dirección General de Investigación Policial en Apoyo a Mandamientos</t>
  </si>
  <si>
    <t>Dirección General de Asuntos Policiales Internacionales e INTERPOL</t>
  </si>
  <si>
    <t>Coordinación de Planeación, Desarrollo e Innovación Institucional</t>
  </si>
  <si>
    <t>Dirección General de Planeación y Proyectos Estratégicos</t>
  </si>
  <si>
    <t>Dirección General de Políticas Públicas, Vinculación y Coordinación Interinstitucional</t>
  </si>
  <si>
    <t>Dirección General de Formación Profesional</t>
  </si>
  <si>
    <t>Dirección General del Servicio de Carrera</t>
  </si>
  <si>
    <t>Coordinación General de Servicios Periciales</t>
  </si>
  <si>
    <t>Dirección General de Especialidades Periciales Documentales</t>
  </si>
  <si>
    <t>Dirección General de Especialidades Médico Forenses</t>
  </si>
  <si>
    <t>Dirección General de Ingenierías Forenses</t>
  </si>
  <si>
    <t>Dirección General de Laboratorios Criminalísticos</t>
  </si>
  <si>
    <t>Subprocuraduría Jurídica y de Asuntos Internacionales</t>
  </si>
  <si>
    <t>Dirección General de Constitucionalidad</t>
  </si>
  <si>
    <t>Dirección General de Análisis Legislativo y Normatividad</t>
  </si>
  <si>
    <t>Dirección General de Procedimientos Internacionales</t>
  </si>
  <si>
    <t>Dirección General de Cooperación Internacional</t>
  </si>
  <si>
    <t>Coordinación de Asuntos Internacionales y Agregadurías</t>
  </si>
  <si>
    <t>Agregadurías Legales, Regionales y Oficinas de Enlace</t>
  </si>
  <si>
    <t>Subprocuraduría de Control Regional, Procedimientos Penales y Amparo</t>
  </si>
  <si>
    <t>Dirección General de Control de Averiguaciones Previas</t>
  </si>
  <si>
    <t>Dirección General de Control de Procesos Penales Federales</t>
  </si>
  <si>
    <t>Dirección General de Control de Juicios de Amparo</t>
  </si>
  <si>
    <t>Coordinación de Supervisión y Control Regional</t>
  </si>
  <si>
    <t>Delegación Estatal en la Ciudad de México</t>
  </si>
  <si>
    <t>Subprocuraduría Especializada en Investigación de Delincuencia Organizada</t>
  </si>
  <si>
    <t>Unidad Especializada en Investigación de Terrorismo, Acopio y Tráfico de Armas</t>
  </si>
  <si>
    <t>Unidad Especializada en Investigación de Delitos contra la Salud</t>
  </si>
  <si>
    <t>Unidad Especializada en Investigación de Operaciones con Recursos de Procedencia Ilícita y de Falsificación o Alteración de Moneda</t>
  </si>
  <si>
    <t>Unidad Especializada en Investigación de Delitos en materia de Secuestro</t>
  </si>
  <si>
    <t>Unidad Especializada en Investigación de Tráfico de Menores, Personas y Órganos</t>
  </si>
  <si>
    <t>Unidad Especializada en Investigación de Asalto y Robo de Vehículos</t>
  </si>
  <si>
    <t>Dirección General de Control de Procesos Penales y Amparo en materia de Delincuencia Organizada</t>
  </si>
  <si>
    <t>Dirección General de Apoyo Jurídico y Control Ministerial en Delincuencia Organizada</t>
  </si>
  <si>
    <t>Dirección General de Cuerpo Técnico de Control</t>
  </si>
  <si>
    <t>Dirección General de Tecnología, Seguridad y Apoyo a la Investigación en Delincuencia Organizada</t>
  </si>
  <si>
    <t>Subprocuraduría Especializada en Investigación de Delitos Federales</t>
  </si>
  <si>
    <t>Unidad Especializada en Investigación de Delitos contra los Derechos de Autor y la Propiedad Industrial</t>
  </si>
  <si>
    <t>Unidad Especializada en Investigación de Delitos Fiscales y Financieros</t>
  </si>
  <si>
    <t>Unidad Especializada en Investigación de Delitos contra el Ambiente y Previstos en Leyes Especiales</t>
  </si>
  <si>
    <t>Unidad Especializada en Investigación de Delitos Cometidos por Servidores Públicos y contra la Administración de Justicia</t>
  </si>
  <si>
    <t>Coordinación General de Investigación</t>
  </si>
  <si>
    <t>Unidad Especializada en Investigación de Delitos de Comercio de Narcóticos destinados al Consumo Final</t>
  </si>
  <si>
    <t>Dirección General de Control de Procesos Penales y Amparo en Materia de Delitos Federales</t>
  </si>
  <si>
    <t>Unidad Especializada en Investigación del Delito de Tortura</t>
  </si>
  <si>
    <t>Subprocuraduría de Derechos Humanos, Prevención del Delito y Servicios a la Comunidad</t>
  </si>
  <si>
    <t>Fiscalía Especial para los Delitos de Violencia contra las Mujeres y Trata de Personas</t>
  </si>
  <si>
    <t>Fiscalía Especial para la Atención de Delitos cometidos en contra de la Libertad de Expresión</t>
  </si>
  <si>
    <t>Fiscalía Especializada de Búsqueda de Personas Desaparecidas</t>
  </si>
  <si>
    <t>Unidad de Investigación de Delitos para Personas Migrantes</t>
  </si>
  <si>
    <t>Dirección General de Promoción de la Cultura en Derechos Humanos, Quejas e Inspección</t>
  </si>
  <si>
    <t>Dirección General de Atención y Seguimiento a Recomendaciones y Conciliaciones en Materia de Derechos Humanos</t>
  </si>
  <si>
    <t>Dirección General de Prevención del Delito y Servicios a la Comunidad</t>
  </si>
  <si>
    <t>Fiscalía Especializada para la Atención de Delitos Electorales</t>
  </si>
  <si>
    <t>Dirección General de Tecnologías de Información y Comunicaciones</t>
  </si>
  <si>
    <t>Dirección General de Control y Registro de Aseguramientos Ministeriales</t>
  </si>
  <si>
    <t>Dirección General de Servicios Aéreos</t>
  </si>
  <si>
    <t>Dirección General de Seguridad Institucional</t>
  </si>
  <si>
    <t>Visitaduría General</t>
  </si>
  <si>
    <t>Dirección General de Evaluación Técnico Jurídica</t>
  </si>
  <si>
    <t>Dirección General de Asuntos Internos</t>
  </si>
  <si>
    <t>Dirección General de Delitos Cometidos por Servidores Públicos de la Institución</t>
  </si>
  <si>
    <t>Dirección General de Procedimientos de Remoción</t>
  </si>
  <si>
    <t>Centro Nacional de Planeación, Análisis e Información para el Combate a la Delincuencia</t>
  </si>
  <si>
    <t>Instituto de Formación Ministerial, Policial y Pericial</t>
  </si>
  <si>
    <t>Centro de Evaluación y Control de Confianza</t>
  </si>
  <si>
    <t>Centro Federal de Protección a Personas</t>
  </si>
  <si>
    <t>Agencia de Investigación Criminal</t>
  </si>
  <si>
    <t>Órgano Administrativo Desconcentrado Especializado en Mecanismos Alternativos de Solución de Controversias en Materia Penal</t>
  </si>
  <si>
    <t>SKC</t>
  </si>
  <si>
    <t>Instituto Nacional de Ciencias Penales</t>
  </si>
  <si>
    <t>Energía</t>
  </si>
  <si>
    <t>Dirección General de Asuntos Internacionales</t>
  </si>
  <si>
    <t>Dirección General de Comunicación Social</t>
  </si>
  <si>
    <t>Dirección General de Vinculación Interinstitucional</t>
  </si>
  <si>
    <t>Dirección General de Coordinación</t>
  </si>
  <si>
    <t>Dirección General de Relación con Inversionistas y Promoción</t>
  </si>
  <si>
    <t>Dirección General de Impacto Social y Ocupación Superficial</t>
  </si>
  <si>
    <t>Dirección General Consultiva</t>
  </si>
  <si>
    <t>Subsecretaría de Planeación y Transición Energética</t>
  </si>
  <si>
    <t>Dirección General de Planeación e Información Energéticas</t>
  </si>
  <si>
    <t>Dirección General de Energías Limpias</t>
  </si>
  <si>
    <t>Dirección General de Eficiencia y Sustentabilidad Energética</t>
  </si>
  <si>
    <t>Dirección General de Investigación, Desarrollo Tecnológico y Formación de Recursos Humanos</t>
  </si>
  <si>
    <t>Subsecretaría de Electricidad</t>
  </si>
  <si>
    <t>Dirección General de Generación y Transmisión Energía Eléctrica</t>
  </si>
  <si>
    <t>Dirección General de Distribución y Comercialización de Energía Eléctrica y Vinculación Social</t>
  </si>
  <si>
    <t>Dirección General de Análisis y Vigilancia del Mercado Eléctrico</t>
  </si>
  <si>
    <t>Unidad del Sistema Eléctrico Nacional y Política Nuclear</t>
  </si>
  <si>
    <t>Dirección General de Reestructuración y Supervisión de Empresas y Organismos del Estado en el Sector Eléctrico</t>
  </si>
  <si>
    <t>Dirección General de Seguimiento y Coordinación de la Industria Eléctrica</t>
  </si>
  <si>
    <t>Dirección General de Recursos Humanos, Materiales y Servicios Generales</t>
  </si>
  <si>
    <t>Dirección General de Tecnologías de Información y Comunicaciones</t>
  </si>
  <si>
    <t>Unidad de Enlace, Mejora Regulatoria y Programas Transversales</t>
  </si>
  <si>
    <t>Subsecretaría de Hidrocarburos</t>
  </si>
  <si>
    <t>Dirección General de Normatividad en Hidrocarburos</t>
  </si>
  <si>
    <t>Unidad de Políticas de Exploración y Extracción de Hidrocarburos</t>
  </si>
  <si>
    <t>Dirección General de Exploración y Extracción de Hidrocarburos</t>
  </si>
  <si>
    <t>Dirección General de Contratos Petroleros</t>
  </si>
  <si>
    <t>Unidad de Políticas de Transformación Industrial</t>
  </si>
  <si>
    <t>Dirección General de Gas Natural y Petroquímicos</t>
  </si>
  <si>
    <t>Dirección General de Petrolíferos</t>
  </si>
  <si>
    <t>Comisión Nacional de Seguridad Nuclear y Salvaguardias</t>
  </si>
  <si>
    <t>Comisión Nacional para el Uso Eficiente de la Energía</t>
  </si>
  <si>
    <t>T0K</t>
  </si>
  <si>
    <t>Instituto Nacional de Electricidad y Energías Limpias</t>
  </si>
  <si>
    <t>T0O</t>
  </si>
  <si>
    <t>Instituto Mexicano del Petróleo</t>
  </si>
  <si>
    <t>T0Q</t>
  </si>
  <si>
    <t>Instituto Nacional de Investigaciones Nucleares</t>
  </si>
  <si>
    <t>Desarrollo Social</t>
  </si>
  <si>
    <t>Unidad de la Oficina de la Secretaría y Comunicación Social</t>
  </si>
  <si>
    <t>Unidad de Coordinación de Delegaciones</t>
  </si>
  <si>
    <t>Dirección General de Participación Social</t>
  </si>
  <si>
    <t>Delegación SEDESOL en Aguascalientes</t>
  </si>
  <si>
    <t>Delegación SEDESOL en Baja California</t>
  </si>
  <si>
    <t>Delegación SEDESOL en Baja California Sur</t>
  </si>
  <si>
    <t>Delegación SEDESOL en Campeche</t>
  </si>
  <si>
    <t>Delegación SEDESOL en Coahuila</t>
  </si>
  <si>
    <t>Delegación SEDESOL en Colima</t>
  </si>
  <si>
    <t>Delegación SEDESOL en Chiapas</t>
  </si>
  <si>
    <t>Delegación SEDESOL en Chihuahua</t>
  </si>
  <si>
    <t>Delegación SEDESOL en el Distrito Federal</t>
  </si>
  <si>
    <t>Delegación SEDESOL en Durango</t>
  </si>
  <si>
    <t>Delegación SEDESOL en Guanajuato</t>
  </si>
  <si>
    <t>Delegación SEDESOL en Guerrero</t>
  </si>
  <si>
    <t>Delegación SEDESOL en Hidalgo</t>
  </si>
  <si>
    <t>Delegación SEDESOL en Jalisco</t>
  </si>
  <si>
    <t>Delegación SEDESOL en México</t>
  </si>
  <si>
    <t>Delegación SEDESOL en Michoacán</t>
  </si>
  <si>
    <t>Delegación SEDESOL en Morelos</t>
  </si>
  <si>
    <t>Delegación SEDESOL en Nayarit</t>
  </si>
  <si>
    <t>Delegación SEDESOL en Nuevo León</t>
  </si>
  <si>
    <t>Delegación SEDESOL en Oaxaca</t>
  </si>
  <si>
    <t>Delegación SEDESOL en Puebla</t>
  </si>
  <si>
    <t>Delegación SEDESOL en Querétaro</t>
  </si>
  <si>
    <t>Delegación SEDESOL en Quintana Roo</t>
  </si>
  <si>
    <t>Delegación SEDESOL en San Luis Potosí</t>
  </si>
  <si>
    <t>Delegación SEDESOL en Sinaloa</t>
  </si>
  <si>
    <t>Delegación SEDESOL en Sonora</t>
  </si>
  <si>
    <t>Delegación SEDESOL en Tabasco</t>
  </si>
  <si>
    <t>Delegación SEDESOL en Tamaulipas</t>
  </si>
  <si>
    <t>Delegación SEDESOL en Tlaxcala</t>
  </si>
  <si>
    <t>Delegación SEDESOL en Veracruz</t>
  </si>
  <si>
    <t>Delegación SEDESOL en Yucatán</t>
  </si>
  <si>
    <t>Delegación SEDESOL en Zacatecas</t>
  </si>
  <si>
    <t>Subsecretaría de Desarrollo Social y Humano</t>
  </si>
  <si>
    <t>Dirección General de Opciones Productivas</t>
  </si>
  <si>
    <t>Dirección General de Políticas Sociales</t>
  </si>
  <si>
    <t>Unidad de Microrregiones</t>
  </si>
  <si>
    <t>Dirección General de Atención a Grupos Prioritarios</t>
  </si>
  <si>
    <t>Dirección General de Seguimiento</t>
  </si>
  <si>
    <t>Dirección General de Seguro de Vida para Jefas de Familia</t>
  </si>
  <si>
    <t>Dirección General de Procesos y Estructuras Organizacionales</t>
  </si>
  <si>
    <t>Unidad del Abogado General y Comisionado para la Transparencia</t>
  </si>
  <si>
    <t>Dirección General de Normatividad y Asuntos Contenciosos</t>
  </si>
  <si>
    <t>Subsecretaría de Planeación, Evaluación y Desarrollo Regional</t>
  </si>
  <si>
    <t>Dirección General de Evaluación y Monitoreo de los Programas Sociales</t>
  </si>
  <si>
    <t>Dirección General de Análisis y Prospectiva</t>
  </si>
  <si>
    <t>Dirección General de Geoestadística y Padrones de Beneficiarios</t>
  </si>
  <si>
    <t>Unidad de Planeación y Relaciones Internacionales</t>
  </si>
  <si>
    <t>Instituto Nacional de Desarrollo Social</t>
  </si>
  <si>
    <t>Coordinación Nacional de PROSPERA Programa de Inclusión Social</t>
  </si>
  <si>
    <t>Instituto Nacional de la Economía Social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</si>
  <si>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</si>
  <si>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</si>
  <si>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</si>
  <si>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</si>
  <si>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</si>
  <si>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</si>
  <si>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VSS</t>
  </si>
  <si>
    <t>Diconsa, S.A. de C.V.</t>
  </si>
  <si>
    <t>VST</t>
  </si>
  <si>
    <t>Liconsa, S.A. de C.V.</t>
  </si>
  <si>
    <t>VUY</t>
  </si>
  <si>
    <t>Instituto Mexicano de la Juventud</t>
  </si>
  <si>
    <t>VZG</t>
  </si>
  <si>
    <t>Fondo Nacional para el Fomento de las Artesanías</t>
  </si>
  <si>
    <t>Turismo</t>
  </si>
  <si>
    <t>Unidad de Asuntos y Cooperación Internacionales</t>
  </si>
  <si>
    <t>Unidad de Coordinación Sectorial y Regional</t>
  </si>
  <si>
    <t>Delegación Regional Sureste</t>
  </si>
  <si>
    <t>Subsecretaría de Innovación y Desarrollo Turístico</t>
  </si>
  <si>
    <t>Dirección General de Desarrollo Regional y Fomento Turístico</t>
  </si>
  <si>
    <t>Dirección General de Innovación del Producto Turístico</t>
  </si>
  <si>
    <t>Dirección General de Gestión de Destinos</t>
  </si>
  <si>
    <t>Dirección General de Impulso al Financiamiento e Inversiones Turísticas</t>
  </si>
  <si>
    <t>Subsecretaría de Calidad y Regulación</t>
  </si>
  <si>
    <t>Dirección General de Normalización y Calidad Regulatoria Turística</t>
  </si>
  <si>
    <t>Dirección General de Certificación Turística</t>
  </si>
  <si>
    <t>Dirección General de Verificación y Sanción</t>
  </si>
  <si>
    <t>Dirección General de Tecnologías de la Información y Comunicación</t>
  </si>
  <si>
    <t>Subsecretaría de Planeación y Política Turística</t>
  </si>
  <si>
    <t>Dirección General de Integración de Información Sectorial</t>
  </si>
  <si>
    <t>Dirección General de Ordenamiento Turístico Sustentable</t>
  </si>
  <si>
    <t>Dirección General de Seguimiento y Evaluación</t>
  </si>
  <si>
    <t>Instituto de Competitividad Turística</t>
  </si>
  <si>
    <t>Corporación de Servicios al Turista Ángeles Verdes</t>
  </si>
  <si>
    <t>W3J</t>
  </si>
  <si>
    <t>Consejo de Promoción Turística de México, S.A. de C.V.</t>
  </si>
  <si>
    <t>W3N</t>
  </si>
  <si>
    <t>Fondo Nacional de Fomento al Turismo</t>
  </si>
  <si>
    <t>W3S</t>
  </si>
  <si>
    <t>FONATUR Mantenimiento Turístico, S.A. de C.V.</t>
  </si>
  <si>
    <t>Función Pública</t>
  </si>
  <si>
    <t>Coordinación General de Órganos de Vigilancia y Control</t>
  </si>
  <si>
    <t>Unidad de Políticas de Apertura Gubernamental y Cooperación Internacional</t>
  </si>
  <si>
    <t>Dirección General de Información e Integración</t>
  </si>
  <si>
    <t>Unidad de Vinculación con el Sistema Nacional Anticorrupción</t>
  </si>
  <si>
    <t>Dirección General de Transparencia</t>
  </si>
  <si>
    <t>Dirección General de Igualdad de Género</t>
  </si>
  <si>
    <t>Subsecretaría de Control y Auditoría de la Gestión Pública</t>
  </si>
  <si>
    <t>Unidad de Control y Auditoría a Obra Pública</t>
  </si>
  <si>
    <t>Unidad de Control y Evaluación de la Gestión Pública</t>
  </si>
  <si>
    <t>Unidad de Auditoría Gubernamental</t>
  </si>
  <si>
    <t>Unidad de Operación Regional y Contraloría Social</t>
  </si>
  <si>
    <t>Dirección General de Auditorías Externas</t>
  </si>
  <si>
    <t>Subsecretaría de Responsabilidades Administrativas y Contrataciones Públicas </t>
  </si>
  <si>
    <t>Unidad de Política de Contrataciones Públicas</t>
  </si>
  <si>
    <t>Unidad de Normatividad de Contrataciones Públicas</t>
  </si>
  <si>
    <t>Dirección General de Denuncias e Investigaciones</t>
  </si>
  <si>
    <t>Dirección General de Responsabilidades y Situación Patrimonial</t>
  </si>
  <si>
    <t>Dirección General de Controversias y Sanciones en Contrataciones Públicas</t>
  </si>
  <si>
    <t>Subsecretaría de la Función Pública</t>
  </si>
  <si>
    <t>Unidad de Política de Recursos Humanos de la Administración Pública Federal</t>
  </si>
  <si>
    <t>Unidad de Gobierno Digital</t>
  </si>
  <si>
    <t>Unidad de Políticas de Mejora de la Gestión Pública</t>
  </si>
  <si>
    <t>Unidad de Ética, Integridad Pública y Prevención de Conflictos de Intereses</t>
  </si>
  <si>
    <t>Unidad de Políticas de Apertura Gubernamental y Cooperación Internacional  </t>
  </si>
  <si>
    <t>Dirección General de Tecnologías de Información</t>
  </si>
  <si>
    <t>Tribunales Agrarios</t>
  </si>
  <si>
    <t>Tribunal Superior Agrario</t>
  </si>
  <si>
    <t>Tribunales Unitarios Agrarios</t>
  </si>
  <si>
    <t>Consejería Jurídica del Ejecutivo Federal</t>
  </si>
  <si>
    <t>Dirección General de Administración y de Finanzas</t>
  </si>
  <si>
    <t>Coordinación de Asesores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</si>
  <si>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</si>
  <si>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</si>
  <si>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</si>
  <si>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Consejo Nacional de Ciencia y Tecnología</t>
  </si>
  <si>
    <t>90A</t>
  </si>
  <si>
    <t>Centro de Investigación en Geografía y Geomática "Ing. Jorge L. Tamayo", A.C.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</si>
  <si>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</si>
  <si>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</si>
  <si>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</si>
  <si>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</si>
  <si>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</si>
  <si>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</si>
  <si>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</si>
  <si>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</si>
  <si>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</si>
  <si>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</si>
  <si>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</si>
  <si>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</si>
  <si>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</si>
  <si>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</si>
  <si>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</si>
  <si>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</si>
  <si>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</si>
  <si>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</si>
  <si>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</si>
  <si>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</si>
  <si>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</si>
  <si>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</si>
  <si>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90X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</si>
  <si>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</si>
  <si>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</si>
  <si>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</si>
  <si>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</si>
  <si>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</si>
  <si>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</si>
  <si>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</si>
  <si>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</si>
  <si>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</si>
  <si>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</si>
  <si>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</si>
  <si>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</si>
  <si>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</si>
  <si>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</si>
  <si>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</si>
  <si>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</si>
  <si>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</si>
  <si>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</si>
  <si>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</si>
  <si>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</si>
  <si>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</si>
  <si>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</si>
  <si>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</si>
  <si>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</si>
  <si>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</si>
  <si>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</si>
  <si>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Comisión Reguladora de Energía</t>
  </si>
  <si>
    <t>Órgano de Gobierno</t>
  </si>
  <si>
    <t>Unidad de Planeación y Vinculación</t>
  </si>
  <si>
    <t>Unidad de Electricidad</t>
  </si>
  <si>
    <t>Unidad de Gas Natural</t>
  </si>
  <si>
    <t>Unidad de Gas Licuado de Petróleo</t>
  </si>
  <si>
    <t>Unidad de Petrolíferos</t>
  </si>
  <si>
    <t>Comisión Nacional de Hidrocarburos</t>
  </si>
  <si>
    <t>Dirección General de Licitaciones</t>
  </si>
  <si>
    <t>Dirección General de Contratos</t>
  </si>
  <si>
    <t>Dirección General de Regulación y Consulta</t>
  </si>
  <si>
    <t>Unidad Técnica de Exploración</t>
  </si>
  <si>
    <t>Dirección General de Autorizaciones de Exploración</t>
  </si>
  <si>
    <t>Dirección General de Dictámenes de Exploración</t>
  </si>
  <si>
    <t>Dirección General de Evaluación de Potencial Petrolero</t>
  </si>
  <si>
    <t>Unidad Técnica de Extracción</t>
  </si>
  <si>
    <t>Dirección General de Reservas y Recuperación Avanzada</t>
  </si>
  <si>
    <t>Dirección General de Dictámenes de Extracción</t>
  </si>
  <si>
    <t>Dirección General de Medición</t>
  </si>
  <si>
    <t>Dirección General de Comercialización de Producción</t>
  </si>
  <si>
    <t>Unidad de Administración Técnica de Asignaciones y Contratos</t>
  </si>
  <si>
    <t>Dirección General de Asignaciones y Contratos de Exploración</t>
  </si>
  <si>
    <t>Dirección General de Asignaciones y Contratos de Extracción</t>
  </si>
  <si>
    <t>Centro Nacional de Información de Hidrocarburos</t>
  </si>
  <si>
    <t>Dirección General de Administración del Centro Nacional de Información de Hidrocarburos</t>
  </si>
  <si>
    <t>Dirección General de Estadística y Evaluación Económica</t>
  </si>
  <si>
    <t>Dirección General de Finanzas, Adquisiciones y Servicios</t>
  </si>
  <si>
    <t>Entidades no Sectorizadas</t>
  </si>
  <si>
    <t>AYB</t>
  </si>
  <si>
    <t>Comisión Nacional para el Desarrollo de los Pueblos Indígenas</t>
  </si>
  <si>
    <t>AYG</t>
  </si>
  <si>
    <t>Notimex, Agencia de Noticias del Estado Mexicano</t>
  </si>
  <si>
    <t>AYI</t>
  </si>
  <si>
    <t>Procuraduría de la Defensa del Contribuyente</t>
  </si>
  <si>
    <t>AYJ</t>
  </si>
  <si>
    <t>Comisión Ejecutiva de Atención a Víctimas</t>
  </si>
  <si>
    <t>AYL</t>
  </si>
  <si>
    <t>Sistema Público de Radiodifusión del Estado Mexicano</t>
  </si>
  <si>
    <t>AYM</t>
  </si>
  <si>
    <t>Secretaría Ejecutiva del Sistema Nacional Anticorrupción</t>
  </si>
  <si>
    <t>HHG</t>
  </si>
  <si>
    <t>Instituto Nacional de las Mujeres</t>
  </si>
  <si>
    <t>Cultura</t>
  </si>
  <si>
    <t>Oficina del C. Secretario </t>
  </si>
  <si>
    <t>Unidad de Asuntos Jurídicos </t>
  </si>
  <si>
    <t>Dirección General de Asuntos Internacionales </t>
  </si>
  <si>
    <t>Órgano Interno de Control </t>
  </si>
  <si>
    <t>Subsecretaría de Desarrollo Cultural </t>
  </si>
  <si>
    <t>Dirección General del Centro Nacional de las Artes </t>
  </si>
  <si>
    <t>Dirección General de la Fonoteca Nacional </t>
  </si>
  <si>
    <t>Dirección General de Promoción y Festivales Culturales </t>
  </si>
  <si>
    <t>Subsecretaría de Diversidad Cultural y Fomento a la Lectura </t>
  </si>
  <si>
    <t>Dirección General de Vinculación Cultural </t>
  </si>
  <si>
    <t>Dirección General de Bibliotecas </t>
  </si>
  <si>
    <t>Dirección General de Publicaciones</t>
  </si>
  <si>
    <t>Dirección General de Culturas Populares, Indígenas y Urbanas </t>
  </si>
  <si>
    <t>Dirección General de Sitios y Monumentos del Patrimonio Cultural </t>
  </si>
  <si>
    <t>Oficialía Mayor </t>
  </si>
  <si>
    <t>Dirección General de Administración </t>
  </si>
  <si>
    <t>Dirección General de Tecnologías de la Información y Comunicaciones </t>
  </si>
  <si>
    <t>Instituto Nacional de Antropología e Historia</t>
  </si>
  <si>
    <t>Instituto Nacional de Bellas Artes y Literatura</t>
  </si>
  <si>
    <t>Radio Educación </t>
  </si>
  <si>
    <t>Instituto Nacional del Derecho de Autor </t>
  </si>
  <si>
    <t>Instituto Nacional de Estudios Históricos de las Revoluciones de México </t>
  </si>
  <si>
    <t>L3N</t>
  </si>
  <si>
    <t>Centro de Capacitación Cinematográfica, A.C. </t>
  </si>
  <si>
    <t>L6U</t>
  </si>
  <si>
    <t>Compañía Operadora del Centro Cultural y Turístico de Tijuana, S.A. de C.V.</t>
  </si>
  <si>
    <t>L8G</t>
  </si>
  <si>
    <t>Educal, S.A. de C.V.</t>
  </si>
  <si>
    <t>L8P</t>
  </si>
  <si>
    <t>Estudios Churubusco Azteca, S.A.</t>
  </si>
  <si>
    <t>L9Y</t>
  </si>
  <si>
    <t>Fideicomiso para la Cineteca Nacional</t>
  </si>
  <si>
    <t>MDB</t>
  </si>
  <si>
    <t>Instituto Nacional de Lenguas Indígenas</t>
  </si>
  <si>
    <t>MDC</t>
  </si>
  <si>
    <t>Instituto Mexicano de Cinematografía </t>
  </si>
  <si>
    <t>MHL</t>
  </si>
  <si>
    <t>Televisión Metropolitana S.A. de C.V.</t>
  </si>
  <si>
    <t>Ramos Generales</t>
  </si>
  <si>
    <t>Aportaciones a Seguridad Social</t>
  </si>
  <si>
    <t>GYN</t>
  </si>
  <si>
    <t>Instituto de Seguridad y Servicios Sociales de los Trabajadores del Estado</t>
  </si>
  <si>
    <t>GYR</t>
  </si>
  <si>
    <t>Instituto Mexicano del Seguro Social</t>
  </si>
  <si>
    <t>HXA</t>
  </si>
  <si>
    <t>Instituto de Seguridad Social para las Fuerzas Armadas Mexicanas</t>
  </si>
  <si>
    <t>Provisiones Salariales y Económicas</t>
  </si>
  <si>
    <t>Previsiones y Aportaciones para los Sistemas de Educación Básica, Normal, Tecnológica y de Adultos</t>
  </si>
  <si>
    <t>Autoridad Educativa Federal en la Ciudad de México</t>
  </si>
  <si>
    <t>Aportaciones Federales para Entidades Federativas y Municipios</t>
  </si>
  <si>
    <t>Entidades de Control Directo</t>
  </si>
  <si>
    <t>Empresas Productivas del Estado</t>
  </si>
  <si>
    <t>Petróleos Mexicanos</t>
  </si>
  <si>
    <t>TYY</t>
  </si>
  <si>
    <t>Pemex Consolidado</t>
  </si>
  <si>
    <t>Comisión Federal de Electricidad</t>
  </si>
  <si>
    <t>TVV</t>
  </si>
  <si>
    <t>CFE Consolidado</t>
  </si>
  <si>
    <t>No Programable</t>
  </si>
  <si>
    <t>Ramos Generales (Gasto No Programable)</t>
  </si>
  <si>
    <t>Deuda Pública</t>
  </si>
  <si>
    <t>Participaciones a Entidades Federativas y Municipios</t>
  </si>
  <si>
    <t>Adeudos de Ejercicios Fiscales Anteriores</t>
  </si>
  <si>
    <t>Erogaciones para los Programas de Apoyo a Ahorradores y Deudores de la Banca</t>
  </si>
  <si>
    <t>Otras Actividades</t>
  </si>
  <si>
    <t>P001</t>
  </si>
  <si>
    <t>Planeación, innovación, seguimiento y evaluación</t>
  </si>
  <si>
    <t>Organización electoral nacional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</si>
  <si>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</si>
  <si>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</si>
  <si>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</si>
  <si>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</si>
  <si>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</si>
  <si>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</si>
  <si>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</si>
  <si>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</si>
  <si>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</si>
  <si>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</si>
  <si>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</si>
  <si>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</si>
  <si>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</si>
  <si>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M001</t>
  </si>
  <si>
    <t>Gestión Administrativa</t>
  </si>
  <si>
    <t>M002</t>
  </si>
  <si>
    <t>Organización del servicio profesional electoral</t>
  </si>
  <si>
    <t>O001</t>
  </si>
  <si>
    <t>Apoyo a la función pública y al mejoramiento de la gestión</t>
  </si>
  <si>
    <t>E001</t>
  </si>
  <si>
    <t>Establecer y dirigir la estrategia institucional para proteger y promover los Derechos Humanos y presentar sus resultados</t>
  </si>
  <si>
    <t>E002</t>
  </si>
  <si>
    <t>Atender al público en general en oficinas centrales y foráneas; así como, solucionar expedientes de presuntas violaciones a los Derechos Humanos.</t>
  </si>
  <si>
    <t>E003</t>
  </si>
  <si>
    <t>Atender asuntos relacionados con las personas migrantes</t>
  </si>
  <si>
    <t>E006</t>
  </si>
  <si>
    <t>Atender asuntos relacionados con víctimas del delito y de violaciones a derechos humanos.</t>
  </si>
  <si>
    <t>E007</t>
  </si>
  <si>
    <t>Atender asuntos relacionados con personas reportadas como desaparecidas y no localizadas</t>
  </si>
  <si>
    <t>E008</t>
  </si>
  <si>
    <t>Atender asuntos relacionados con la operación del Mecanismo Nacional de Prevención de la Tortura y otros tratos o Penas Crueles, Inhumanos o Degradantes.</t>
  </si>
  <si>
    <t>E011</t>
  </si>
  <si>
    <t>Atender asuntos relacionados con niñas, niños y adolescentes.</t>
  </si>
  <si>
    <t>E012</t>
  </si>
  <si>
    <t>Atender asuntos relacionados con Sexualidad, Salud y VIH  </t>
  </si>
  <si>
    <t>E013</t>
  </si>
  <si>
    <t>Realizar la promoción y observancia en el monitoreo, seguimiento y evaluación del impacto de la política nacional en materia de igualdad entre mujeres y hombres</t>
  </si>
  <si>
    <t>E014</t>
  </si>
  <si>
    <t>Promover el respeto de los Derechos Humanos de periodistas y personas defensores de Derechos Humanos.</t>
  </si>
  <si>
    <t>E015</t>
  </si>
  <si>
    <t>Promover, fortalecer e impulsar los vínculos de colaboración interinstitucional; así como, diseñar y ejecutar los programas de educación y capacitación en materia de derechos humanos.</t>
  </si>
  <si>
    <t>E016</t>
  </si>
  <si>
    <t>Mantener relaciones de cooperación internacional con organismos afines nacionales e internacionales, realizar estudios y administrar el archivo institucional</t>
  </si>
  <si>
    <t>E017</t>
  </si>
  <si>
    <t>Ejecutar el programa de comunicación social</t>
  </si>
  <si>
    <t>E018</t>
  </si>
  <si>
    <t>Coordinar las publicaciones, realizar investigaciones, promover la formación académica y divulgación, así como ofrecer servicios bibliohemerográficos en materia de Derechos Humanos</t>
  </si>
  <si>
    <t>E022</t>
  </si>
  <si>
    <t>Promover, difundir y proteger los Derechos Humanos de los integrantes de pueblos y comunidades indígenas y atender asuntos de indígenas en reclusión</t>
  </si>
  <si>
    <t>E023</t>
  </si>
  <si>
    <t>Realizar visitas de supervisión para cumplir con la integración del Diagnóstico Nacional de Supervisión Penitenciaria, así como, realizar pronunciamientos en materia de Derechos Humanos con el Sistema Penitenciario.</t>
  </si>
  <si>
    <t>E024</t>
  </si>
  <si>
    <t>Atender asuntos relativos a la aplicación del Mecanismo Nacional de Promoción, Protección y Supervisión de la Convención sobre los derechos de las Personas con Discapacidad.</t>
  </si>
  <si>
    <t>E026</t>
  </si>
  <si>
    <t>Atender asuntos relacionados con los Derechos Humanos Económicos, Sociales, Culturales y Ambientales.</t>
  </si>
  <si>
    <t>E032</t>
  </si>
  <si>
    <t>Atender asuntos relacionados con las y los jóvenes, las personas mayores y las familias</t>
  </si>
  <si>
    <t>E033</t>
  </si>
  <si>
    <t>Promover el respeto de los Derechos Humanos de víctimas y posibles víctimas de la trata de personas.</t>
  </si>
  <si>
    <t>E035</t>
  </si>
  <si>
    <t>Promover, observar y divulgar la protección, respeto y remedio de los Derechos Humanos de las personas o grupos de personas con mayores riesgos de vulnerabilidad ante los abusos de las empresas, públicas y privadas.</t>
  </si>
  <si>
    <t>P019</t>
  </si>
  <si>
    <t>Planear las actividades y analizar los resultados institucionales</t>
  </si>
  <si>
    <t>Actividades de apoyo administrativo</t>
  </si>
  <si>
    <t>Apoyo a la función pública y buen gobierno</t>
  </si>
  <si>
    <t>G006</t>
  </si>
  <si>
    <t>Prevención y eliminación de prácticas y concentraciones monopólicas y demás restricciones a la competencia y libre concurrencia</t>
  </si>
  <si>
    <t>Actividades de apoyo a la función pública y buen gobierno</t>
  </si>
  <si>
    <t>Coordinación de la Política Nacional de Evaluación Educativa</t>
  </si>
  <si>
    <t>P003</t>
  </si>
  <si>
    <t>Normatividad y Política Educativa</t>
  </si>
  <si>
    <t>P004</t>
  </si>
  <si>
    <t>Evaluación del Sistema Educativo Nacional</t>
  </si>
  <si>
    <t>P005</t>
  </si>
  <si>
    <t>Información y Fomento de la Cultura de la Evaluación</t>
  </si>
  <si>
    <t>P006</t>
  </si>
  <si>
    <t>Coordinación, Seguimiento y Supervisión</t>
  </si>
  <si>
    <t>G004</t>
  </si>
  <si>
    <t>Regulación y Supervisión de los sectores Telecomunicaciones y Radiodifusión</t>
  </si>
  <si>
    <t>G007</t>
  </si>
  <si>
    <t>Regulación para el uso eficiente del espectro radioeléctrico</t>
  </si>
  <si>
    <t>Garantizar el óptimo cumplimiento de los derechos de acceso a la información pública y la protección de datos personales</t>
  </si>
  <si>
    <t>Promover el pleno ejercicio de los derechos de acceso a la información pública y de protección de datos personales</t>
  </si>
  <si>
    <t>Coordinar el Sistema Nacional de Transparencia, Acceso a la Información y de Protección de Datos Personales</t>
  </si>
  <si>
    <t>E004</t>
  </si>
  <si>
    <t>Desempeño organizacional y modelo institucional orientado a resultados con enfoque de derechos humanos y perspectiva de género</t>
  </si>
  <si>
    <t>K025</t>
  </si>
  <si>
    <t>Proyectos de inmuebles (oficinas administrativas)</t>
  </si>
  <si>
    <t>Planeación, Coordinación, Seguimiento y Evaluación del Sistema Nacional de Información Estadística y Geográfica</t>
  </si>
  <si>
    <t>P002</t>
  </si>
  <si>
    <t>Producción y difusión de información estadística y geográfica</t>
  </si>
  <si>
    <t>Censo Agropecuario</t>
  </si>
  <si>
    <t>Censo de Población y Vivienda</t>
  </si>
  <si>
    <t>Censos Económicos</t>
  </si>
  <si>
    <t>Impartición de Justicia Fiscal y Administrativa</t>
  </si>
  <si>
    <t>Coordinación y apoyo de las acciones a cargo del Consejo de Seguridad Nacional</t>
  </si>
  <si>
    <t>Asesoría, coordinación, difusión y apoyo técnico de las actividades del Presidente de la República</t>
  </si>
  <si>
    <t>Atención y seguimiento a las solicitudes y demandas de la ciudadanía.</t>
  </si>
  <si>
    <t>Apoyo a las actividades de seguridad y logística para garantizar la integridad del Ejecutivo Federal</t>
  </si>
  <si>
    <t>Subsidios: Sectores Social y Privado o Entidades Federativas y Municipios</t>
  </si>
  <si>
    <t>U007</t>
  </si>
  <si>
    <t>Subsidios en materia de seguridad pública</t>
  </si>
  <si>
    <t>Servicios de inteligencia para la Seguridad Nacional</t>
  </si>
  <si>
    <t>Preservación y difusión del acervo documental de la Nación</t>
  </si>
  <si>
    <t>Producción de programas informativos de radio y televisión del Ejecutivo Federal</t>
  </si>
  <si>
    <t>Atención a refugiados en el país</t>
  </si>
  <si>
    <t>Política y servicios migratorios</t>
  </si>
  <si>
    <t>E010</t>
  </si>
  <si>
    <t>Impartición de justicia laboral para los trabajadores al servicio del Estado</t>
  </si>
  <si>
    <t>Registro e Identificación de Población</t>
  </si>
  <si>
    <t>Promover la atención y prevención de la violencia contra las mujeres</t>
  </si>
  <si>
    <t>E901</t>
  </si>
  <si>
    <t>Servicios de protección, custodia, vigilancia y seguridad de personas, bienes e instalaciones</t>
  </si>
  <si>
    <t>E903</t>
  </si>
  <si>
    <t>Operativos para la prevención y disuasión del delito</t>
  </si>
  <si>
    <t>E904</t>
  </si>
  <si>
    <t>Administración del Sistema Federal Penitenciario</t>
  </si>
  <si>
    <t>E905</t>
  </si>
  <si>
    <t>Regulación de los servicios de seguridad privada para coadyuvar a la prevención del delito</t>
  </si>
  <si>
    <t>Conducción de la política interior</t>
  </si>
  <si>
    <t>Conducción de la política de comunicación social de la Administración Pública Federal y la relación con los medios de comunicación</t>
  </si>
  <si>
    <t>Planeación demográfica del país</t>
  </si>
  <si>
    <t>P009</t>
  </si>
  <si>
    <t>Defensa jurídica de la Secretaría de Gobernación y compilación jurídica nacional y testamentaria ciudadana</t>
  </si>
  <si>
    <t>P014</t>
  </si>
  <si>
    <t>Coordinación con las instancias que integran el Sistema Nacional de Seguridad Pública</t>
  </si>
  <si>
    <t>P016</t>
  </si>
  <si>
    <t>Fortalecimiento de las instituciones democráticas a fin de lograr las reformas legislativas que transformen el orden jurídico nacional</t>
  </si>
  <si>
    <t>P018</t>
  </si>
  <si>
    <t>Conducción de la política del Gobierno Federal en materia religiosa</t>
  </si>
  <si>
    <t>P021</t>
  </si>
  <si>
    <t>Implementar las políticas, programas y acciones tendientes a garantizar la seguridad pública de la Nación y sus habitantes</t>
  </si>
  <si>
    <t>P022</t>
  </si>
  <si>
    <t>Programa de Derechos Humanos</t>
  </si>
  <si>
    <t>P023</t>
  </si>
  <si>
    <t>Fomento de la cultura de la participación ciudadana en la prevención del delito</t>
  </si>
  <si>
    <t>P024</t>
  </si>
  <si>
    <t>Promover la Protección de los Derechos Humanos y Prevenir la Discriminación</t>
  </si>
  <si>
    <t>P025</t>
  </si>
  <si>
    <t>Coordinación con las instancias que integran el Sistema Nacional de Protección Integral de Niñas, Niños y Adolescentes</t>
  </si>
  <si>
    <t>R903</t>
  </si>
  <si>
    <t>Plataforma México</t>
  </si>
  <si>
    <t>Compromisos de Gobierno Federal</t>
  </si>
  <si>
    <t>N001</t>
  </si>
  <si>
    <t>Coordinación del Sistema Nacional de Protección Civil</t>
  </si>
  <si>
    <t>Atención, protección, servicios y asistencia consulares</t>
  </si>
  <si>
    <t>Fortalecimiento de las capacidades del Servicio Exterior Mexicano y de la Cancillería.</t>
  </si>
  <si>
    <t>Coordinación, promoción y ejecución de la Cooperación internacional para el desarrollo</t>
  </si>
  <si>
    <t>Diseño, conducción y ejecución de la política exterior</t>
  </si>
  <si>
    <t>Promoción y defensa de los intereses de México en el ámbito multilateral</t>
  </si>
  <si>
    <t>S265</t>
  </si>
  <si>
    <t>Programa de aseguramiento agropecuario</t>
  </si>
  <si>
    <t>U010</t>
  </si>
  <si>
    <t>Fortalecimiento del Sector de Ahorro y Crédito Popular y Cooperativo</t>
  </si>
  <si>
    <t>B001</t>
  </si>
  <si>
    <t>Producción de impresos valorados, no valorados, numerados y de seguridad</t>
  </si>
  <si>
    <t>Administración de los recursos y valores federales</t>
  </si>
  <si>
    <t>Administración, restauración y difusión del acervo patrimonial y documental de la SHCP</t>
  </si>
  <si>
    <t>Protección y Defensa de los Usuarios de Servicios Financieros</t>
  </si>
  <si>
    <t>E025</t>
  </si>
  <si>
    <t>Control de la operación aduanera</t>
  </si>
  <si>
    <t>Recaudación de las contribuciones federales</t>
  </si>
  <si>
    <t>Administración y enajenación de activos</t>
  </si>
  <si>
    <t>F001</t>
  </si>
  <si>
    <t>Garantías Líquidas</t>
  </si>
  <si>
    <t>F002</t>
  </si>
  <si>
    <t>Capacitación para Productores e Intermediarios Financieros Rurales</t>
  </si>
  <si>
    <t>F010</t>
  </si>
  <si>
    <t>Inversión de Capital de Riesgo</t>
  </si>
  <si>
    <t>F017</t>
  </si>
  <si>
    <t>Apoyos a los Sectores Pesquero y Rural</t>
  </si>
  <si>
    <t>F029</t>
  </si>
  <si>
    <t>Apoyo a Unidades de Promoción de Crédito</t>
  </si>
  <si>
    <t>F030</t>
  </si>
  <si>
    <t>Reducción de Costos de Acceso al Crédito</t>
  </si>
  <si>
    <t>F035</t>
  </si>
  <si>
    <t>Programa de Inclusión Financiera</t>
  </si>
  <si>
    <t>F036</t>
  </si>
  <si>
    <t>Fomento y promoción para el desarrollo de Zonas Económicas Especiales</t>
  </si>
  <si>
    <t>G001</t>
  </si>
  <si>
    <t>Regulación del sector financiero</t>
  </si>
  <si>
    <t>G002</t>
  </si>
  <si>
    <t>Detección y prevención de ilícitos financieros</t>
  </si>
  <si>
    <t>G003</t>
  </si>
  <si>
    <t>Regulación y supervisión del Sistema de Ahorro para el Retiro</t>
  </si>
  <si>
    <t>Regulación y supervisión del sector asegurador y afianzador</t>
  </si>
  <si>
    <t>G005</t>
  </si>
  <si>
    <t>Regulación y supervisión de las entidades del sistema financiero mexicano</t>
  </si>
  <si>
    <t>Diseño de la política de ingresos</t>
  </si>
  <si>
    <t>Diseño y conducción de la política de gasto público</t>
  </si>
  <si>
    <t>Diseño y aplicación de la política económica</t>
  </si>
  <si>
    <t>Asesoría jurídica y representación judicial y administrativa de la SHCP</t>
  </si>
  <si>
    <t>Diseño y aplicación de la política pública para el desarrollo de Zonas Económicas Especiales</t>
  </si>
  <si>
    <t>O007</t>
  </si>
  <si>
    <t>Optimización de los inmuebles federales y valuación de los bienes nacionales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</si>
  <si>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</si>
  <si>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</si>
  <si>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</si>
  <si>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</si>
  <si>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</si>
  <si>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</si>
  <si>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</si>
  <si>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la Secretaría de la Defensa Nacional en Apoyo a la Seguridad Pública</t>
  </si>
  <si>
    <t>A009</t>
  </si>
  <si>
    <t>Programa de sanidad militar</t>
  </si>
  <si>
    <t>A010</t>
  </si>
  <si>
    <t>Programa de Emergencias Radiológicas Externo (P.E.R.E.)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</si>
  <si>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</si>
  <si>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</si>
  <si>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</si>
  <si>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</si>
  <si>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</si>
  <si>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</si>
  <si>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</si>
  <si>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</si>
  <si>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</si>
  <si>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</si>
  <si>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</si>
  <si>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</si>
  <si>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A022</t>
  </si>
  <si>
    <t>Investigación y desarrollo militar en coordinación con universidades públicas, instituciones públicas de educación superior y/o demás centros públicos de investigación superior. </t>
  </si>
  <si>
    <t>A023</t>
  </si>
  <si>
    <t>Salud y producción animal</t>
  </si>
  <si>
    <t>A900</t>
  </si>
  <si>
    <t>Programa de igualdad entre mujeres y hombres SDN</t>
  </si>
  <si>
    <t>K019</t>
  </si>
  <si>
    <t>Proyectos de infraestructura gubernamental de seguridad nacional</t>
  </si>
  <si>
    <t>R016</t>
  </si>
  <si>
    <t>Programa de Becas para los hijos del Personal de las Fuerza Armadas en activo</t>
  </si>
  <si>
    <t>R018</t>
  </si>
  <si>
    <t>Fideicomiso de apoyo a deudos de militares fallecidos o a militares que hayan adquirido una incapacidad en 1/a. categoría en actos del servicio considerados de alto riesgo</t>
  </si>
  <si>
    <t>S240</t>
  </si>
  <si>
    <t>Programa de Concurrencia con las Entidades Federativas  </t>
  </si>
  <si>
    <t>S257</t>
  </si>
  <si>
    <t>Programa de Productividad y Competitividad Agroalimentaria</t>
  </si>
  <si>
    <t>S259</t>
  </si>
  <si>
    <t>Programa de Fomento a la Agricultura</t>
  </si>
  <si>
    <t>S260</t>
  </si>
  <si>
    <t>Programa de Fomento Ganadero</t>
  </si>
  <si>
    <t>S261</t>
  </si>
  <si>
    <t>Programa de Fomento a la Productividad Pesquera y Acuícola</t>
  </si>
  <si>
    <t>S262</t>
  </si>
  <si>
    <t>Programa de Apoyos a la Comercialización</t>
  </si>
  <si>
    <t>S263</t>
  </si>
  <si>
    <t>Programa de Sanidad e Inocuidad Agroalimentaria</t>
  </si>
  <si>
    <t>S266</t>
  </si>
  <si>
    <t>Programa de Apoyos a Pequeños Productores</t>
  </si>
  <si>
    <t>U002</t>
  </si>
  <si>
    <t>Programa de Acciones Complementarias para Mejorar las Sanidades</t>
  </si>
  <si>
    <t>U004</t>
  </si>
  <si>
    <t>Sistema Nacional de Investigación Agrícola</t>
  </si>
  <si>
    <t>U009</t>
  </si>
  <si>
    <t>Fomento de la Ganadería y Normalización de la Calidad de los Productos Pecuarios</t>
  </si>
  <si>
    <t>U013</t>
  </si>
  <si>
    <t>Vinculación Productiva</t>
  </si>
  <si>
    <t>U017</t>
  </si>
  <si>
    <t>Sistema Nacional de Información para el Desarrollo Rural Sustentable</t>
  </si>
  <si>
    <t>Desarrollo y aplicación de programas educativos en materia agropecuaria</t>
  </si>
  <si>
    <t>Desarrollo y Vinculación de la Investigación Científica y Tecnológica con el Sector</t>
  </si>
  <si>
    <t>Generación de Proyectos de Investigación</t>
  </si>
  <si>
    <t>Regulación, supervisión y aplicación de las políticas públicas en materia agropecuaria, acuícola y pesquera</t>
  </si>
  <si>
    <t>K024</t>
  </si>
  <si>
    <t>Otros proyectos de infraestructura gubernamental</t>
  </si>
  <si>
    <t>Diseño y Aplicación de la Política Agropecuaria</t>
  </si>
  <si>
    <t>S071</t>
  </si>
  <si>
    <t>Programa de Empleo Temporal (PET)</t>
  </si>
  <si>
    <t>U001</t>
  </si>
  <si>
    <t>Programa de subsidios al transporte ferroviario de pasajeros</t>
  </si>
  <si>
    <t>Estudios técnicos para la construcción, conservación y operación de infraestructura de comunicaciones y transportes</t>
  </si>
  <si>
    <t>Formación del personal de la marina mercante</t>
  </si>
  <si>
    <t>Operación de infraestructura marítimo-portuaria</t>
  </si>
  <si>
    <t>E009</t>
  </si>
  <si>
    <t>Programa México conectado</t>
  </si>
  <si>
    <t>Servicios de ayudas a la navegación aérea</t>
  </si>
  <si>
    <t>Servicios de correo</t>
  </si>
  <si>
    <t>Servicios de telecomunicaciones, satelitales, telegráficos y de transferencia de fondos</t>
  </si>
  <si>
    <t>Investigación, estudios, proyectos y capacitación en materia de transporte</t>
  </si>
  <si>
    <t>Operación y Conservación de infraestructura ferroviaria</t>
  </si>
  <si>
    <t>E029</t>
  </si>
  <si>
    <t>Investigación, estudios y proyectos en materia espacial</t>
  </si>
  <si>
    <t>E030</t>
  </si>
  <si>
    <t>Desarrollo de Infraestructura Aeroportuaria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</si>
  <si>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</si>
  <si>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</si>
  <si>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</si>
  <si>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Supervisión y verificación de concesiones en telecomunicaciones</t>
  </si>
  <si>
    <t>G008</t>
  </si>
  <si>
    <t>Derecho de Vía</t>
  </si>
  <si>
    <t>K003</t>
  </si>
  <si>
    <t>Proyectos de construcción de carreteras</t>
  </si>
  <si>
    <t>K005</t>
  </si>
  <si>
    <t>Proyectos de construcción de aeropuertos</t>
  </si>
  <si>
    <t>K028</t>
  </si>
  <si>
    <t>Estudios de preinversión</t>
  </si>
  <si>
    <t>K031</t>
  </si>
  <si>
    <t>Proyectos de construcción de carreteras alimentadoras y caminos rurales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</si>
  <si>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</si>
  <si>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</si>
  <si>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</si>
  <si>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</si>
  <si>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</si>
  <si>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</si>
  <si>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</si>
  <si>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</si>
  <si>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</si>
  <si>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Proyectos de Infraestructura Ferroviaria</t>
  </si>
  <si>
    <t>K041</t>
  </si>
  <si>
    <t>Sistema de Transporte Colectivo</t>
  </si>
  <si>
    <t>K045</t>
  </si>
  <si>
    <t>Sistema Satelital</t>
  </si>
  <si>
    <t>K048</t>
  </si>
  <si>
    <t>Servicios relacionados para la liberación del derecho de vía</t>
  </si>
  <si>
    <t>Definición, conducción y supervisión de la política de comunicaciones y transportes</t>
  </si>
  <si>
    <t>S020</t>
  </si>
  <si>
    <t>Fondo Nacional Emprendedor</t>
  </si>
  <si>
    <t>S021</t>
  </si>
  <si>
    <t>Programa Nacional de Financiamiento al Microempresario y a la Mujer Rural</t>
  </si>
  <si>
    <t>S151</t>
  </si>
  <si>
    <t>Programa para el Desarrollo de la Industria de Software (PROSOFT) y la Innovación</t>
  </si>
  <si>
    <t>S220</t>
  </si>
  <si>
    <t>Programa para la Productividad y Competitividad Industrial</t>
  </si>
  <si>
    <t>Proyectos estratégicos para la atracción de inversión extranjera</t>
  </si>
  <si>
    <t>B002</t>
  </si>
  <si>
    <t>Generación y difusión de información para el consumidor  </t>
  </si>
  <si>
    <t>E005</t>
  </si>
  <si>
    <t>Protección de los derechos de los consumidores y Sistema Nacional de Protección al Consumidor</t>
  </si>
  <si>
    <t>Desarrollo tecnológico y prestación de servicios metrológicos para la competitividad </t>
  </si>
  <si>
    <t>Producción de información geológica del territorio nacional</t>
  </si>
  <si>
    <t>Atención de trámites y promoción de los programas de la Secretaría en las entidades federativas</t>
  </si>
  <si>
    <t>F003</t>
  </si>
  <si>
    <t>Promoción del comercio exterior y atracción de inversión extranjera directa</t>
  </si>
  <si>
    <t>Aplicación y modernización del marco regulatorio y operativo en materia mercantil, de normalización e inversión extranjera</t>
  </si>
  <si>
    <t>Vigilancia del cumplimiento de la normatividad y fortalecimiento de la certeza jurídica entre proveedores y consumidores</t>
  </si>
  <si>
    <t>Regulación, modernización y promoción de la actividad minera</t>
  </si>
  <si>
    <t>Negociación, administración y defensa de Tratados y Acuerdos Internacionales de comercio e inversión</t>
  </si>
  <si>
    <t>Planeación, elaboración y seguimiento de las políticas y programas de la dependencia</t>
  </si>
  <si>
    <t>P007</t>
  </si>
  <si>
    <t>Diseño e instrumentación de acciones en materia de competitividad, competencia y política regulatoria</t>
  </si>
  <si>
    <t>P008</t>
  </si>
  <si>
    <t>Instrumentación de políticas de fomento para los emprendedores y las micro, pequeñas y medianas empresas</t>
  </si>
  <si>
    <t>Promoción del desarrollo, competitividad e innovación de los sectores industrial, comercial y de servicios</t>
  </si>
  <si>
    <t>P010</t>
  </si>
  <si>
    <t>Fortalecimiento de la competitividad y transparencia del marco regulatorio que aplica a los particulares</t>
  </si>
  <si>
    <t>S072</t>
  </si>
  <si>
    <t>PROSPERA Programa de Inclusión Social</t>
  </si>
  <si>
    <t>S221</t>
  </si>
  <si>
    <t>Escuelas de Tiempo Completo</t>
  </si>
  <si>
    <t>S243</t>
  </si>
  <si>
    <t>Programa Nacional de Becas</t>
  </si>
  <si>
    <t>S244</t>
  </si>
  <si>
    <t>Programa para la Inclusión y la Equidad Educativa</t>
  </si>
  <si>
    <t>S247</t>
  </si>
  <si>
    <t>Programa para el Desarrollo Profesional Docente</t>
  </si>
  <si>
    <t>S267</t>
  </si>
  <si>
    <t>Fortalecimiento de la Calidad Educativa</t>
  </si>
  <si>
    <t>S269</t>
  </si>
  <si>
    <t>Programa de Cultura Física y Deporte</t>
  </si>
  <si>
    <t>S270</t>
  </si>
  <si>
    <t>Programa Nacional de Inglés</t>
  </si>
  <si>
    <t>S271</t>
  </si>
  <si>
    <t>Programa Nacional de Convivencia Escolar</t>
  </si>
  <si>
    <t>U006</t>
  </si>
  <si>
    <t>Subsidios para organismos descentralizados estatales</t>
  </si>
  <si>
    <t>U080</t>
  </si>
  <si>
    <t>Apoyos a centros y organizaciones de educación</t>
  </si>
  <si>
    <t>U082</t>
  </si>
  <si>
    <t>Programa de la Reforma Educativa</t>
  </si>
  <si>
    <t>B003</t>
  </si>
  <si>
    <t>Producción y distribución de libros y materiales educativos</t>
  </si>
  <si>
    <t>Evaluaciones de la calidad de la educación</t>
  </si>
  <si>
    <t>Formación y certificación para el trabajo</t>
  </si>
  <si>
    <t>Servicios de Educación Media Superior</t>
  </si>
  <si>
    <t>Programa de Formación de Recursos Humanos basada en Competencias</t>
  </si>
  <si>
    <t>Servicios de Educación Superior y Posgrado</t>
  </si>
  <si>
    <t>Desarrollo Cultural</t>
  </si>
  <si>
    <t>Producción y transmisión de materiales educativos</t>
  </si>
  <si>
    <t>Producción y distribución de libros y materiales culturales</t>
  </si>
  <si>
    <t>Atención al deporte</t>
  </si>
  <si>
    <t>E021</t>
  </si>
  <si>
    <t>Investigación Científica y Desarrollo Tecnológico</t>
  </si>
  <si>
    <t>E028</t>
  </si>
  <si>
    <t>Normalización y certificación en competencias laborales</t>
  </si>
  <si>
    <t>Políticas de igualdad de género en el sector educativo</t>
  </si>
  <si>
    <t>E039</t>
  </si>
  <si>
    <t>Registro Nacional de Profesionistas y sus Asociaciones</t>
  </si>
  <si>
    <t>E047</t>
  </si>
  <si>
    <t>Programa de infraestructura física educativa</t>
  </si>
  <si>
    <t>E064</t>
  </si>
  <si>
    <t>Educación para Adultos (INEA)</t>
  </si>
  <si>
    <t>E066</t>
  </si>
  <si>
    <t>Educación Inicial y Básica Comunitaria</t>
  </si>
  <si>
    <t>E067</t>
  </si>
  <si>
    <t>Sistema de Información y Gestión Educativa</t>
  </si>
  <si>
    <t>Normar los servicios educativos</t>
  </si>
  <si>
    <t>K009</t>
  </si>
  <si>
    <t>Proyectos de infraestructura social del sector educativo</t>
  </si>
  <si>
    <t>Diseño de la Política Educativa</t>
  </si>
  <si>
    <t>S039</t>
  </si>
  <si>
    <t>Programa de Atención a Personas con Discapacidad</t>
  </si>
  <si>
    <t>S174</t>
  </si>
  <si>
    <t>Programa de estancias infantiles para apoyar a madres trabajadoras</t>
  </si>
  <si>
    <t>S200</t>
  </si>
  <si>
    <t>Fortalecimiento a la atención médica</t>
  </si>
  <si>
    <t>S201</t>
  </si>
  <si>
    <t>Seguro Médico Siglo XXI</t>
  </si>
  <si>
    <t>S202</t>
  </si>
  <si>
    <t>Calidad en la Atención Médica</t>
  </si>
  <si>
    <t>S251</t>
  </si>
  <si>
    <t>Programa de Desarrollo Comunitario "Comunidad DIFerente"</t>
  </si>
  <si>
    <t>S272</t>
  </si>
  <si>
    <t>Apoyos para la protección de las personas en estado de necesidad</t>
  </si>
  <si>
    <t>U005</t>
  </si>
  <si>
    <t>Seguro Popular</t>
  </si>
  <si>
    <t>U008</t>
  </si>
  <si>
    <t>Prevención y Control de Sobrepeso, Obesidad y Diabetes</t>
  </si>
  <si>
    <t>Vigilancia epidemiológica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</si>
  <si>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</si>
  <si>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</si>
  <si>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</si>
  <si>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</si>
  <si>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E036</t>
  </si>
  <si>
    <t>Programa de vacunación</t>
  </si>
  <si>
    <t>E040</t>
  </si>
  <si>
    <t>Servicios de asistencia social integral</t>
  </si>
  <si>
    <t>E041</t>
  </si>
  <si>
    <t>Protección y restitución de los derechos de las niñas, niños y adolescentes</t>
  </si>
  <si>
    <t>Protección Contra Riesgos Sanitarios</t>
  </si>
  <si>
    <t>Regulación y vigilancia de establecimientos y servicios de atención médica</t>
  </si>
  <si>
    <t>P012</t>
  </si>
  <si>
    <t>Rectoría en Salud</t>
  </si>
  <si>
    <t>P013</t>
  </si>
  <si>
    <t>Asistencia social y protección del paciente</t>
  </si>
  <si>
    <t>Prevención y atención de VIH/SIDA y otras ITS</t>
  </si>
  <si>
    <t>Prevención y control de enfermedades</t>
  </si>
  <si>
    <t>P020</t>
  </si>
  <si>
    <t>Salud materna, sexual y reproductiva</t>
  </si>
  <si>
    <t>Emplear el Poder Naval de la Federación para salvaguardar la soberanía y seguridad nacionales</t>
  </si>
  <si>
    <t>Adquisición, construcción, reparación y mantenimiento de unidades navales</t>
  </si>
  <si>
    <t>A006</t>
  </si>
  <si>
    <t>Sistema Educativo naval y programa de becas</t>
  </si>
  <si>
    <t>A007</t>
  </si>
  <si>
    <t>Administración y fomento de los servicios de salud</t>
  </si>
  <si>
    <t>Administración y Operación de Capitanías de Puerto y Asuntos Marítimos</t>
  </si>
  <si>
    <t>K012</t>
  </si>
  <si>
    <t>Proyectos de infraestructura social de asistencia y seguridad social</t>
  </si>
  <si>
    <t>S043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</si>
  <si>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</si>
  <si>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</si>
  <si>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</si>
  <si>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</si>
  <si>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</si>
  <si>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Conciliación entre empleadores y sindicatos</t>
  </si>
  <si>
    <t>Registro de agrupaciones sindicales</t>
  </si>
  <si>
    <t>Instrumentación de la política laboral</t>
  </si>
  <si>
    <t>Evaluación del Salario Mínimo</t>
  </si>
  <si>
    <t>S177</t>
  </si>
  <si>
    <t>Programa de acceso al financiamiento para soluciones habitacionales</t>
  </si>
  <si>
    <t>S213</t>
  </si>
  <si>
    <t>Programa para regularizar asentamientos humanos irregulares</t>
  </si>
  <si>
    <t>S254</t>
  </si>
  <si>
    <t>Programa de Prevención de Riesgos</t>
  </si>
  <si>
    <t>S255</t>
  </si>
  <si>
    <t>Consolidación de Reservas Urbanas</t>
  </si>
  <si>
    <t>S273</t>
  </si>
  <si>
    <t>Programa de Infraestructura</t>
  </si>
  <si>
    <t>S274</t>
  </si>
  <si>
    <t>Programa de Apoyo a la Vivienda</t>
  </si>
  <si>
    <t>Regularización y Registro de Actos Jurídicos Agrarios</t>
  </si>
  <si>
    <t>U003</t>
  </si>
  <si>
    <t>Programa de modernización de los registros públicos de la propiedad y catastros</t>
  </si>
  <si>
    <t>Procuración de justicia agraria</t>
  </si>
  <si>
    <t>Programa de Atención de Conflictos Agrarios</t>
  </si>
  <si>
    <t>Ordenamiento y regulación de la propiedad rural</t>
  </si>
  <si>
    <t>Atención de asuntos jurídicos en materia agraria, territorial, urbana y vivienda</t>
  </si>
  <si>
    <t>Modernización del Catastro Rural Nacional</t>
  </si>
  <si>
    <t>Conducción e instrumentación de la política nacional de vivienda</t>
  </si>
  <si>
    <t>Política de Desarrollo Urbano y Ordenamiento del Territorio</t>
  </si>
  <si>
    <t>W001</t>
  </si>
  <si>
    <t>Operaciones ajenas</t>
  </si>
  <si>
    <t>L001</t>
  </si>
  <si>
    <t>Obligaciones jurídicas Ineludibles</t>
  </si>
  <si>
    <t>S046</t>
  </si>
  <si>
    <t>Programa de Conservación para el Desarrollo Sostenible</t>
  </si>
  <si>
    <t>S074</t>
  </si>
  <si>
    <t>Agua Potable, Drenaje y Tratamiento</t>
  </si>
  <si>
    <t>S217</t>
  </si>
  <si>
    <t>Programa de Apoyo a la Infraestructura Hidroagrícola</t>
  </si>
  <si>
    <t>S219</t>
  </si>
  <si>
    <t>Apoyos para el Desarrollo Forestal Sustentable</t>
  </si>
  <si>
    <t>Programa de Devolución de Derechos</t>
  </si>
  <si>
    <t>U025</t>
  </si>
  <si>
    <t>Programa de Recuperación y Repoblación de Especies en Riesgo</t>
  </si>
  <si>
    <t>Operación y mantenimiento de infraestructura hídrica</t>
  </si>
  <si>
    <t>Capacitación Ambiental y Desarrollo Sustentable</t>
  </si>
  <si>
    <t>Sistemas Meteorológicos e Hidrológicos</t>
  </si>
  <si>
    <t>Investigación científica y tecnológica</t>
  </si>
  <si>
    <t>Protección Forestal</t>
  </si>
  <si>
    <t>Investigación en Cambio Climático, Sustentabilidad y Crecimiento Verde</t>
  </si>
  <si>
    <t>Regulación Ambiental</t>
  </si>
  <si>
    <t>Inspección y Vigilancia del Medio Ambiente y Recursos Naturales</t>
  </si>
  <si>
    <t>G010</t>
  </si>
  <si>
    <t>Gestión integral y sustentable del agua</t>
  </si>
  <si>
    <t>G013</t>
  </si>
  <si>
    <t>Sistema Nacional de Áreas Naturales Protegidas</t>
  </si>
  <si>
    <t>G026</t>
  </si>
  <si>
    <t>Programas de Calidad del Aire y Verificación Vehicular</t>
  </si>
  <si>
    <t>G030</t>
  </si>
  <si>
    <t>Normativa Ambiental e Instrumentos para el Desarrollo Sustentable</t>
  </si>
  <si>
    <t>G031</t>
  </si>
  <si>
    <t>Regulación, Gestión y Supervisión del Sector Hidrocarburos</t>
  </si>
  <si>
    <t>K007</t>
  </si>
  <si>
    <t>Infraestructura de agua potable, alcantarillado y saneamiento</t>
  </si>
  <si>
    <t>K111</t>
  </si>
  <si>
    <t>Rehabilitación y Modernización de Presas y Estructuras de Cabeza</t>
  </si>
  <si>
    <t>K129</t>
  </si>
  <si>
    <t>Infraestructura para la Protección de Centros de Población y Áreas Productivas</t>
  </si>
  <si>
    <t>K140</t>
  </si>
  <si>
    <t>Inversión del Servicio Meteorológico Nacional</t>
  </si>
  <si>
    <t>K141</t>
  </si>
  <si>
    <t>Infraestructura para la modernización y rehabilitación de riego y temporal tecnificado</t>
  </si>
  <si>
    <t>Conducción de las políticas hídricas</t>
  </si>
  <si>
    <t>Planeación, Dirección y Evaluación Ambiental</t>
  </si>
  <si>
    <t>R015</t>
  </si>
  <si>
    <t>Fideicomisos Ambientales</t>
  </si>
  <si>
    <t>Atención de emergencias y desastres naturales</t>
  </si>
  <si>
    <t>Investigar y perseguir los delitos del orden federal</t>
  </si>
  <si>
    <t>Investigar y perseguir los delitos relativos a la Delincuencia Organizada</t>
  </si>
  <si>
    <t>Solucionar y promover las controversias en materia penal federal mediante la aplicación de mecanismos alternativos</t>
  </si>
  <si>
    <t>Investigar y perseguir los delitos federales de carácter especial</t>
  </si>
  <si>
    <t>Representación jurídica de la Federación en el ámbito nacional e internacional</t>
  </si>
  <si>
    <t>Promoción del respeto a los derechos humanos y atención a víctimas del delito</t>
  </si>
  <si>
    <t>Investigación académica en el marco de las ciencias penales</t>
  </si>
  <si>
    <t>Investigar, perseguir y prevenir delitos del orden electoral</t>
  </si>
  <si>
    <t>Supervisar y vigilar la aplicación del marco legal en la investigación y persecución del delito del orden federal</t>
  </si>
  <si>
    <t>Promoción del Desarrollo Humano y Planeación Institucional</t>
  </si>
  <si>
    <t>Investigación y Desarrollo Tecnológico en Materia Petrolera  </t>
  </si>
  <si>
    <t>Investigación, desarrollo tecnológico y prestación de servicios en materia nuclear y eléctrica</t>
  </si>
  <si>
    <t>Regulación y supervisión de actividades nucleares y radiológicas</t>
  </si>
  <si>
    <t>Conducción de la política energética</t>
  </si>
  <si>
    <t>Coordinación de la política energética en electricidad</t>
  </si>
  <si>
    <t>Coordinación de la política energética en hidrocarburos</t>
  </si>
  <si>
    <t>Gestión, promoción, supervisión y evaluación del aprovechamiento sustentable de la energía</t>
  </si>
  <si>
    <t>Fondos de Diversificación Energética</t>
  </si>
  <si>
    <t>S017</t>
  </si>
  <si>
    <t>Programa de Fomento a la Economía Social</t>
  </si>
  <si>
    <t>S052</t>
  </si>
  <si>
    <t>Programa de Abasto Social de Leche a cargo de Liconsa, S.A. de C.V.</t>
  </si>
  <si>
    <t>S053</t>
  </si>
  <si>
    <t>Programa de Abasto Rural a cargo de Diconsa, S.A. de C.V. (DICONSA)</t>
  </si>
  <si>
    <t>S057</t>
  </si>
  <si>
    <t>Programas del Fondo Nacional de Fomento a las Artesanías (FONART)</t>
  </si>
  <si>
    <t>S061</t>
  </si>
  <si>
    <t>Programa 3 x 1 para Migrantes</t>
  </si>
  <si>
    <t>S065</t>
  </si>
  <si>
    <t>Programa de Atención a Jornaleros Agrícolas</t>
  </si>
  <si>
    <t>S070</t>
  </si>
  <si>
    <t>Programa de Coinversión Social</t>
  </si>
  <si>
    <t>S155</t>
  </si>
  <si>
    <t>Programa de Apoyo a las Instancias de Mujeres en las Entidades Federativas (PAIMEF)</t>
  </si>
  <si>
    <t>S176</t>
  </si>
  <si>
    <t>Pensión para Adultos Mayores</t>
  </si>
  <si>
    <t>S241</t>
  </si>
  <si>
    <t>Seguro de vida para jefas de familia</t>
  </si>
  <si>
    <t>S279</t>
  </si>
  <si>
    <t>Comedores Comunitarios</t>
  </si>
  <si>
    <t>Subsidios a programas para jóvenes</t>
  </si>
  <si>
    <t>B004</t>
  </si>
  <si>
    <t>Adquisición de leche nacional</t>
  </si>
  <si>
    <t>Servicios a grupos con necesidades especiales</t>
  </si>
  <si>
    <t>Articulación de políticas públicas integrales de juventud</t>
  </si>
  <si>
    <t>Diseño y Conducción de la Política Pública de Desarrollo Social</t>
  </si>
  <si>
    <t>Promoción y evaluación de la política de desarrollo social y comunitario, la participación y la cohesión social</t>
  </si>
  <si>
    <t>Evaluación de los programas sociales</t>
  </si>
  <si>
    <t>Desarrollo integral de las personas con discapacidad</t>
  </si>
  <si>
    <t>S248</t>
  </si>
  <si>
    <t>Programa de Desarrollo Regional Turístico Sustentable y Pueblos Mágicos</t>
  </si>
  <si>
    <t>Programa de Calidad y Atención Integral al Turismo</t>
  </si>
  <si>
    <t>Conservación y mantenimiento a los CIP's</t>
  </si>
  <si>
    <t>Promoción de México como Destino Turístico</t>
  </si>
  <si>
    <t>Fomento y promoción de la inversión en el sector turístico</t>
  </si>
  <si>
    <t>F005</t>
  </si>
  <si>
    <t>Desarrollo y promoción de proyectos turísticos sustentables</t>
  </si>
  <si>
    <t>Regulación y certificación de estándares de calidad turística      </t>
  </si>
  <si>
    <t>K021</t>
  </si>
  <si>
    <t>Proyectos de infraestructura de turismo</t>
  </si>
  <si>
    <t>Planeación y conducción de la política de turismo</t>
  </si>
  <si>
    <t>Impulso a la competitividad del sector turismo</t>
  </si>
  <si>
    <t>O002</t>
  </si>
  <si>
    <t>Fiscalización a la gestión pública</t>
  </si>
  <si>
    <t>O003</t>
  </si>
  <si>
    <t>Integración de las estructuras profesionales del gobierno</t>
  </si>
  <si>
    <t>O005</t>
  </si>
  <si>
    <t>Regulación de los procesos, trámites y servicios de la Administración Pública Federal</t>
  </si>
  <si>
    <t>O006</t>
  </si>
  <si>
    <t>Inhibición y sanción de las prácticas de corrupción</t>
  </si>
  <si>
    <t>O008</t>
  </si>
  <si>
    <t>Promoción de la cultura de la legalidad y el aprecio por la rendición de cuentas</t>
  </si>
  <si>
    <t>Resolución de asuntos relativos a conflictos y controversias por la posesión y usufructo de la tierra</t>
  </si>
  <si>
    <t>Resolución de juicios agrarios dotatorios de tierras y los recursos de revisión</t>
  </si>
  <si>
    <t>Asesoramiento en materia jurídica al Presidente de la Republica y al Gobierno Federal.</t>
  </si>
  <si>
    <t>S190</t>
  </si>
  <si>
    <t>Becas de posgrado y apoyos a la calidad</t>
  </si>
  <si>
    <t>S191</t>
  </si>
  <si>
    <t>Sistema Nacional de Investigadores</t>
  </si>
  <si>
    <t>S192</t>
  </si>
  <si>
    <t>Fortalecimiento sectorial de las capacidades científicas, tecnológicas y de innovación</t>
  </si>
  <si>
    <t>S236</t>
  </si>
  <si>
    <t>Fortalecimiento de la Infraestructura Científica y Tecnológica</t>
  </si>
  <si>
    <t>S278</t>
  </si>
  <si>
    <t>Fomento Regional de las Capacidades Científicas, Tecnológicas y de Innovación</t>
  </si>
  <si>
    <t>Innovación tecnológica para incrementar la productividad de las empresas</t>
  </si>
  <si>
    <t>Investigación científica, desarrollo e innovación</t>
  </si>
  <si>
    <t>Apoyos para actividades científicas, tecnológicas y de innovación</t>
  </si>
  <si>
    <t>K010</t>
  </si>
  <si>
    <t>Proyectos de infraestructura social de ciencia y tecnología</t>
  </si>
  <si>
    <t>Diseño y evaluación de políticas en ciencia, tecnología e innovación</t>
  </si>
  <si>
    <t>Regulación y permisos de electricidad</t>
  </si>
  <si>
    <t>Regulación y permisos de Hidrocarburos</t>
  </si>
  <si>
    <t>Promoción y regulación de Hidrocarburos</t>
  </si>
  <si>
    <t>Administración Técnica de Asignaciones y Contratos</t>
  </si>
  <si>
    <t>Estudios de Evaluación y Verificación de Hidrocarburos</t>
  </si>
  <si>
    <t>S010</t>
  </si>
  <si>
    <t>Fortalecimiento a la Transversalidad de la Perspectiva de Género</t>
  </si>
  <si>
    <t>S178</t>
  </si>
  <si>
    <t>Programa de Apoyo a la Educación Indígena</t>
  </si>
  <si>
    <t>S179</t>
  </si>
  <si>
    <t>Programa de Infraestructura Indígena</t>
  </si>
  <si>
    <t>S249</t>
  </si>
  <si>
    <t>Programa para el Mejoramiento de la Producción y la Productividad Indígena</t>
  </si>
  <si>
    <t>U011</t>
  </si>
  <si>
    <t>Programa de Derechos Indígenas</t>
  </si>
  <si>
    <t>Recopilación y producción de material informativo (Notimex)</t>
  </si>
  <si>
    <t>Protección y Defensa de los Contribuyentes</t>
  </si>
  <si>
    <t>Atención a Víctimas</t>
  </si>
  <si>
    <t>Producción y Difusión de Materiales Audiovisuales</t>
  </si>
  <si>
    <t>Fortalecimiento de la Igualdad Sustantiva entre Mujeres y Hombres</t>
  </si>
  <si>
    <t>Planeación y Articulación de la Acción Pública hacia los Pueblos Indígenas</t>
  </si>
  <si>
    <t>Protección y conservación del Patrimonio Cultural</t>
  </si>
  <si>
    <t>Producción y transmisión de materiales culturales y artísticos</t>
  </si>
  <si>
    <t>Producción y distribución de libros y materiales artísticos y culturales</t>
  </si>
  <si>
    <t>Investigación Científica, Arqueológica y Antropológica</t>
  </si>
  <si>
    <t>Servicios Cinematográficos</t>
  </si>
  <si>
    <t>Protección de los derechos tutelados por la Ley Federal del Derecho de Autor</t>
  </si>
  <si>
    <t>E042</t>
  </si>
  <si>
    <t>Servicios educativos culturales y artísticos</t>
  </si>
  <si>
    <t>Educación y cultura indígena</t>
  </si>
  <si>
    <t>R070</t>
  </si>
  <si>
    <t>Programas de Cultura en las Entidades Federativas</t>
  </si>
  <si>
    <t>S038</t>
  </si>
  <si>
    <t>Programa IMSS-PROSPERA</t>
  </si>
  <si>
    <t>Régimen de Incorporación</t>
  </si>
  <si>
    <t>Pagas de Defunción y Ayuda para Gastos de Sepelio</t>
  </si>
  <si>
    <t>R013</t>
  </si>
  <si>
    <t>Compensaciones de Carácter Militar con Pago único</t>
  </si>
  <si>
    <t>Apoyo a jubilados del IMSS e ISSSTE</t>
  </si>
  <si>
    <t>Apoyo para cubrir el gasto de operación del ISSSTE</t>
  </si>
  <si>
    <t>Obligaciones de Gobierno Federal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</si>
  <si>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</si>
  <si>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</si>
  <si>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</si>
  <si>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</si>
  <si>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</si>
  <si>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</si>
  <si>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</si>
  <si>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</si>
  <si>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</si>
  <si>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</si>
  <si>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</si>
  <si>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</si>
  <si>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J021</t>
  </si>
  <si>
    <t>Pensión Mínima Garantizada IMSS</t>
  </si>
  <si>
    <t>J022</t>
  </si>
  <si>
    <t>Cuota Social Seguro de Retiro ISSSTE</t>
  </si>
  <si>
    <t>J025</t>
  </si>
  <si>
    <t>Previsiones para las pensiones en curso de pago de los Extrabajadores de Luz y Fuerza del Centro</t>
  </si>
  <si>
    <t>J026</t>
  </si>
  <si>
    <t>Previsiones para el Pago de las Pensiones de los Jubilados de Ferrocarriles Nacionales de México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</si>
  <si>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</si>
  <si>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</si>
  <si>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</si>
  <si>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</si>
  <si>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</si>
  <si>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</si>
  <si>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</si>
  <si>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</si>
  <si>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</si>
  <si>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</si>
  <si>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U019</t>
  </si>
  <si>
    <t>Fondo Regional</t>
  </si>
  <si>
    <t>U022</t>
  </si>
  <si>
    <t>Programas Regionales</t>
  </si>
  <si>
    <t>U057</t>
  </si>
  <si>
    <t>Fondo Metropolitano</t>
  </si>
  <si>
    <t>U075</t>
  </si>
  <si>
    <t>Fondo para la Accesibilidad en el Transporte Público para las Personas con Discapacidad</t>
  </si>
  <si>
    <t>U085</t>
  </si>
  <si>
    <t>Fondo para Fronteras</t>
  </si>
  <si>
    <t>U087</t>
  </si>
  <si>
    <t>Fondo de Capitalidad</t>
  </si>
  <si>
    <t>U093</t>
  </si>
  <si>
    <t>Fondo para entidades federativas y municipios productores de hidrocarburos</t>
  </si>
  <si>
    <t>U116</t>
  </si>
  <si>
    <t>Provisión para la Armonización Contable</t>
  </si>
  <si>
    <t>U128</t>
  </si>
  <si>
    <t>Proyectos de Desarrollo Regional</t>
  </si>
  <si>
    <t>U129</t>
  </si>
  <si>
    <t>Subsidios a las Tarifas Eléctricas</t>
  </si>
  <si>
    <t>U131</t>
  </si>
  <si>
    <t>Operación y Mantenimiento del Programa de Seguridad y Monitoreo en el Estado de México</t>
  </si>
  <si>
    <t>U135</t>
  </si>
  <si>
    <t>Fondo para el Fortalecimiento Financiero</t>
  </si>
  <si>
    <t>U145</t>
  </si>
  <si>
    <t>Cámaras de Vigilancia en el Estado de Veracruz</t>
  </si>
  <si>
    <t>Situaciones laborales supervenientes</t>
  </si>
  <si>
    <t>Seguridad y Logística</t>
  </si>
  <si>
    <t>R004</t>
  </si>
  <si>
    <t>Fondo de Ahorro Capitalizable (FONAC)</t>
  </si>
  <si>
    <t>CONACYT</t>
  </si>
  <si>
    <t>Fiscalización</t>
  </si>
  <si>
    <t>R067</t>
  </si>
  <si>
    <t>Medidas Supervenientes</t>
  </si>
  <si>
    <t>R080</t>
  </si>
  <si>
    <t>FEIEF</t>
  </si>
  <si>
    <t>R081</t>
  </si>
  <si>
    <t>FEIP</t>
  </si>
  <si>
    <t>R125</t>
  </si>
  <si>
    <t>R142</t>
  </si>
  <si>
    <t>Fondo para la modernización del patrimonio cultural federal</t>
  </si>
  <si>
    <t>Fondo de Desastres Naturales (FONDEN)</t>
  </si>
  <si>
    <t>N002</t>
  </si>
  <si>
    <t>Fondo de Prevención de Desastres Naturales (FOPREDEN)</t>
  </si>
  <si>
    <t>N003</t>
  </si>
  <si>
    <t>Fondo de Reconstrucción de Entidades Federativas</t>
  </si>
  <si>
    <t>Y003</t>
  </si>
  <si>
    <t>Fideicomiso Fondo de Estabilización de los Ingresos Presupuestarios</t>
  </si>
  <si>
    <t>Y004</t>
  </si>
  <si>
    <t>Fideicomiso Fondo de Estabilización de los Ingresos de las Entidades Federativas</t>
  </si>
  <si>
    <t>Becas para la población atendida por el sector educativo</t>
  </si>
  <si>
    <t>Servicios de educación básica en el D.F.</t>
  </si>
  <si>
    <t>Servicios de educación normal en el D.F.</t>
  </si>
  <si>
    <t>E221</t>
  </si>
  <si>
    <t>E267</t>
  </si>
  <si>
    <t>E271</t>
  </si>
  <si>
    <t>Programas Gasto Federalizado</t>
  </si>
  <si>
    <t>Gasto Federalizado</t>
  </si>
  <si>
    <t>I002</t>
  </si>
  <si>
    <t>FASSA</t>
  </si>
  <si>
    <t>I003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</si>
  <si>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</si>
  <si>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</si>
  <si>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</si>
  <si>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</si>
  <si>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</si>
  <si>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</si>
  <si>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</si>
  <si>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</si>
  <si>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</si>
  <si>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</si>
  <si>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</si>
  <si>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</si>
  <si>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</si>
  <si>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</si>
  <si>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</si>
  <si>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</si>
  <si>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</si>
  <si>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</si>
  <si>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</si>
  <si>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</si>
  <si>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</si>
  <si>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</si>
  <si>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</si>
  <si>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</si>
  <si>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</si>
  <si>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</si>
  <si>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</si>
  <si>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Atención a la Salud en el Trabajo</t>
  </si>
  <si>
    <t>Recaudación de ingresos obrero patronales</t>
  </si>
  <si>
    <t>Servicios de guardería</t>
  </si>
  <si>
    <t>Prestaciones sociales</t>
  </si>
  <si>
    <t>K029</t>
  </si>
  <si>
    <t>Programas de adquisiciones</t>
  </si>
  <si>
    <t>J001</t>
  </si>
  <si>
    <t>Pensiones en curso de pago Ley 1973</t>
  </si>
  <si>
    <t>J002</t>
  </si>
  <si>
    <t>Rentas vitalicias Ley 1997</t>
  </si>
  <si>
    <t>J003</t>
  </si>
  <si>
    <t>Régimen de Pensiones y Jubilaciones IMSS</t>
  </si>
  <si>
    <t>J004</t>
  </si>
  <si>
    <t>Pago de subsidios a los asegurados</t>
  </si>
  <si>
    <t>Suministro de Claves de Medicamentos</t>
  </si>
  <si>
    <t>Equidad de Género</t>
  </si>
  <si>
    <t>Atención a Personas con Discapacidad</t>
  </si>
  <si>
    <t>E043</t>
  </si>
  <si>
    <t>E044</t>
  </si>
  <si>
    <t>Atención a la Salud</t>
  </si>
  <si>
    <t>E045</t>
  </si>
  <si>
    <t>K011</t>
  </si>
  <si>
    <t>Proyectos de infraestructura social.</t>
  </si>
  <si>
    <t>Gastos Administrativos por Operación de Fondos y Seguros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</si>
  <si>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</si>
  <si>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</si>
  <si>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</si>
  <si>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</si>
  <si>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</si>
  <si>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</si>
  <si>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</si>
  <si>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</si>
  <si>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</si>
  <si>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</si>
  <si>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</si>
  <si>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</si>
  <si>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</si>
  <si>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</si>
  <si>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Producción de petróleo, gas, petrolíferos y petroquímicos</t>
  </si>
  <si>
    <t>Distribución de petróleo, gas, petrolíferos y petroquímicos</t>
  </si>
  <si>
    <t>Comercialización de petróleo, gas, petrolíferos y petroquímicos</t>
  </si>
  <si>
    <t>Operación y mantenimiento de la infraestructura en ecología</t>
  </si>
  <si>
    <t>Servicios médicos al personal de PEMEX</t>
  </si>
  <si>
    <t>Prestación de servicios de telecomunicaciones internos a PEMEX</t>
  </si>
  <si>
    <t>Prestación de servicios corporativos</t>
  </si>
  <si>
    <t>Servicios de perforación, terminación, reparación, así como actividades y servicios relacionados a pozos</t>
  </si>
  <si>
    <t>K002</t>
  </si>
  <si>
    <t>Proyectos de infraestructura económica de hidrocarburos</t>
  </si>
  <si>
    <t>K030</t>
  </si>
  <si>
    <t>Otros proyectos de infraestructura</t>
  </si>
  <si>
    <t>K036</t>
  </si>
  <si>
    <t>Conservación de infraestructura marítimo-portuaria</t>
  </si>
  <si>
    <t>Aportaciones para pago de pensiones y jubilaciones</t>
  </si>
  <si>
    <t>E561</t>
  </si>
  <si>
    <t>Operación y mantenimiento de las centrales generadoras de energía eléctrica</t>
  </si>
  <si>
    <t>E562</t>
  </si>
  <si>
    <t>Operación, mantenimiento y recarga de la Nucleoeléctrica Laguna Verde </t>
  </si>
  <si>
    <t>E578</t>
  </si>
  <si>
    <t>Apoyo al desarrollo sustentable de comunidades afectadas por la instalación de la infraestructura eléctrica</t>
  </si>
  <si>
    <t>E579</t>
  </si>
  <si>
    <t>Operación y mantenimiento de la Red Nacional de Transmisión</t>
  </si>
  <si>
    <t>E580</t>
  </si>
  <si>
    <t>Operación y mantenimiento de la infraestructura del proceso de distribución de energía eléctrica</t>
  </si>
  <si>
    <t>E581</t>
  </si>
  <si>
    <t>Comercialización de energía eléctrica y productos asociados</t>
  </si>
  <si>
    <t>E582</t>
  </si>
  <si>
    <t>E583</t>
  </si>
  <si>
    <t>Servicios de infraestructura aplicable a telecomunicaciones</t>
  </si>
  <si>
    <t>E584</t>
  </si>
  <si>
    <t>Operación de mecanismos para mejorar la comercialización de servicios y productos</t>
  </si>
  <si>
    <t>E585</t>
  </si>
  <si>
    <t>Funciones en relación con Estrategias de Negocios Comerciales, así como potenciales nuevos negocios</t>
  </si>
  <si>
    <t>F571</t>
  </si>
  <si>
    <t>Promoción de medidas para el ahorro y uso eficiente de la energía eléctrica</t>
  </si>
  <si>
    <t>K001</t>
  </si>
  <si>
    <t>Proyectos de infraestructura económica de electricidad</t>
  </si>
  <si>
    <t>K044</t>
  </si>
  <si>
    <t>Proyectos de infraestructura económica de electricidad (Pidiregas)</t>
  </si>
  <si>
    <t>P552</t>
  </si>
  <si>
    <t>Coordinación de las funciones y recursos para la infraestructura eléctrica</t>
  </si>
  <si>
    <t>R582</t>
  </si>
  <si>
    <t>Seguridad física en las instalaciones de electricidad</t>
  </si>
  <si>
    <t>R584</t>
  </si>
  <si>
    <t>Administración de los contratos de producción independiente de energía CFE Generación V</t>
  </si>
  <si>
    <t>Pago de pensiones  y jubilaciones</t>
  </si>
  <si>
    <t>Gasto No Programable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</si>
  <si>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</si>
  <si>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</si>
  <si>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</si>
  <si>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</si>
  <si>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</si>
  <si>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</si>
  <si>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</si>
  <si>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</si>
  <si>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</si>
  <si>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</si>
  <si>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D007</t>
  </si>
  <si>
    <t>Coberturas</t>
  </si>
  <si>
    <t>D008</t>
  </si>
  <si>
    <t>Bilaterales</t>
  </si>
  <si>
    <t>D009</t>
  </si>
  <si>
    <t>Organismos financieros internacionales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</si>
  <si>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</si>
  <si>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</si>
  <si>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</si>
  <si>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</si>
  <si>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</si>
  <si>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</si>
  <si>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</si>
  <si>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</si>
  <si>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H001</t>
  </si>
  <si>
    <t>Adeudos de Ejercicios Fiscales Anteriores (ADEFAS)</t>
  </si>
  <si>
    <t>D011</t>
  </si>
  <si>
    <t>I P A B</t>
  </si>
  <si>
    <t>XVII. Calendario de Presupuesto Autorizado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</si>
</sst>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  <numFmt numFmtId="167" formatCode="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b/>
      <sz val="10"/>
      <color theme="1"/>
      <name val="Soberana Sans"/>
      <family val="3"/>
    </font>
    <font>
      <sz val="14"/>
      <color rgb="FF000000"/>
      <name val="Soberana Titular"/>
      <family val="3"/>
    </font>
    <font>
      <b/>
      <sz val="12"/>
      <color indexed="23"/>
      <name val="Soberana Titular"/>
      <family val="3"/>
    </font>
    <font>
      <sz val="9"/>
      <color theme="1"/>
      <name val="Soberana Sans"/>
      <family val="3"/>
    </font>
    <font>
      <b/>
      <sz val="14"/>
      <color theme="1"/>
      <name val="Soberana Titular"/>
      <family val="3"/>
    </font>
    <font>
      <b/>
      <sz val="11"/>
      <name val="Soberana Sans"/>
      <family val="3"/>
    </font>
    <font>
      <sz val="11"/>
      <color theme="1"/>
      <name val="Adobe Caslon Pro"/>
      <family val="1"/>
    </font>
    <font>
      <b/>
      <sz val="9"/>
      <name val="Soberana Sans"/>
      <family val="3"/>
    </font>
    <font>
      <sz val="9"/>
      <name val="Soberana Sans"/>
      <family val="3"/>
    </font>
    <font>
      <b/>
      <vertAlign val="superscript"/>
      <sz val="9"/>
      <name val="Soberana Sans"/>
      <family val="3"/>
    </font>
    <font>
      <b/>
      <sz val="9"/>
      <color theme="1"/>
      <name val="Soberana Sans"/>
      <family val="3"/>
    </font>
  </fonts>
  <fills count="8">
    <fill>
      <patternFill patternType="none"/>
    </fill>
    <fill>
      <patternFill patternType="gray125"/>
    </fill>
    <fill>
      <patternFill patternType="solid">
        <fgColor rgb="FFC4D79B"/>
        <bgColor rgb="FF000000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</cellStyleXfs>
  <cellXfs count="80">
    <xf numFmtId="0" fontId="0" fillId="0" borderId="0" xfId="0"/>
    <xf numFmtId="0" fontId="2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164" fontId="4" fillId="0" borderId="2" xfId="0" applyNumberFormat="1" applyFont="1" applyBorder="1" applyAlignment="1">
      <alignment vertical="top"/>
    </xf>
    <xf numFmtId="0" fontId="2" fillId="0" borderId="0" xfId="0" applyFont="1"/>
    <xf numFmtId="0" fontId="6" fillId="0" borderId="0" xfId="0" applyFont="1" applyFill="1" applyBorder="1" applyAlignment="1">
      <alignment vertical="center"/>
    </xf>
    <xf numFmtId="0" fontId="7" fillId="0" borderId="0" xfId="3" applyFont="1"/>
    <xf numFmtId="0" fontId="10" fillId="0" borderId="0" xfId="3" applyFont="1"/>
    <xf numFmtId="0" fontId="7" fillId="0" borderId="0" xfId="0" applyFont="1" applyAlignment="1">
      <alignment vertical="top"/>
    </xf>
    <xf numFmtId="165" fontId="11" fillId="0" borderId="0" xfId="1" applyNumberFormat="1" applyFont="1" applyFill="1" applyBorder="1" applyAlignment="1">
      <alignment horizontal="centerContinuous" vertical="top"/>
    </xf>
    <xf numFmtId="0" fontId="12" fillId="0" borderId="0" xfId="2" applyFont="1" applyBorder="1" applyAlignment="1">
      <alignment vertical="top"/>
    </xf>
    <xf numFmtId="0" fontId="11" fillId="0" borderId="0" xfId="2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14" fillId="0" borderId="0" xfId="0" applyFont="1" applyAlignment="1">
      <alignment vertical="top"/>
    </xf>
    <xf numFmtId="164" fontId="14" fillId="0" borderId="0" xfId="0" applyNumberFormat="1" applyFont="1" applyAlignment="1">
      <alignment vertical="top"/>
    </xf>
    <xf numFmtId="0" fontId="14" fillId="3" borderId="0" xfId="0" applyFont="1" applyFill="1" applyBorder="1" applyAlignment="1">
      <alignment vertical="top"/>
    </xf>
    <xf numFmtId="164" fontId="14" fillId="3" borderId="0" xfId="0" applyNumberFormat="1" applyFont="1" applyFill="1" applyBorder="1" applyAlignment="1">
      <alignment vertical="top"/>
    </xf>
    <xf numFmtId="0" fontId="14" fillId="4" borderId="0" xfId="0" applyFont="1" applyFill="1" applyBorder="1" applyAlignment="1">
      <alignment vertical="top"/>
    </xf>
    <xf numFmtId="164" fontId="14" fillId="4" borderId="0" xfId="0" applyNumberFormat="1" applyFont="1" applyFill="1" applyBorder="1" applyAlignment="1">
      <alignment vertical="top"/>
    </xf>
    <xf numFmtId="0" fontId="7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164" fontId="14" fillId="0" borderId="0" xfId="0" applyNumberFormat="1" applyFont="1" applyBorder="1" applyAlignment="1">
      <alignment vertical="top"/>
    </xf>
    <xf numFmtId="164" fontId="14" fillId="4" borderId="0" xfId="0" applyNumberFormat="1" applyFont="1" applyFill="1" applyBorder="1" applyAlignment="1">
      <alignment horizontal="right" vertical="top"/>
    </xf>
    <xf numFmtId="0" fontId="12" fillId="0" borderId="0" xfId="2" applyFont="1" applyBorder="1" applyAlignment="1">
      <alignment vertical="top" wrapText="1"/>
    </xf>
    <xf numFmtId="0" fontId="11" fillId="0" borderId="0" xfId="2" applyFont="1" applyBorder="1" applyAlignment="1">
      <alignment vertical="top" wrapText="1"/>
    </xf>
    <xf numFmtId="0" fontId="12" fillId="0" borderId="2" xfId="2" applyFont="1" applyBorder="1" applyAlignment="1">
      <alignment vertical="top"/>
    </xf>
    <xf numFmtId="0" fontId="11" fillId="0" borderId="2" xfId="2" applyFont="1" applyBorder="1" applyAlignment="1">
      <alignment vertical="top"/>
    </xf>
    <xf numFmtId="0" fontId="11" fillId="0" borderId="2" xfId="2" applyFont="1" applyBorder="1" applyAlignment="1">
      <alignment vertical="top" wrapText="1"/>
    </xf>
    <xf numFmtId="164" fontId="14" fillId="0" borderId="0" xfId="0" applyNumberFormat="1" applyFont="1" applyFill="1" applyBorder="1" applyAlignment="1">
      <alignment vertical="top"/>
    </xf>
    <xf numFmtId="164" fontId="14" fillId="0" borderId="0" xfId="0" applyNumberFormat="1" applyFont="1" applyAlignment="1">
      <alignment horizontal="right" vertical="top"/>
    </xf>
    <xf numFmtId="164" fontId="14" fillId="3" borderId="0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166" fontId="2" fillId="0" borderId="0" xfId="0" applyNumberFormat="1" applyFont="1" applyAlignment="1">
      <alignment horizontal="left" vertical="top"/>
    </xf>
    <xf numFmtId="164" fontId="4" fillId="5" borderId="0" xfId="0" applyNumberFormat="1" applyFont="1" applyFill="1" applyAlignment="1">
      <alignment horizontal="right" vertical="top"/>
    </xf>
    <xf numFmtId="0" fontId="4" fillId="4" borderId="0" xfId="0" applyFont="1" applyFill="1" applyAlignment="1">
      <alignment horizontal="left" vertical="top"/>
    </xf>
    <xf numFmtId="0" fontId="4" fillId="6" borderId="0" xfId="0" applyFont="1" applyFill="1" applyAlignment="1">
      <alignment horizontal="left" vertical="top"/>
    </xf>
    <xf numFmtId="164" fontId="4" fillId="6" borderId="0" xfId="0" applyNumberFormat="1" applyFont="1" applyFill="1" applyAlignment="1">
      <alignment horizontal="right" vertical="top"/>
    </xf>
    <xf numFmtId="164" fontId="4" fillId="4" borderId="0" xfId="0" applyNumberFormat="1" applyFont="1" applyFill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vertical="top"/>
    </xf>
    <xf numFmtId="164" fontId="2" fillId="0" borderId="0" xfId="0" applyNumberFormat="1" applyFont="1" applyFill="1" applyAlignment="1">
      <alignment horizontal="right" vertical="top"/>
    </xf>
    <xf numFmtId="165" fontId="11" fillId="0" borderId="2" xfId="1" quotePrefix="1" applyNumberFormat="1" applyFont="1" applyFill="1" applyBorder="1" applyAlignment="1">
      <alignment horizontal="center" vertical="top" wrapText="1"/>
    </xf>
    <xf numFmtId="0" fontId="7" fillId="0" borderId="0" xfId="3" applyFont="1" applyAlignment="1">
      <alignment wrapText="1"/>
    </xf>
    <xf numFmtId="164" fontId="14" fillId="0" borderId="0" xfId="0" applyNumberFormat="1" applyFont="1" applyAlignment="1">
      <alignment vertical="top" wrapText="1"/>
    </xf>
    <xf numFmtId="164" fontId="14" fillId="3" borderId="0" xfId="0" applyNumberFormat="1" applyFont="1" applyFill="1" applyBorder="1" applyAlignment="1">
      <alignment vertical="top" wrapText="1"/>
    </xf>
    <xf numFmtId="164" fontId="14" fillId="4" borderId="0" xfId="0" applyNumberFormat="1" applyFont="1" applyFill="1" applyBorder="1" applyAlignment="1">
      <alignment vertical="top" wrapText="1"/>
    </xf>
    <xf numFmtId="164" fontId="2" fillId="0" borderId="0" xfId="0" applyNumberFormat="1" applyFont="1" applyAlignment="1">
      <alignment vertical="top"/>
    </xf>
    <xf numFmtId="167" fontId="2" fillId="0" borderId="0" xfId="0" applyNumberFormat="1" applyFont="1" applyFill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67" fontId="4" fillId="5" borderId="0" xfId="0" applyNumberFormat="1" applyFont="1" applyFill="1" applyAlignment="1">
      <alignment horizontal="left" vertical="top"/>
    </xf>
    <xf numFmtId="167" fontId="4" fillId="6" borderId="0" xfId="0" applyNumberFormat="1" applyFont="1" applyFill="1" applyAlignment="1">
      <alignment horizontal="left" vertical="top"/>
    </xf>
    <xf numFmtId="0" fontId="2" fillId="0" borderId="0" xfId="0" applyNumberFormat="1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top" wrapText="1"/>
    </xf>
    <xf numFmtId="164" fontId="4" fillId="5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4" fillId="5" borderId="0" xfId="0" applyNumberFormat="1" applyFont="1" applyFill="1" applyAlignment="1">
      <alignment horizontal="left" vertical="top"/>
    </xf>
    <xf numFmtId="0" fontId="4" fillId="7" borderId="0" xfId="0" applyFont="1" applyFill="1" applyAlignment="1">
      <alignment horizontal="left" vertical="top"/>
    </xf>
    <xf numFmtId="0" fontId="4" fillId="6" borderId="0" xfId="0" applyNumberFormat="1" applyFont="1" applyFill="1" applyAlignment="1">
      <alignment horizontal="left" vertical="top"/>
    </xf>
    <xf numFmtId="164" fontId="4" fillId="6" borderId="0" xfId="0" applyNumberFormat="1" applyFont="1" applyFill="1" applyAlignment="1">
      <alignment horizontal="left" vertical="top" wrapText="1"/>
    </xf>
    <xf numFmtId="166" fontId="4" fillId="7" borderId="0" xfId="0" applyNumberFormat="1" applyFont="1" applyFill="1" applyAlignment="1">
      <alignment horizontal="left" vertical="top"/>
    </xf>
    <xf numFmtId="0" fontId="4" fillId="7" borderId="0" xfId="0" applyFont="1" applyFill="1" applyAlignment="1">
      <alignment horizontal="left" vertical="top" wrapText="1"/>
    </xf>
    <xf numFmtId="164" fontId="4" fillId="7" borderId="0" xfId="0" applyNumberFormat="1" applyFont="1" applyFill="1" applyAlignment="1">
      <alignment vertical="top"/>
    </xf>
    <xf numFmtId="166" fontId="4" fillId="4" borderId="0" xfId="0" applyNumberFormat="1" applyFont="1" applyFill="1" applyAlignment="1">
      <alignment horizontal="left" vertical="top"/>
    </xf>
    <xf numFmtId="167" fontId="4" fillId="4" borderId="0" xfId="0" applyNumberFormat="1" applyFont="1" applyFill="1" applyAlignment="1">
      <alignment horizontal="left" vertical="top"/>
    </xf>
    <xf numFmtId="0" fontId="4" fillId="4" borderId="0" xfId="0" applyNumberFormat="1" applyFont="1" applyFill="1" applyAlignment="1">
      <alignment horizontal="left" vertical="top"/>
    </xf>
    <xf numFmtId="164" fontId="4" fillId="4" borderId="0" xfId="0" applyNumberFormat="1" applyFont="1" applyFill="1" applyAlignment="1">
      <alignment horizontal="left" vertical="top" wrapText="1"/>
    </xf>
    <xf numFmtId="164" fontId="4" fillId="4" borderId="0" xfId="0" applyNumberFormat="1" applyFont="1" applyFill="1" applyAlignment="1">
      <alignment horizontal="right" vertical="top"/>
    </xf>
    <xf numFmtId="4" fontId="7" fillId="0" borderId="0" xfId="3" applyNumberFormat="1" applyFont="1"/>
    <xf numFmtId="164" fontId="7" fillId="0" borderId="0" xfId="3" applyNumberFormat="1" applyFont="1"/>
    <xf numFmtId="164" fontId="2" fillId="0" borderId="0" xfId="0" applyNumberFormat="1" applyFont="1"/>
    <xf numFmtId="164" fontId="2" fillId="0" borderId="0" xfId="0" applyNumberFormat="1" applyFont="1" applyFill="1" applyAlignment="1">
      <alignment horizontal="left" vertical="top"/>
    </xf>
    <xf numFmtId="0" fontId="4" fillId="4" borderId="0" xfId="0" applyFont="1" applyFill="1" applyAlignment="1">
      <alignment horizontal="left" vertical="top" wrapText="1"/>
    </xf>
    <xf numFmtId="0" fontId="5" fillId="2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left" vertical="center" wrapText="1"/>
    </xf>
    <xf numFmtId="0" fontId="9" fillId="2" borderId="0" xfId="4" applyFont="1" applyFill="1" applyBorder="1" applyAlignment="1">
      <alignment horizontal="left" vertical="center" wrapText="1"/>
    </xf>
    <xf numFmtId="165" fontId="11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</cellXfs>
  <cellStyles count="5">
    <cellStyle name="Millares" xfId="1" builtinId="3"/>
    <cellStyle name="Normal" xfId="0" builtinId="0"/>
    <cellStyle name="Normal 2 2 2" xfId="4"/>
    <cellStyle name="Normal 3" xfId="3"/>
    <cellStyle name="Normal_Libro5" xfId="2"/>
  </cellStyles>
  <dxfs count="0"/>
  <tableStyles count="0" defaultTableStyle="TableStyleMedium2" defaultPivotStyle="PivotStyleLight16"/>
  <colors>
    <mruColors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52"/>
  <sheetViews>
    <sheetView showGridLines="0" tabSelected="1" zoomScaleNormal="100" workbookViewId="0">
      <selection activeCell="A4" sqref="A4:K4"/>
    </sheetView>
  </sheetViews>
  <sheetFormatPr baseColWidth="10" defaultRowHeight="12.75" x14ac:dyDescent="0.2"/>
  <cols>
    <col min="1" max="3" width="1.42578125" style="1" customWidth="1"/>
    <col min="4" max="4" width="6.140625" style="1" customWidth="1"/>
    <col min="5" max="5" width="4.28515625" style="1" customWidth="1"/>
    <col min="6" max="6" width="1.42578125" style="1" customWidth="1"/>
    <col min="7" max="7" width="5.7109375" style="1" customWidth="1"/>
    <col min="8" max="8" width="63.7109375" style="1" customWidth="1"/>
    <col min="9" max="9" width="14.5703125" style="1" customWidth="1"/>
    <col min="10" max="10" width="14" style="1" customWidth="1"/>
    <col min="11" max="11" width="12.85546875" style="1" customWidth="1"/>
    <col min="12" max="12" width="12.7109375" style="5" customWidth="1"/>
    <col min="13" max="16384" width="11.42578125" style="5"/>
  </cols>
  <sheetData>
    <row r="1" spans="1:12" s="8" customFormat="1" ht="54.75" customHeight="1" x14ac:dyDescent="0.6">
      <c r="A1" s="75" t="s">
        <v>26</v>
      </c>
      <c r="B1" s="75"/>
      <c r="C1" s="75"/>
      <c r="D1" s="75"/>
      <c r="E1" s="75"/>
      <c r="F1" s="75"/>
      <c r="G1" s="75"/>
      <c r="H1" s="75"/>
      <c r="I1" s="6" t="s">
        <v>35</v>
      </c>
      <c r="J1" s="7"/>
      <c r="K1" s="7"/>
    </row>
    <row r="2" spans="1:12" s="8" customFormat="1" ht="21" x14ac:dyDescent="0.6">
      <c r="A2" s="7"/>
      <c r="B2" s="7"/>
      <c r="C2" s="7"/>
      <c r="D2" s="7"/>
      <c r="E2" s="7"/>
      <c r="F2" s="7"/>
      <c r="G2" s="7"/>
      <c r="H2" s="7"/>
      <c r="I2" s="70"/>
      <c r="J2" s="70"/>
      <c r="K2" s="7"/>
    </row>
    <row r="3" spans="1:12" s="8" customFormat="1" ht="21" customHeight="1" x14ac:dyDescent="0.6">
      <c r="A3" s="76" t="s">
        <v>2352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2" s="8" customFormat="1" ht="66" customHeight="1" x14ac:dyDescent="0.6">
      <c r="A4" s="77" t="s">
        <v>36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2" s="1" customFormat="1" ht="13.5" x14ac:dyDescent="0.25">
      <c r="A5" s="9"/>
      <c r="B5" s="9"/>
      <c r="C5" s="9"/>
      <c r="D5" s="9"/>
      <c r="E5" s="9"/>
      <c r="F5" s="9"/>
      <c r="G5" s="9"/>
      <c r="H5" s="9"/>
      <c r="I5" s="78" t="s">
        <v>34</v>
      </c>
      <c r="J5" s="78"/>
      <c r="K5" s="78"/>
    </row>
    <row r="6" spans="1:12" s="1" customFormat="1" ht="15" customHeight="1" x14ac:dyDescent="0.25">
      <c r="A6" s="11"/>
      <c r="B6" s="11"/>
      <c r="C6" s="11"/>
      <c r="D6" s="12" t="s">
        <v>4</v>
      </c>
      <c r="E6" s="11"/>
      <c r="F6" s="11"/>
      <c r="G6" s="11"/>
      <c r="H6" s="11"/>
      <c r="I6" s="10" t="s">
        <v>31</v>
      </c>
      <c r="J6" s="10" t="s">
        <v>27</v>
      </c>
      <c r="K6" s="10" t="s">
        <v>3</v>
      </c>
    </row>
    <row r="7" spans="1:12" s="1" customFormat="1" ht="14.25" customHeight="1" thickBot="1" x14ac:dyDescent="0.3">
      <c r="A7" s="13"/>
      <c r="B7" s="13"/>
      <c r="C7" s="13"/>
      <c r="D7" s="13"/>
      <c r="E7" s="13"/>
      <c r="F7" s="13"/>
      <c r="G7" s="13"/>
      <c r="H7" s="13"/>
      <c r="I7" s="44" t="s">
        <v>5</v>
      </c>
      <c r="J7" s="44" t="s">
        <v>6</v>
      </c>
      <c r="K7" s="44" t="s">
        <v>7</v>
      </c>
    </row>
    <row r="8" spans="1:12" s="1" customFormat="1" ht="15" customHeight="1" x14ac:dyDescent="0.2">
      <c r="A8" s="14" t="s">
        <v>8</v>
      </c>
      <c r="B8" s="14"/>
      <c r="C8" s="14"/>
      <c r="D8" s="14"/>
      <c r="E8" s="14"/>
      <c r="F8" s="14"/>
      <c r="G8" s="14"/>
      <c r="H8" s="14"/>
      <c r="I8" s="30">
        <f>+I9+I1525</f>
        <v>1297997.551917</v>
      </c>
      <c r="J8" s="30">
        <f>+J9+J1525</f>
        <v>1339039.0469246097</v>
      </c>
      <c r="K8" s="30">
        <f>+J8-I8</f>
        <v>41041.495007609716</v>
      </c>
      <c r="L8" s="72"/>
    </row>
    <row r="9" spans="1:12" s="1" customFormat="1" ht="15" customHeight="1" x14ac:dyDescent="0.2">
      <c r="A9" s="9"/>
      <c r="B9" s="16" t="s">
        <v>9</v>
      </c>
      <c r="C9" s="16"/>
      <c r="D9" s="16"/>
      <c r="E9" s="16"/>
      <c r="F9" s="16"/>
      <c r="G9" s="16"/>
      <c r="H9" s="16"/>
      <c r="I9" s="31">
        <f>+I10+I1511+I1518-I1546</f>
        <v>973740.267827</v>
      </c>
      <c r="J9" s="31">
        <f>+J10+J1511+J1518-J1546</f>
        <v>984958.74736360961</v>
      </c>
      <c r="K9" s="31">
        <f>+J9-I9</f>
        <v>11218.479536609608</v>
      </c>
      <c r="L9" s="72"/>
    </row>
    <row r="10" spans="1:12" s="1" customFormat="1" ht="15" customHeight="1" x14ac:dyDescent="0.2">
      <c r="A10" s="9"/>
      <c r="B10" s="9"/>
      <c r="C10" s="18" t="s">
        <v>10</v>
      </c>
      <c r="D10" s="18"/>
      <c r="E10" s="18"/>
      <c r="F10" s="18"/>
      <c r="G10" s="18"/>
      <c r="H10" s="18"/>
      <c r="I10" s="23">
        <f>+I11+I110+I114+I160+I1493</f>
        <v>750187.010779</v>
      </c>
      <c r="J10" s="23">
        <f>+J11+J110+J114+J160+J1493</f>
        <v>777252.33714691969</v>
      </c>
      <c r="K10" s="23">
        <f t="shared" ref="K10" si="0">+J10-I10</f>
        <v>27065.326367919683</v>
      </c>
      <c r="L10" s="72"/>
    </row>
    <row r="11" spans="1:12" ht="14.25" x14ac:dyDescent="0.2">
      <c r="B11" s="33"/>
      <c r="C11" s="36" t="s">
        <v>0</v>
      </c>
      <c r="D11" s="36"/>
      <c r="E11" s="36"/>
      <c r="F11" s="53"/>
      <c r="G11" s="60"/>
      <c r="H11" s="61"/>
      <c r="I11" s="37">
        <v>30314.096636999999</v>
      </c>
      <c r="J11" s="37">
        <v>30557.541049569998</v>
      </c>
      <c r="K11" s="37">
        <f t="shared" ref="K11:K66" si="1">+J11-I11</f>
        <v>243.44441256999926</v>
      </c>
      <c r="L11" s="72"/>
    </row>
    <row r="12" spans="1:12" ht="14.25" x14ac:dyDescent="0.2">
      <c r="B12" s="33"/>
      <c r="C12" s="32"/>
      <c r="D12" s="65">
        <v>1</v>
      </c>
      <c r="E12" s="35" t="s">
        <v>1</v>
      </c>
      <c r="F12" s="66"/>
      <c r="G12" s="67"/>
      <c r="H12" s="68"/>
      <c r="I12" s="69">
        <v>4595.8109420000001</v>
      </c>
      <c r="J12" s="69">
        <v>4790.8812900000003</v>
      </c>
      <c r="K12" s="69">
        <f t="shared" si="1"/>
        <v>195.07034800000019</v>
      </c>
      <c r="L12" s="72"/>
    </row>
    <row r="13" spans="1:12" ht="14.25" x14ac:dyDescent="0.2">
      <c r="B13" s="33"/>
      <c r="C13" s="32"/>
      <c r="D13" s="41"/>
      <c r="E13" s="41"/>
      <c r="F13" s="52" t="s">
        <v>2</v>
      </c>
      <c r="G13" s="58"/>
      <c r="H13" s="56"/>
      <c r="I13" s="34">
        <v>4595.8109420000001</v>
      </c>
      <c r="J13" s="34">
        <v>4790.8812900000003</v>
      </c>
      <c r="K13" s="34">
        <f t="shared" si="1"/>
        <v>195.07034800000019</v>
      </c>
      <c r="L13" s="72"/>
    </row>
    <row r="14" spans="1:12" x14ac:dyDescent="0.2">
      <c r="B14" s="33"/>
      <c r="C14" s="32"/>
      <c r="D14" s="41"/>
      <c r="E14" s="41"/>
      <c r="F14" s="50"/>
      <c r="G14" s="54">
        <v>100</v>
      </c>
      <c r="H14" s="55" t="s">
        <v>28</v>
      </c>
      <c r="I14" s="51">
        <v>2697.7071620000002</v>
      </c>
      <c r="J14" s="43">
        <v>2697.7071620000002</v>
      </c>
      <c r="K14" s="43">
        <f t="shared" si="1"/>
        <v>0</v>
      </c>
      <c r="L14" s="72"/>
    </row>
    <row r="15" spans="1:12" x14ac:dyDescent="0.2">
      <c r="B15" s="33"/>
      <c r="C15" s="32"/>
      <c r="D15" s="41"/>
      <c r="E15" s="41"/>
      <c r="F15" s="50"/>
      <c r="G15" s="54">
        <v>101</v>
      </c>
      <c r="H15" s="55" t="s">
        <v>29</v>
      </c>
      <c r="I15" s="51">
        <v>504.74742500000002</v>
      </c>
      <c r="J15" s="43">
        <v>699.81777299999999</v>
      </c>
      <c r="K15" s="43">
        <f t="shared" si="1"/>
        <v>195.07034799999997</v>
      </c>
      <c r="L15" s="72"/>
    </row>
    <row r="16" spans="1:12" x14ac:dyDescent="0.2">
      <c r="B16" s="33"/>
      <c r="C16" s="32"/>
      <c r="D16" s="41"/>
      <c r="E16" s="41"/>
      <c r="F16" s="50"/>
      <c r="G16" s="54">
        <v>200</v>
      </c>
      <c r="H16" s="55" t="s">
        <v>30</v>
      </c>
      <c r="I16" s="51">
        <v>1393.3563549999999</v>
      </c>
      <c r="J16" s="43">
        <v>1393.3563549999999</v>
      </c>
      <c r="K16" s="43">
        <f t="shared" si="1"/>
        <v>0</v>
      </c>
      <c r="L16" s="72"/>
    </row>
    <row r="17" spans="2:12" ht="14.25" x14ac:dyDescent="0.2">
      <c r="B17" s="33"/>
      <c r="C17" s="32"/>
      <c r="D17" s="65">
        <v>3</v>
      </c>
      <c r="E17" s="35" t="s">
        <v>39</v>
      </c>
      <c r="F17" s="66"/>
      <c r="G17" s="67"/>
      <c r="H17" s="68"/>
      <c r="I17" s="69">
        <v>17911.814496999999</v>
      </c>
      <c r="J17" s="69">
        <v>17915.814496999999</v>
      </c>
      <c r="K17" s="69">
        <f t="shared" si="1"/>
        <v>4</v>
      </c>
      <c r="L17" s="72"/>
    </row>
    <row r="18" spans="2:12" ht="14.25" x14ac:dyDescent="0.2">
      <c r="B18" s="33"/>
      <c r="C18" s="32"/>
      <c r="D18" s="41"/>
      <c r="E18" s="41"/>
      <c r="F18" s="52" t="s">
        <v>2</v>
      </c>
      <c r="G18" s="58"/>
      <c r="H18" s="56"/>
      <c r="I18" s="34">
        <v>17911.814496999999</v>
      </c>
      <c r="J18" s="34">
        <v>17915.814496999999</v>
      </c>
      <c r="K18" s="34">
        <f t="shared" si="1"/>
        <v>4</v>
      </c>
      <c r="L18" s="72"/>
    </row>
    <row r="19" spans="2:12" x14ac:dyDescent="0.2">
      <c r="B19" s="33"/>
      <c r="C19" s="32"/>
      <c r="D19" s="41"/>
      <c r="E19" s="41"/>
      <c r="F19" s="50"/>
      <c r="G19" s="54">
        <v>100</v>
      </c>
      <c r="H19" s="55" t="s">
        <v>40</v>
      </c>
      <c r="I19" s="51">
        <v>1152.514543</v>
      </c>
      <c r="J19" s="43">
        <v>1152.514543</v>
      </c>
      <c r="K19" s="43">
        <f t="shared" si="1"/>
        <v>0</v>
      </c>
      <c r="L19" s="72"/>
    </row>
    <row r="20" spans="2:12" x14ac:dyDescent="0.2">
      <c r="B20" s="33"/>
      <c r="C20" s="32"/>
      <c r="D20" s="41"/>
      <c r="E20" s="41"/>
      <c r="F20" s="50"/>
      <c r="G20" s="54">
        <v>110</v>
      </c>
      <c r="H20" s="55" t="s">
        <v>41</v>
      </c>
      <c r="I20" s="51">
        <v>15678.320471000001</v>
      </c>
      <c r="J20" s="43">
        <v>15678.320471000001</v>
      </c>
      <c r="K20" s="43">
        <f t="shared" si="1"/>
        <v>0</v>
      </c>
      <c r="L20" s="72"/>
    </row>
    <row r="21" spans="2:12" x14ac:dyDescent="0.2">
      <c r="B21" s="33"/>
      <c r="C21" s="32"/>
      <c r="D21" s="41"/>
      <c r="E21" s="41"/>
      <c r="F21" s="50"/>
      <c r="G21" s="54">
        <v>210</v>
      </c>
      <c r="H21" s="55" t="s">
        <v>42</v>
      </c>
      <c r="I21" s="51">
        <v>730.62771899999996</v>
      </c>
      <c r="J21" s="43">
        <v>734.62771899999996</v>
      </c>
      <c r="K21" s="43">
        <f t="shared" si="1"/>
        <v>4</v>
      </c>
      <c r="L21" s="72"/>
    </row>
    <row r="22" spans="2:12" x14ac:dyDescent="0.2">
      <c r="B22" s="33"/>
      <c r="C22" s="32"/>
      <c r="D22" s="41"/>
      <c r="E22" s="41"/>
      <c r="F22" s="50"/>
      <c r="G22" s="54">
        <v>211</v>
      </c>
      <c r="H22" s="55" t="s">
        <v>43</v>
      </c>
      <c r="I22" s="51">
        <v>350.351764</v>
      </c>
      <c r="J22" s="43">
        <v>350.351764</v>
      </c>
      <c r="K22" s="43">
        <f t="shared" si="1"/>
        <v>0</v>
      </c>
      <c r="L22" s="72"/>
    </row>
    <row r="23" spans="2:12" ht="14.25" x14ac:dyDescent="0.2">
      <c r="B23" s="33"/>
      <c r="C23" s="32"/>
      <c r="D23" s="65">
        <v>22</v>
      </c>
      <c r="E23" s="35" t="s">
        <v>44</v>
      </c>
      <c r="F23" s="66"/>
      <c r="G23" s="67"/>
      <c r="H23" s="68"/>
      <c r="I23" s="69">
        <v>6190.9808899999998</v>
      </c>
      <c r="J23" s="69">
        <v>6234.2920455699996</v>
      </c>
      <c r="K23" s="69">
        <f t="shared" si="1"/>
        <v>43.311155569999755</v>
      </c>
      <c r="L23" s="72"/>
    </row>
    <row r="24" spans="2:12" ht="14.25" x14ac:dyDescent="0.2">
      <c r="B24" s="33"/>
      <c r="C24" s="32"/>
      <c r="D24" s="41"/>
      <c r="E24" s="41"/>
      <c r="F24" s="52" t="s">
        <v>2</v>
      </c>
      <c r="G24" s="58"/>
      <c r="H24" s="56"/>
      <c r="I24" s="34">
        <v>6190.9808899999998</v>
      </c>
      <c r="J24" s="34">
        <v>6234.2920455699996</v>
      </c>
      <c r="K24" s="34">
        <f t="shared" si="1"/>
        <v>43.311155569999755</v>
      </c>
      <c r="L24" s="72"/>
    </row>
    <row r="25" spans="2:12" x14ac:dyDescent="0.2">
      <c r="B25" s="33"/>
      <c r="C25" s="32"/>
      <c r="D25" s="41"/>
      <c r="E25" s="41"/>
      <c r="F25" s="50"/>
      <c r="G25" s="54">
        <v>101</v>
      </c>
      <c r="H25" s="55" t="s">
        <v>45</v>
      </c>
      <c r="I25" s="51">
        <v>12.674706</v>
      </c>
      <c r="J25" s="43">
        <v>12.771739999999999</v>
      </c>
      <c r="K25" s="43">
        <f t="shared" si="1"/>
        <v>9.7033999999998954E-2</v>
      </c>
      <c r="L25" s="72"/>
    </row>
    <row r="26" spans="2:12" x14ac:dyDescent="0.2">
      <c r="B26" s="33"/>
      <c r="C26" s="32"/>
      <c r="D26" s="41"/>
      <c r="E26" s="41"/>
      <c r="F26" s="50"/>
      <c r="G26" s="54">
        <v>102</v>
      </c>
      <c r="H26" s="55" t="s">
        <v>46</v>
      </c>
      <c r="I26" s="51">
        <v>48.025151999999999</v>
      </c>
      <c r="J26" s="43">
        <v>48.325263999999997</v>
      </c>
      <c r="K26" s="43">
        <f t="shared" si="1"/>
        <v>0.3001119999999986</v>
      </c>
      <c r="L26" s="72"/>
    </row>
    <row r="27" spans="2:12" x14ac:dyDescent="0.2">
      <c r="B27" s="33"/>
      <c r="C27" s="32"/>
      <c r="D27" s="41"/>
      <c r="E27" s="41"/>
      <c r="F27" s="50"/>
      <c r="G27" s="54">
        <v>103</v>
      </c>
      <c r="H27" s="55" t="s">
        <v>47</v>
      </c>
      <c r="I27" s="51">
        <v>22.957522000000001</v>
      </c>
      <c r="J27" s="43">
        <v>23.313966000000001</v>
      </c>
      <c r="K27" s="43">
        <f t="shared" si="1"/>
        <v>0.35644399999999976</v>
      </c>
      <c r="L27" s="72"/>
    </row>
    <row r="28" spans="2:12" x14ac:dyDescent="0.2">
      <c r="B28" s="33"/>
      <c r="C28" s="32"/>
      <c r="D28" s="41"/>
      <c r="E28" s="41"/>
      <c r="F28" s="50"/>
      <c r="G28" s="54">
        <v>104</v>
      </c>
      <c r="H28" s="55" t="s">
        <v>48</v>
      </c>
      <c r="I28" s="51">
        <v>54.047035000000001</v>
      </c>
      <c r="J28" s="43">
        <v>54.307017000000002</v>
      </c>
      <c r="K28" s="43">
        <f t="shared" si="1"/>
        <v>0.25998200000000082</v>
      </c>
      <c r="L28" s="72"/>
    </row>
    <row r="29" spans="2:12" x14ac:dyDescent="0.2">
      <c r="B29" s="33"/>
      <c r="C29" s="32"/>
      <c r="D29" s="41"/>
      <c r="E29" s="41"/>
      <c r="F29" s="50"/>
      <c r="G29" s="54">
        <v>105</v>
      </c>
      <c r="H29" s="55" t="s">
        <v>49</v>
      </c>
      <c r="I29" s="51">
        <v>22.966449000000001</v>
      </c>
      <c r="J29" s="43">
        <v>23.055285000000001</v>
      </c>
      <c r="K29" s="43">
        <f t="shared" si="1"/>
        <v>8.8836000000000581E-2</v>
      </c>
      <c r="L29" s="72"/>
    </row>
    <row r="30" spans="2:12" x14ac:dyDescent="0.2">
      <c r="B30" s="33"/>
      <c r="C30" s="32"/>
      <c r="D30" s="41"/>
      <c r="E30" s="41"/>
      <c r="F30" s="50"/>
      <c r="G30" s="54">
        <v>106</v>
      </c>
      <c r="H30" s="55" t="s">
        <v>50</v>
      </c>
      <c r="I30" s="51">
        <v>16.218910000000001</v>
      </c>
      <c r="J30" s="43">
        <v>17.034013999999999</v>
      </c>
      <c r="K30" s="43">
        <f t="shared" si="1"/>
        <v>0.81510399999999805</v>
      </c>
      <c r="L30" s="72"/>
    </row>
    <row r="31" spans="2:12" x14ac:dyDescent="0.2">
      <c r="B31" s="33"/>
      <c r="C31" s="32"/>
      <c r="D31" s="41"/>
      <c r="E31" s="41"/>
      <c r="F31" s="50"/>
      <c r="G31" s="54">
        <v>107</v>
      </c>
      <c r="H31" s="55" t="s">
        <v>51</v>
      </c>
      <c r="I31" s="51">
        <v>33.580965999999997</v>
      </c>
      <c r="J31" s="43">
        <v>33.910766000000002</v>
      </c>
      <c r="K31" s="43">
        <f t="shared" si="1"/>
        <v>0.32980000000000587</v>
      </c>
      <c r="L31" s="72"/>
    </row>
    <row r="32" spans="2:12" x14ac:dyDescent="0.2">
      <c r="B32" s="33"/>
      <c r="C32" s="32"/>
      <c r="D32" s="41"/>
      <c r="E32" s="41"/>
      <c r="F32" s="50"/>
      <c r="G32" s="54">
        <v>108</v>
      </c>
      <c r="H32" s="55" t="s">
        <v>52</v>
      </c>
      <c r="I32" s="51">
        <v>23.303457000000002</v>
      </c>
      <c r="J32" s="43">
        <v>23.569980999999999</v>
      </c>
      <c r="K32" s="43">
        <f t="shared" si="1"/>
        <v>0.26652399999999687</v>
      </c>
      <c r="L32" s="72"/>
    </row>
    <row r="33" spans="2:12" x14ac:dyDescent="0.2">
      <c r="B33" s="33"/>
      <c r="C33" s="32"/>
      <c r="D33" s="41"/>
      <c r="E33" s="41"/>
      <c r="F33" s="50"/>
      <c r="G33" s="54">
        <v>109</v>
      </c>
      <c r="H33" s="55" t="s">
        <v>53</v>
      </c>
      <c r="I33" s="51">
        <v>328.03025200000002</v>
      </c>
      <c r="J33" s="43">
        <v>332.10397799999998</v>
      </c>
      <c r="K33" s="43">
        <f t="shared" si="1"/>
        <v>4.0737259999999651</v>
      </c>
      <c r="L33" s="72"/>
    </row>
    <row r="34" spans="2:12" x14ac:dyDescent="0.2">
      <c r="B34" s="33"/>
      <c r="C34" s="32"/>
      <c r="D34" s="41"/>
      <c r="E34" s="41"/>
      <c r="F34" s="50"/>
      <c r="G34" s="54">
        <v>111</v>
      </c>
      <c r="H34" s="55" t="s">
        <v>54</v>
      </c>
      <c r="I34" s="51">
        <v>335.38126899999997</v>
      </c>
      <c r="J34" s="43">
        <v>345.32252699999998</v>
      </c>
      <c r="K34" s="43">
        <f t="shared" si="1"/>
        <v>9.9412580000000048</v>
      </c>
      <c r="L34" s="72"/>
    </row>
    <row r="35" spans="2:12" x14ac:dyDescent="0.2">
      <c r="B35" s="33"/>
      <c r="C35" s="32"/>
      <c r="D35" s="41"/>
      <c r="E35" s="41"/>
      <c r="F35" s="50"/>
      <c r="G35" s="54">
        <v>112</v>
      </c>
      <c r="H35" s="55" t="s">
        <v>55</v>
      </c>
      <c r="I35" s="51">
        <v>2280.6622539999998</v>
      </c>
      <c r="J35" s="43">
        <v>2281.3194640000002</v>
      </c>
      <c r="K35" s="43">
        <f t="shared" si="1"/>
        <v>0.65721000000030472</v>
      </c>
      <c r="L35" s="72"/>
    </row>
    <row r="36" spans="2:12" x14ac:dyDescent="0.2">
      <c r="B36" s="33"/>
      <c r="C36" s="32"/>
      <c r="D36" s="41"/>
      <c r="E36" s="41"/>
      <c r="F36" s="50"/>
      <c r="G36" s="54">
        <v>113</v>
      </c>
      <c r="H36" s="55" t="s">
        <v>56</v>
      </c>
      <c r="I36" s="51">
        <v>331.46638799999999</v>
      </c>
      <c r="J36" s="43">
        <v>331.89130399999999</v>
      </c>
      <c r="K36" s="43">
        <f t="shared" si="1"/>
        <v>0.42491599999999607</v>
      </c>
      <c r="L36" s="72"/>
    </row>
    <row r="37" spans="2:12" x14ac:dyDescent="0.2">
      <c r="B37" s="33"/>
      <c r="C37" s="32"/>
      <c r="D37" s="41"/>
      <c r="E37" s="41"/>
      <c r="F37" s="50"/>
      <c r="G37" s="54">
        <v>114</v>
      </c>
      <c r="H37" s="55" t="s">
        <v>57</v>
      </c>
      <c r="I37" s="51">
        <v>25.671593000000001</v>
      </c>
      <c r="J37" s="43">
        <v>25.768606999999999</v>
      </c>
      <c r="K37" s="43">
        <f t="shared" si="1"/>
        <v>9.7013999999997935E-2</v>
      </c>
      <c r="L37" s="72"/>
    </row>
    <row r="38" spans="2:12" x14ac:dyDescent="0.2">
      <c r="B38" s="33"/>
      <c r="C38" s="32"/>
      <c r="D38" s="41"/>
      <c r="E38" s="41"/>
      <c r="F38" s="50"/>
      <c r="G38" s="54">
        <v>115</v>
      </c>
      <c r="H38" s="55" t="s">
        <v>58</v>
      </c>
      <c r="I38" s="51">
        <v>197.59002899999999</v>
      </c>
      <c r="J38" s="43">
        <v>198.00009499999999</v>
      </c>
      <c r="K38" s="43">
        <f t="shared" si="1"/>
        <v>0.41006600000000049</v>
      </c>
      <c r="L38" s="72"/>
    </row>
    <row r="39" spans="2:12" x14ac:dyDescent="0.2">
      <c r="B39" s="33"/>
      <c r="C39" s="32"/>
      <c r="D39" s="41"/>
      <c r="E39" s="41"/>
      <c r="F39" s="50"/>
      <c r="G39" s="54">
        <v>116</v>
      </c>
      <c r="H39" s="55" t="s">
        <v>59</v>
      </c>
      <c r="I39" s="51">
        <v>148.45473799999999</v>
      </c>
      <c r="J39" s="43">
        <v>149.669704</v>
      </c>
      <c r="K39" s="43">
        <f t="shared" si="1"/>
        <v>1.214966000000004</v>
      </c>
      <c r="L39" s="72"/>
    </row>
    <row r="40" spans="2:12" x14ac:dyDescent="0.2">
      <c r="B40" s="33"/>
      <c r="C40" s="32"/>
      <c r="D40" s="41"/>
      <c r="E40" s="41"/>
      <c r="F40" s="50"/>
      <c r="G40" s="54">
        <v>118</v>
      </c>
      <c r="H40" s="55" t="s">
        <v>60</v>
      </c>
      <c r="I40" s="51">
        <v>16.957937000000001</v>
      </c>
      <c r="J40" s="43">
        <v>17.357025</v>
      </c>
      <c r="K40" s="43">
        <f t="shared" si="1"/>
        <v>0.399087999999999</v>
      </c>
      <c r="L40" s="72"/>
    </row>
    <row r="41" spans="2:12" x14ac:dyDescent="0.2">
      <c r="B41" s="33"/>
      <c r="C41" s="32"/>
      <c r="D41" s="41"/>
      <c r="E41" s="41"/>
      <c r="F41" s="50"/>
      <c r="G41" s="54">
        <v>120</v>
      </c>
      <c r="H41" s="55" t="s">
        <v>61</v>
      </c>
      <c r="I41" s="51">
        <v>116.583359</v>
      </c>
      <c r="J41" s="43">
        <v>117.55928900000001</v>
      </c>
      <c r="K41" s="43">
        <f t="shared" si="1"/>
        <v>0.97593000000000529</v>
      </c>
      <c r="L41" s="72"/>
    </row>
    <row r="42" spans="2:12" x14ac:dyDescent="0.2">
      <c r="B42" s="33"/>
      <c r="C42" s="32"/>
      <c r="D42" s="41"/>
      <c r="E42" s="41"/>
      <c r="F42" s="50"/>
      <c r="G42" s="54">
        <v>121</v>
      </c>
      <c r="H42" s="55" t="s">
        <v>62</v>
      </c>
      <c r="I42" s="51">
        <v>9.5489870000000003</v>
      </c>
      <c r="J42" s="43">
        <v>9.737133</v>
      </c>
      <c r="K42" s="43">
        <f t="shared" si="1"/>
        <v>0.1881459999999997</v>
      </c>
      <c r="L42" s="72"/>
    </row>
    <row r="43" spans="2:12" x14ac:dyDescent="0.2">
      <c r="B43" s="33"/>
      <c r="C43" s="32"/>
      <c r="D43" s="41"/>
      <c r="E43" s="41"/>
      <c r="F43" s="50"/>
      <c r="G43" s="54">
        <v>122</v>
      </c>
      <c r="H43" s="55" t="s">
        <v>63</v>
      </c>
      <c r="I43" s="51">
        <v>7.288735</v>
      </c>
      <c r="J43" s="43">
        <v>7.3147489999999999</v>
      </c>
      <c r="K43" s="43">
        <f t="shared" si="1"/>
        <v>2.6013999999999982E-2</v>
      </c>
      <c r="L43" s="72"/>
    </row>
    <row r="44" spans="2:12" x14ac:dyDescent="0.2">
      <c r="B44" s="33"/>
      <c r="C44" s="32"/>
      <c r="D44" s="41"/>
      <c r="E44" s="41"/>
      <c r="F44" s="50"/>
      <c r="G44" s="54">
        <v>123</v>
      </c>
      <c r="H44" s="55" t="s">
        <v>64</v>
      </c>
      <c r="I44" s="51">
        <v>12.019655999999999</v>
      </c>
      <c r="J44" s="43">
        <v>12.261176000000001</v>
      </c>
      <c r="K44" s="43">
        <f t="shared" si="1"/>
        <v>0.24152000000000129</v>
      </c>
      <c r="L44" s="72"/>
    </row>
    <row r="45" spans="2:12" x14ac:dyDescent="0.2">
      <c r="B45" s="33"/>
      <c r="C45" s="32"/>
      <c r="D45" s="41"/>
      <c r="E45" s="41"/>
      <c r="F45" s="50"/>
      <c r="G45" s="54">
        <v>124</v>
      </c>
      <c r="H45" s="55" t="s">
        <v>65</v>
      </c>
      <c r="I45" s="51">
        <v>18.454982999999999</v>
      </c>
      <c r="J45" s="43">
        <v>18.660046999999999</v>
      </c>
      <c r="K45" s="43">
        <f t="shared" si="1"/>
        <v>0.20506400000000014</v>
      </c>
      <c r="L45" s="72"/>
    </row>
    <row r="46" spans="2:12" x14ac:dyDescent="0.2">
      <c r="B46" s="33"/>
      <c r="C46" s="32"/>
      <c r="D46" s="41"/>
      <c r="E46" s="41"/>
      <c r="F46" s="50"/>
      <c r="G46" s="54">
        <v>200</v>
      </c>
      <c r="H46" s="55" t="s">
        <v>66</v>
      </c>
      <c r="I46" s="51">
        <v>350.87523800000002</v>
      </c>
      <c r="J46" s="43">
        <v>356.698982</v>
      </c>
      <c r="K46" s="43">
        <f t="shared" si="1"/>
        <v>5.8237439999999765</v>
      </c>
      <c r="L46" s="72"/>
    </row>
    <row r="47" spans="2:12" x14ac:dyDescent="0.2">
      <c r="B47" s="33"/>
      <c r="C47" s="32"/>
      <c r="D47" s="41"/>
      <c r="E47" s="41"/>
      <c r="F47" s="50"/>
      <c r="G47" s="54">
        <v>300</v>
      </c>
      <c r="H47" s="55" t="s">
        <v>67</v>
      </c>
      <c r="I47" s="51">
        <v>1778.2212750000001</v>
      </c>
      <c r="J47" s="43">
        <v>1794.33993257</v>
      </c>
      <c r="K47" s="43">
        <f t="shared" si="1"/>
        <v>16.118657569999868</v>
      </c>
      <c r="L47" s="72"/>
    </row>
    <row r="48" spans="2:12" ht="14.25" x14ac:dyDescent="0.2">
      <c r="B48" s="33"/>
      <c r="C48" s="32"/>
      <c r="D48" s="65">
        <v>35</v>
      </c>
      <c r="E48" s="35" t="s">
        <v>68</v>
      </c>
      <c r="F48" s="66"/>
      <c r="G48" s="67"/>
      <c r="H48" s="68"/>
      <c r="I48" s="69">
        <v>514.01617499999998</v>
      </c>
      <c r="J48" s="69">
        <v>514.01617499999998</v>
      </c>
      <c r="K48" s="69">
        <f t="shared" si="1"/>
        <v>0</v>
      </c>
      <c r="L48" s="72"/>
    </row>
    <row r="49" spans="2:12" ht="14.25" x14ac:dyDescent="0.2">
      <c r="B49" s="33"/>
      <c r="C49" s="32"/>
      <c r="D49" s="41"/>
      <c r="E49" s="41"/>
      <c r="F49" s="52" t="s">
        <v>2</v>
      </c>
      <c r="G49" s="58"/>
      <c r="H49" s="56"/>
      <c r="I49" s="34">
        <v>514.01617499999998</v>
      </c>
      <c r="J49" s="34">
        <v>514.01617499999998</v>
      </c>
      <c r="K49" s="34">
        <f t="shared" si="1"/>
        <v>0</v>
      </c>
      <c r="L49" s="72"/>
    </row>
    <row r="50" spans="2:12" x14ac:dyDescent="0.2">
      <c r="B50" s="33"/>
      <c r="C50" s="32"/>
      <c r="D50" s="41"/>
      <c r="E50" s="41"/>
      <c r="F50" s="50"/>
      <c r="G50" s="54">
        <v>100</v>
      </c>
      <c r="H50" s="55" t="s">
        <v>69</v>
      </c>
      <c r="I50" s="51">
        <v>4.4472649999999998</v>
      </c>
      <c r="J50" s="43">
        <v>4.4472649999999998</v>
      </c>
      <c r="K50" s="43">
        <f t="shared" si="1"/>
        <v>0</v>
      </c>
      <c r="L50" s="72"/>
    </row>
    <row r="51" spans="2:12" x14ac:dyDescent="0.2">
      <c r="B51" s="33"/>
      <c r="C51" s="32"/>
      <c r="D51" s="41"/>
      <c r="E51" s="41"/>
      <c r="F51" s="50"/>
      <c r="G51" s="54">
        <v>101</v>
      </c>
      <c r="H51" s="55" t="s">
        <v>70</v>
      </c>
      <c r="I51" s="51">
        <v>83.026604000000006</v>
      </c>
      <c r="J51" s="43">
        <v>83.026604000000006</v>
      </c>
      <c r="K51" s="43">
        <f t="shared" si="1"/>
        <v>0</v>
      </c>
      <c r="L51" s="72"/>
    </row>
    <row r="52" spans="2:12" x14ac:dyDescent="0.2">
      <c r="B52" s="33"/>
      <c r="C52" s="32"/>
      <c r="D52" s="41"/>
      <c r="E52" s="41"/>
      <c r="F52" s="50"/>
      <c r="G52" s="54">
        <v>102</v>
      </c>
      <c r="H52" s="55" t="s">
        <v>71</v>
      </c>
      <c r="I52" s="51">
        <v>34.087349000000003</v>
      </c>
      <c r="J52" s="43">
        <v>34.087349000000003</v>
      </c>
      <c r="K52" s="43">
        <f t="shared" si="1"/>
        <v>0</v>
      </c>
      <c r="L52" s="72"/>
    </row>
    <row r="53" spans="2:12" x14ac:dyDescent="0.2">
      <c r="B53" s="33"/>
      <c r="C53" s="32"/>
      <c r="D53" s="41"/>
      <c r="E53" s="41"/>
      <c r="F53" s="50"/>
      <c r="G53" s="54">
        <v>103</v>
      </c>
      <c r="H53" s="55" t="s">
        <v>72</v>
      </c>
      <c r="I53" s="51">
        <v>21.312518000000001</v>
      </c>
      <c r="J53" s="43">
        <v>21.312518000000001</v>
      </c>
      <c r="K53" s="43">
        <f t="shared" si="1"/>
        <v>0</v>
      </c>
      <c r="L53" s="72"/>
    </row>
    <row r="54" spans="2:12" x14ac:dyDescent="0.2">
      <c r="B54" s="33"/>
      <c r="C54" s="32"/>
      <c r="D54" s="41"/>
      <c r="E54" s="41"/>
      <c r="F54" s="50"/>
      <c r="G54" s="54">
        <v>104</v>
      </c>
      <c r="H54" s="55" t="s">
        <v>73</v>
      </c>
      <c r="I54" s="51">
        <v>32.656272000000001</v>
      </c>
      <c r="J54" s="43">
        <v>32.656272000000001</v>
      </c>
      <c r="K54" s="43">
        <f t="shared" si="1"/>
        <v>0</v>
      </c>
      <c r="L54" s="72"/>
    </row>
    <row r="55" spans="2:12" x14ac:dyDescent="0.2">
      <c r="B55" s="33"/>
      <c r="C55" s="32"/>
      <c r="D55" s="41"/>
      <c r="E55" s="41"/>
      <c r="F55" s="50"/>
      <c r="G55" s="54">
        <v>105</v>
      </c>
      <c r="H55" s="55" t="s">
        <v>74</v>
      </c>
      <c r="I55" s="51">
        <v>30.445955000000001</v>
      </c>
      <c r="J55" s="43">
        <v>30.445955000000001</v>
      </c>
      <c r="K55" s="43">
        <f t="shared" si="1"/>
        <v>0</v>
      </c>
      <c r="L55" s="72"/>
    </row>
    <row r="56" spans="2:12" x14ac:dyDescent="0.2">
      <c r="B56" s="33"/>
      <c r="C56" s="32"/>
      <c r="D56" s="41"/>
      <c r="E56" s="41"/>
      <c r="F56" s="50"/>
      <c r="G56" s="54">
        <v>106</v>
      </c>
      <c r="H56" s="55" t="s">
        <v>47</v>
      </c>
      <c r="I56" s="51">
        <v>15.713365</v>
      </c>
      <c r="J56" s="43">
        <v>15.713365</v>
      </c>
      <c r="K56" s="43">
        <f t="shared" si="1"/>
        <v>0</v>
      </c>
      <c r="L56" s="72"/>
    </row>
    <row r="57" spans="2:12" x14ac:dyDescent="0.2">
      <c r="B57" s="33"/>
      <c r="C57" s="32"/>
      <c r="D57" s="41"/>
      <c r="E57" s="41"/>
      <c r="F57" s="50"/>
      <c r="G57" s="54">
        <v>107</v>
      </c>
      <c r="H57" s="55" t="s">
        <v>75</v>
      </c>
      <c r="I57" s="51">
        <v>20.784607000000001</v>
      </c>
      <c r="J57" s="43">
        <v>20.784607000000001</v>
      </c>
      <c r="K57" s="43">
        <f t="shared" si="1"/>
        <v>0</v>
      </c>
      <c r="L57" s="72"/>
    </row>
    <row r="58" spans="2:12" x14ac:dyDescent="0.2">
      <c r="B58" s="33"/>
      <c r="C58" s="32"/>
      <c r="D58" s="41"/>
      <c r="E58" s="41"/>
      <c r="F58" s="50"/>
      <c r="G58" s="54">
        <v>108</v>
      </c>
      <c r="H58" s="55" t="s">
        <v>76</v>
      </c>
      <c r="I58" s="51">
        <v>16.984173999999999</v>
      </c>
      <c r="J58" s="43">
        <v>16.984173999999999</v>
      </c>
      <c r="K58" s="43">
        <f t="shared" si="1"/>
        <v>0</v>
      </c>
      <c r="L58" s="72"/>
    </row>
    <row r="59" spans="2:12" x14ac:dyDescent="0.2">
      <c r="B59" s="33"/>
      <c r="C59" s="32"/>
      <c r="D59" s="41"/>
      <c r="E59" s="41"/>
      <c r="F59" s="50"/>
      <c r="G59" s="54">
        <v>109</v>
      </c>
      <c r="H59" s="55" t="s">
        <v>77</v>
      </c>
      <c r="I59" s="51">
        <v>21.535882999999998</v>
      </c>
      <c r="J59" s="43">
        <v>21.535882999999998</v>
      </c>
      <c r="K59" s="43">
        <f t="shared" si="1"/>
        <v>0</v>
      </c>
      <c r="L59" s="72"/>
    </row>
    <row r="60" spans="2:12" x14ac:dyDescent="0.2">
      <c r="B60" s="33"/>
      <c r="C60" s="32"/>
      <c r="D60" s="41"/>
      <c r="E60" s="41"/>
      <c r="F60" s="50"/>
      <c r="G60" s="54">
        <v>110</v>
      </c>
      <c r="H60" s="55" t="s">
        <v>78</v>
      </c>
      <c r="I60" s="51">
        <v>8.4473079999999996</v>
      </c>
      <c r="J60" s="43">
        <v>8.4473079999999996</v>
      </c>
      <c r="K60" s="43">
        <f t="shared" si="1"/>
        <v>0</v>
      </c>
      <c r="L60" s="72"/>
    </row>
    <row r="61" spans="2:12" x14ac:dyDescent="0.2">
      <c r="B61" s="33"/>
      <c r="C61" s="32"/>
      <c r="D61" s="41"/>
      <c r="E61" s="41"/>
      <c r="F61" s="50"/>
      <c r="G61" s="54">
        <v>112</v>
      </c>
      <c r="H61" s="55" t="s">
        <v>79</v>
      </c>
      <c r="I61" s="51">
        <v>89.451362000000003</v>
      </c>
      <c r="J61" s="43">
        <v>89.451362000000003</v>
      </c>
      <c r="K61" s="43">
        <f t="shared" si="1"/>
        <v>0</v>
      </c>
      <c r="L61" s="72"/>
    </row>
    <row r="62" spans="2:12" x14ac:dyDescent="0.2">
      <c r="B62" s="33"/>
      <c r="C62" s="32"/>
      <c r="D62" s="41"/>
      <c r="E62" s="41"/>
      <c r="F62" s="50"/>
      <c r="G62" s="54">
        <v>113</v>
      </c>
      <c r="H62" s="55" t="s">
        <v>80</v>
      </c>
      <c r="I62" s="51">
        <v>9.8339739999999995</v>
      </c>
      <c r="J62" s="43">
        <v>9.8339739999999995</v>
      </c>
      <c r="K62" s="43">
        <f t="shared" si="1"/>
        <v>0</v>
      </c>
      <c r="L62" s="72"/>
    </row>
    <row r="63" spans="2:12" ht="25.5" x14ac:dyDescent="0.2">
      <c r="B63" s="33"/>
      <c r="C63" s="32"/>
      <c r="D63" s="41"/>
      <c r="E63" s="41"/>
      <c r="F63" s="50"/>
      <c r="G63" s="54">
        <v>115</v>
      </c>
      <c r="H63" s="55" t="s">
        <v>81</v>
      </c>
      <c r="I63" s="51">
        <v>13.909613</v>
      </c>
      <c r="J63" s="43">
        <v>13.909613</v>
      </c>
      <c r="K63" s="43">
        <f t="shared" si="1"/>
        <v>0</v>
      </c>
      <c r="L63" s="72"/>
    </row>
    <row r="64" spans="2:12" x14ac:dyDescent="0.2">
      <c r="B64" s="33"/>
      <c r="C64" s="32"/>
      <c r="D64" s="41"/>
      <c r="E64" s="41"/>
      <c r="F64" s="50"/>
      <c r="G64" s="54">
        <v>116</v>
      </c>
      <c r="H64" s="55" t="s">
        <v>82</v>
      </c>
      <c r="I64" s="51">
        <v>71.312836000000004</v>
      </c>
      <c r="J64" s="43">
        <v>71.312836000000004</v>
      </c>
      <c r="K64" s="43">
        <f t="shared" si="1"/>
        <v>0</v>
      </c>
      <c r="L64" s="72"/>
    </row>
    <row r="65" spans="2:12" x14ac:dyDescent="0.2">
      <c r="B65" s="33"/>
      <c r="C65" s="32"/>
      <c r="D65" s="41"/>
      <c r="E65" s="41"/>
      <c r="F65" s="50"/>
      <c r="G65" s="54">
        <v>117</v>
      </c>
      <c r="H65" s="55" t="s">
        <v>83</v>
      </c>
      <c r="I65" s="51">
        <v>29.578925000000002</v>
      </c>
      <c r="J65" s="43">
        <v>29.578925000000002</v>
      </c>
      <c r="K65" s="43">
        <f t="shared" si="1"/>
        <v>0</v>
      </c>
      <c r="L65" s="72"/>
    </row>
    <row r="66" spans="2:12" ht="25.5" x14ac:dyDescent="0.2">
      <c r="B66" s="33"/>
      <c r="C66" s="32"/>
      <c r="D66" s="41"/>
      <c r="E66" s="41"/>
      <c r="F66" s="50"/>
      <c r="G66" s="54">
        <v>119</v>
      </c>
      <c r="H66" s="55" t="s">
        <v>84</v>
      </c>
      <c r="I66" s="51">
        <v>10.488165</v>
      </c>
      <c r="J66" s="43">
        <v>10.488165</v>
      </c>
      <c r="K66" s="43">
        <f t="shared" si="1"/>
        <v>0</v>
      </c>
      <c r="L66" s="72"/>
    </row>
    <row r="67" spans="2:12" ht="14.25" x14ac:dyDescent="0.2">
      <c r="B67" s="33"/>
      <c r="C67" s="32"/>
      <c r="D67" s="65">
        <v>41</v>
      </c>
      <c r="E67" s="35" t="s">
        <v>85</v>
      </c>
      <c r="F67" s="66"/>
      <c r="G67" s="67"/>
      <c r="H67" s="68"/>
      <c r="I67" s="69">
        <v>136.26128</v>
      </c>
      <c r="J67" s="69">
        <v>137.32418899999999</v>
      </c>
      <c r="K67" s="69">
        <f t="shared" ref="K67:K130" si="2">+J67-I67</f>
        <v>1.0629089999999906</v>
      </c>
      <c r="L67" s="72"/>
    </row>
    <row r="68" spans="2:12" ht="14.25" x14ac:dyDescent="0.2">
      <c r="B68" s="33"/>
      <c r="C68" s="32"/>
      <c r="D68" s="41"/>
      <c r="E68" s="41"/>
      <c r="F68" s="52" t="s">
        <v>2</v>
      </c>
      <c r="G68" s="58"/>
      <c r="H68" s="56"/>
      <c r="I68" s="34">
        <v>136.26128</v>
      </c>
      <c r="J68" s="34">
        <v>137.32418899999999</v>
      </c>
      <c r="K68" s="34">
        <f t="shared" si="2"/>
        <v>1.0629089999999906</v>
      </c>
      <c r="L68" s="72"/>
    </row>
    <row r="69" spans="2:12" x14ac:dyDescent="0.2">
      <c r="B69" s="33"/>
      <c r="C69" s="32"/>
      <c r="D69" s="41"/>
      <c r="E69" s="41"/>
      <c r="F69" s="50"/>
      <c r="G69" s="54">
        <v>100</v>
      </c>
      <c r="H69" s="55" t="s">
        <v>86</v>
      </c>
      <c r="I69" s="51">
        <v>38.961021000000002</v>
      </c>
      <c r="J69" s="43">
        <v>40.02393</v>
      </c>
      <c r="K69" s="43">
        <f t="shared" si="2"/>
        <v>1.0629089999999977</v>
      </c>
      <c r="L69" s="72"/>
    </row>
    <row r="70" spans="2:12" x14ac:dyDescent="0.2">
      <c r="B70" s="33"/>
      <c r="C70" s="32"/>
      <c r="D70" s="41"/>
      <c r="E70" s="41"/>
      <c r="F70" s="50"/>
      <c r="G70" s="54">
        <v>200</v>
      </c>
      <c r="H70" s="55" t="s">
        <v>87</v>
      </c>
      <c r="I70" s="51">
        <v>22.505535999999999</v>
      </c>
      <c r="J70" s="43">
        <v>22.505535999999999</v>
      </c>
      <c r="K70" s="43">
        <f t="shared" si="2"/>
        <v>0</v>
      </c>
      <c r="L70" s="72"/>
    </row>
    <row r="71" spans="2:12" x14ac:dyDescent="0.2">
      <c r="B71" s="33"/>
      <c r="C71" s="32"/>
      <c r="D71" s="41"/>
      <c r="E71" s="41"/>
      <c r="F71" s="50"/>
      <c r="G71" s="54">
        <v>500</v>
      </c>
      <c r="H71" s="55" t="s">
        <v>88</v>
      </c>
      <c r="I71" s="51">
        <v>2.5913889999999999</v>
      </c>
      <c r="J71" s="43">
        <v>2.5913889999999999</v>
      </c>
      <c r="K71" s="43">
        <f t="shared" si="2"/>
        <v>0</v>
      </c>
      <c r="L71" s="72"/>
    </row>
    <row r="72" spans="2:12" x14ac:dyDescent="0.2">
      <c r="B72" s="33"/>
      <c r="C72" s="32"/>
      <c r="D72" s="41"/>
      <c r="E72" s="41"/>
      <c r="F72" s="50"/>
      <c r="G72" s="54">
        <v>600</v>
      </c>
      <c r="H72" s="55" t="s">
        <v>89</v>
      </c>
      <c r="I72" s="51">
        <v>41.241306000000002</v>
      </c>
      <c r="J72" s="43">
        <v>41.241306000000002</v>
      </c>
      <c r="K72" s="43">
        <f t="shared" si="2"/>
        <v>0</v>
      </c>
      <c r="L72" s="72"/>
    </row>
    <row r="73" spans="2:12" x14ac:dyDescent="0.2">
      <c r="B73" s="33"/>
      <c r="C73" s="32"/>
      <c r="D73" s="41"/>
      <c r="E73" s="41"/>
      <c r="F73" s="50"/>
      <c r="G73" s="54">
        <v>700</v>
      </c>
      <c r="H73" s="55" t="s">
        <v>90</v>
      </c>
      <c r="I73" s="51">
        <v>30.962028</v>
      </c>
      <c r="J73" s="43">
        <v>30.962028</v>
      </c>
      <c r="K73" s="43">
        <f t="shared" si="2"/>
        <v>0</v>
      </c>
      <c r="L73" s="72"/>
    </row>
    <row r="74" spans="2:12" ht="14.25" x14ac:dyDescent="0.2">
      <c r="B74" s="33"/>
      <c r="C74" s="32"/>
      <c r="D74" s="65">
        <v>42</v>
      </c>
      <c r="E74" s="35" t="s">
        <v>91</v>
      </c>
      <c r="F74" s="66"/>
      <c r="G74" s="67"/>
      <c r="H74" s="68"/>
      <c r="I74" s="69">
        <v>259.92464200000001</v>
      </c>
      <c r="J74" s="69">
        <v>259.92464200000001</v>
      </c>
      <c r="K74" s="69">
        <f t="shared" si="2"/>
        <v>0</v>
      </c>
      <c r="L74" s="72"/>
    </row>
    <row r="75" spans="2:12" ht="14.25" x14ac:dyDescent="0.2">
      <c r="B75" s="33"/>
      <c r="C75" s="32"/>
      <c r="D75" s="41"/>
      <c r="E75" s="41"/>
      <c r="F75" s="52" t="s">
        <v>2</v>
      </c>
      <c r="G75" s="58"/>
      <c r="H75" s="56"/>
      <c r="I75" s="34">
        <v>259.92464200000001</v>
      </c>
      <c r="J75" s="34">
        <v>259.92464200000001</v>
      </c>
      <c r="K75" s="34">
        <f t="shared" si="2"/>
        <v>0</v>
      </c>
      <c r="L75" s="72"/>
    </row>
    <row r="76" spans="2:12" x14ac:dyDescent="0.2">
      <c r="B76" s="33"/>
      <c r="C76" s="32"/>
      <c r="D76" s="41"/>
      <c r="E76" s="41"/>
      <c r="F76" s="50"/>
      <c r="G76" s="54">
        <v>100</v>
      </c>
      <c r="H76" s="55" t="s">
        <v>92</v>
      </c>
      <c r="I76" s="51">
        <v>17.529482000000002</v>
      </c>
      <c r="J76" s="43">
        <v>17.529482000000002</v>
      </c>
      <c r="K76" s="43">
        <f t="shared" si="2"/>
        <v>0</v>
      </c>
      <c r="L76" s="72"/>
    </row>
    <row r="77" spans="2:12" x14ac:dyDescent="0.2">
      <c r="B77" s="33"/>
      <c r="C77" s="32"/>
      <c r="D77" s="41"/>
      <c r="E77" s="41"/>
      <c r="F77" s="50"/>
      <c r="G77" s="54">
        <v>200</v>
      </c>
      <c r="H77" s="55" t="s">
        <v>93</v>
      </c>
      <c r="I77" s="51">
        <v>20.068113</v>
      </c>
      <c r="J77" s="43">
        <v>20.068113</v>
      </c>
      <c r="K77" s="43">
        <f t="shared" si="2"/>
        <v>0</v>
      </c>
      <c r="L77" s="72"/>
    </row>
    <row r="78" spans="2:12" x14ac:dyDescent="0.2">
      <c r="B78" s="33"/>
      <c r="C78" s="32"/>
      <c r="D78" s="41"/>
      <c r="E78" s="41"/>
      <c r="F78" s="50"/>
      <c r="G78" s="54">
        <v>300</v>
      </c>
      <c r="H78" s="55" t="s">
        <v>94</v>
      </c>
      <c r="I78" s="51">
        <v>88.662423000000004</v>
      </c>
      <c r="J78" s="43">
        <v>88.662423000000004</v>
      </c>
      <c r="K78" s="43">
        <f t="shared" si="2"/>
        <v>0</v>
      </c>
      <c r="L78" s="72"/>
    </row>
    <row r="79" spans="2:12" x14ac:dyDescent="0.2">
      <c r="B79" s="33"/>
      <c r="C79" s="32"/>
      <c r="D79" s="41"/>
      <c r="E79" s="41"/>
      <c r="F79" s="50"/>
      <c r="G79" s="54">
        <v>400</v>
      </c>
      <c r="H79" s="55" t="s">
        <v>95</v>
      </c>
      <c r="I79" s="51">
        <v>18.648371999999998</v>
      </c>
      <c r="J79" s="43">
        <v>18.648371999999998</v>
      </c>
      <c r="K79" s="43">
        <f t="shared" si="2"/>
        <v>0</v>
      </c>
      <c r="L79" s="72"/>
    </row>
    <row r="80" spans="2:12" x14ac:dyDescent="0.2">
      <c r="B80" s="33"/>
      <c r="C80" s="32"/>
      <c r="D80" s="41"/>
      <c r="E80" s="41"/>
      <c r="F80" s="50"/>
      <c r="G80" s="54">
        <v>600</v>
      </c>
      <c r="H80" s="55" t="s">
        <v>96</v>
      </c>
      <c r="I80" s="51">
        <v>61.749097999999996</v>
      </c>
      <c r="J80" s="43">
        <v>61.749097999999996</v>
      </c>
      <c r="K80" s="43">
        <f t="shared" si="2"/>
        <v>0</v>
      </c>
      <c r="L80" s="72"/>
    </row>
    <row r="81" spans="2:12" x14ac:dyDescent="0.2">
      <c r="B81" s="33"/>
      <c r="C81" s="32"/>
      <c r="D81" s="41"/>
      <c r="E81" s="41"/>
      <c r="F81" s="50"/>
      <c r="G81" s="54">
        <v>700</v>
      </c>
      <c r="H81" s="55" t="s">
        <v>80</v>
      </c>
      <c r="I81" s="51">
        <v>9.382047</v>
      </c>
      <c r="J81" s="43">
        <v>9.382047</v>
      </c>
      <c r="K81" s="43">
        <f t="shared" si="2"/>
        <v>0</v>
      </c>
      <c r="L81" s="72"/>
    </row>
    <row r="82" spans="2:12" x14ac:dyDescent="0.2">
      <c r="B82" s="33"/>
      <c r="C82" s="32"/>
      <c r="D82" s="41"/>
      <c r="E82" s="41"/>
      <c r="F82" s="50"/>
      <c r="G82" s="54">
        <v>800</v>
      </c>
      <c r="H82" s="55" t="s">
        <v>97</v>
      </c>
      <c r="I82" s="51">
        <v>43.885106999999998</v>
      </c>
      <c r="J82" s="43">
        <v>43.885106999999998</v>
      </c>
      <c r="K82" s="43">
        <f t="shared" si="2"/>
        <v>0</v>
      </c>
      <c r="L82" s="72"/>
    </row>
    <row r="83" spans="2:12" ht="14.25" x14ac:dyDescent="0.2">
      <c r="B83" s="33"/>
      <c r="C83" s="32"/>
      <c r="D83" s="65">
        <v>43</v>
      </c>
      <c r="E83" s="35" t="s">
        <v>98</v>
      </c>
      <c r="F83" s="66"/>
      <c r="G83" s="67"/>
      <c r="H83" s="68"/>
      <c r="I83" s="69">
        <v>422.77221400000002</v>
      </c>
      <c r="J83" s="69">
        <v>422.77221400000002</v>
      </c>
      <c r="K83" s="69">
        <f t="shared" si="2"/>
        <v>0</v>
      </c>
      <c r="L83" s="72"/>
    </row>
    <row r="84" spans="2:12" ht="14.25" x14ac:dyDescent="0.2">
      <c r="B84" s="33"/>
      <c r="C84" s="32"/>
      <c r="D84" s="41"/>
      <c r="E84" s="41"/>
      <c r="F84" s="52" t="s">
        <v>2</v>
      </c>
      <c r="G84" s="58"/>
      <c r="H84" s="56"/>
      <c r="I84" s="34">
        <v>422.77221400000002</v>
      </c>
      <c r="J84" s="34">
        <v>422.77221400000002</v>
      </c>
      <c r="K84" s="34">
        <f t="shared" si="2"/>
        <v>0</v>
      </c>
      <c r="L84" s="72"/>
    </row>
    <row r="85" spans="2:12" x14ac:dyDescent="0.2">
      <c r="B85" s="33"/>
      <c r="C85" s="32"/>
      <c r="D85" s="41"/>
      <c r="E85" s="41"/>
      <c r="F85" s="50"/>
      <c r="G85" s="54">
        <v>100</v>
      </c>
      <c r="H85" s="55" t="s">
        <v>99</v>
      </c>
      <c r="I85" s="51">
        <v>32.026259000000003</v>
      </c>
      <c r="J85" s="43">
        <v>32.026259000000003</v>
      </c>
      <c r="K85" s="43">
        <f t="shared" si="2"/>
        <v>0</v>
      </c>
      <c r="L85" s="72"/>
    </row>
    <row r="86" spans="2:12" x14ac:dyDescent="0.2">
      <c r="B86" s="33"/>
      <c r="C86" s="32"/>
      <c r="D86" s="41"/>
      <c r="E86" s="41"/>
      <c r="F86" s="50"/>
      <c r="G86" s="54">
        <v>110</v>
      </c>
      <c r="H86" s="55" t="s">
        <v>89</v>
      </c>
      <c r="I86" s="51">
        <v>18.925733000000001</v>
      </c>
      <c r="J86" s="43">
        <v>18.925733000000001</v>
      </c>
      <c r="K86" s="43">
        <f t="shared" si="2"/>
        <v>0</v>
      </c>
      <c r="L86" s="72"/>
    </row>
    <row r="87" spans="2:12" x14ac:dyDescent="0.2">
      <c r="B87" s="33"/>
      <c r="C87" s="32"/>
      <c r="D87" s="41"/>
      <c r="E87" s="41"/>
      <c r="F87" s="50"/>
      <c r="G87" s="54">
        <v>200</v>
      </c>
      <c r="H87" s="55" t="s">
        <v>69</v>
      </c>
      <c r="I87" s="51">
        <v>11.03848</v>
      </c>
      <c r="J87" s="43">
        <v>11.03848</v>
      </c>
      <c r="K87" s="43">
        <f t="shared" si="2"/>
        <v>0</v>
      </c>
      <c r="L87" s="72"/>
    </row>
    <row r="88" spans="2:12" x14ac:dyDescent="0.2">
      <c r="B88" s="33"/>
      <c r="C88" s="32"/>
      <c r="D88" s="41"/>
      <c r="E88" s="41"/>
      <c r="F88" s="50"/>
      <c r="G88" s="54">
        <v>210</v>
      </c>
      <c r="H88" s="55" t="s">
        <v>100</v>
      </c>
      <c r="I88" s="51">
        <v>8.4770079999999997</v>
      </c>
      <c r="J88" s="43">
        <v>8.4770079999999997</v>
      </c>
      <c r="K88" s="43">
        <f t="shared" si="2"/>
        <v>0</v>
      </c>
      <c r="L88" s="72"/>
    </row>
    <row r="89" spans="2:12" x14ac:dyDescent="0.2">
      <c r="B89" s="33"/>
      <c r="C89" s="32"/>
      <c r="D89" s="41"/>
      <c r="E89" s="41"/>
      <c r="F89" s="50"/>
      <c r="G89" s="54">
        <v>211</v>
      </c>
      <c r="H89" s="55" t="s">
        <v>101</v>
      </c>
      <c r="I89" s="51">
        <v>3.0361560000000001</v>
      </c>
      <c r="J89" s="43">
        <v>3.0361560000000001</v>
      </c>
      <c r="K89" s="43">
        <f t="shared" si="2"/>
        <v>0</v>
      </c>
      <c r="L89" s="72"/>
    </row>
    <row r="90" spans="2:12" x14ac:dyDescent="0.2">
      <c r="B90" s="33"/>
      <c r="C90" s="32"/>
      <c r="D90" s="41"/>
      <c r="E90" s="41"/>
      <c r="F90" s="50"/>
      <c r="G90" s="54">
        <v>212</v>
      </c>
      <c r="H90" s="55" t="s">
        <v>102</v>
      </c>
      <c r="I90" s="51">
        <v>7.553318</v>
      </c>
      <c r="J90" s="43">
        <v>7.553318</v>
      </c>
      <c r="K90" s="43">
        <f t="shared" si="2"/>
        <v>0</v>
      </c>
      <c r="L90" s="72"/>
    </row>
    <row r="91" spans="2:12" x14ac:dyDescent="0.2">
      <c r="B91" s="33"/>
      <c r="C91" s="32"/>
      <c r="D91" s="41"/>
      <c r="E91" s="41"/>
      <c r="F91" s="50"/>
      <c r="G91" s="54">
        <v>213</v>
      </c>
      <c r="H91" s="55" t="s">
        <v>103</v>
      </c>
      <c r="I91" s="51">
        <v>10.485068999999999</v>
      </c>
      <c r="J91" s="43">
        <v>10.485068999999999</v>
      </c>
      <c r="K91" s="43">
        <f t="shared" si="2"/>
        <v>0</v>
      </c>
      <c r="L91" s="72"/>
    </row>
    <row r="92" spans="2:12" x14ac:dyDescent="0.2">
      <c r="B92" s="33"/>
      <c r="C92" s="32"/>
      <c r="D92" s="41"/>
      <c r="E92" s="41"/>
      <c r="F92" s="50"/>
      <c r="G92" s="54">
        <v>220</v>
      </c>
      <c r="H92" s="55" t="s">
        <v>104</v>
      </c>
      <c r="I92" s="51">
        <v>3.326959</v>
      </c>
      <c r="J92" s="43">
        <v>3.326959</v>
      </c>
      <c r="K92" s="43">
        <f t="shared" si="2"/>
        <v>0</v>
      </c>
      <c r="L92" s="72"/>
    </row>
    <row r="93" spans="2:12" x14ac:dyDescent="0.2">
      <c r="B93" s="33"/>
      <c r="C93" s="32"/>
      <c r="D93" s="41"/>
      <c r="E93" s="41"/>
      <c r="F93" s="50"/>
      <c r="G93" s="54">
        <v>221</v>
      </c>
      <c r="H93" s="55" t="s">
        <v>105</v>
      </c>
      <c r="I93" s="51">
        <v>32.306908</v>
      </c>
      <c r="J93" s="43">
        <v>32.306908</v>
      </c>
      <c r="K93" s="43">
        <f t="shared" si="2"/>
        <v>0</v>
      </c>
      <c r="L93" s="72"/>
    </row>
    <row r="94" spans="2:12" x14ac:dyDescent="0.2">
      <c r="B94" s="33"/>
      <c r="C94" s="32"/>
      <c r="D94" s="41"/>
      <c r="E94" s="41"/>
      <c r="F94" s="50"/>
      <c r="G94" s="54">
        <v>222</v>
      </c>
      <c r="H94" s="55" t="s">
        <v>106</v>
      </c>
      <c r="I94" s="51">
        <v>18.560855</v>
      </c>
      <c r="J94" s="43">
        <v>18.560855</v>
      </c>
      <c r="K94" s="43">
        <f t="shared" si="2"/>
        <v>0</v>
      </c>
      <c r="L94" s="72"/>
    </row>
    <row r="95" spans="2:12" x14ac:dyDescent="0.2">
      <c r="B95" s="33"/>
      <c r="C95" s="32"/>
      <c r="D95" s="41"/>
      <c r="E95" s="41"/>
      <c r="F95" s="50"/>
      <c r="G95" s="54">
        <v>223</v>
      </c>
      <c r="H95" s="55" t="s">
        <v>107</v>
      </c>
      <c r="I95" s="51">
        <v>29.815473000000001</v>
      </c>
      <c r="J95" s="43">
        <v>29.815473000000001</v>
      </c>
      <c r="K95" s="43">
        <f t="shared" si="2"/>
        <v>0</v>
      </c>
      <c r="L95" s="72"/>
    </row>
    <row r="96" spans="2:12" x14ac:dyDescent="0.2">
      <c r="B96" s="33"/>
      <c r="C96" s="32"/>
      <c r="D96" s="41"/>
      <c r="E96" s="41"/>
      <c r="F96" s="50"/>
      <c r="G96" s="54">
        <v>224</v>
      </c>
      <c r="H96" s="55" t="s">
        <v>108</v>
      </c>
      <c r="I96" s="51">
        <v>23.527225999999999</v>
      </c>
      <c r="J96" s="43">
        <v>23.527225999999999</v>
      </c>
      <c r="K96" s="43">
        <f t="shared" si="2"/>
        <v>0</v>
      </c>
      <c r="L96" s="72"/>
    </row>
    <row r="97" spans="2:12" x14ac:dyDescent="0.2">
      <c r="B97" s="33"/>
      <c r="C97" s="32"/>
      <c r="D97" s="41"/>
      <c r="E97" s="41"/>
      <c r="F97" s="50"/>
      <c r="G97" s="54">
        <v>225</v>
      </c>
      <c r="H97" s="55" t="s">
        <v>109</v>
      </c>
      <c r="I97" s="51">
        <v>79.357473999999996</v>
      </c>
      <c r="J97" s="43">
        <v>79.357473999999996</v>
      </c>
      <c r="K97" s="43">
        <f t="shared" si="2"/>
        <v>0</v>
      </c>
      <c r="L97" s="72"/>
    </row>
    <row r="98" spans="2:12" x14ac:dyDescent="0.2">
      <c r="B98" s="33"/>
      <c r="C98" s="32"/>
      <c r="D98" s="41"/>
      <c r="E98" s="41"/>
      <c r="F98" s="50"/>
      <c r="G98" s="54">
        <v>226</v>
      </c>
      <c r="H98" s="55" t="s">
        <v>110</v>
      </c>
      <c r="I98" s="51">
        <v>17.256035000000001</v>
      </c>
      <c r="J98" s="43">
        <v>17.256035000000001</v>
      </c>
      <c r="K98" s="43">
        <f t="shared" si="2"/>
        <v>0</v>
      </c>
      <c r="L98" s="72"/>
    </row>
    <row r="99" spans="2:12" x14ac:dyDescent="0.2">
      <c r="B99" s="33"/>
      <c r="C99" s="32"/>
      <c r="D99" s="41"/>
      <c r="E99" s="41"/>
      <c r="F99" s="50"/>
      <c r="G99" s="54">
        <v>227</v>
      </c>
      <c r="H99" s="55" t="s">
        <v>111</v>
      </c>
      <c r="I99" s="51">
        <v>20.944963000000001</v>
      </c>
      <c r="J99" s="43">
        <v>20.944963000000001</v>
      </c>
      <c r="K99" s="43">
        <f t="shared" si="2"/>
        <v>0</v>
      </c>
      <c r="L99" s="72"/>
    </row>
    <row r="100" spans="2:12" x14ac:dyDescent="0.2">
      <c r="B100" s="33"/>
      <c r="C100" s="32"/>
      <c r="D100" s="41"/>
      <c r="E100" s="41"/>
      <c r="F100" s="50"/>
      <c r="G100" s="54">
        <v>228</v>
      </c>
      <c r="H100" s="55" t="s">
        <v>112</v>
      </c>
      <c r="I100" s="51">
        <v>4.612304</v>
      </c>
      <c r="J100" s="43">
        <v>4.612304</v>
      </c>
      <c r="K100" s="43">
        <f t="shared" si="2"/>
        <v>0</v>
      </c>
      <c r="L100" s="72"/>
    </row>
    <row r="101" spans="2:12" x14ac:dyDescent="0.2">
      <c r="B101" s="33"/>
      <c r="C101" s="32"/>
      <c r="D101" s="41"/>
      <c r="E101" s="41"/>
      <c r="F101" s="50"/>
      <c r="G101" s="54">
        <v>229</v>
      </c>
      <c r="H101" s="55" t="s">
        <v>113</v>
      </c>
      <c r="I101" s="51">
        <v>6.9243730000000001</v>
      </c>
      <c r="J101" s="43">
        <v>6.9243730000000001</v>
      </c>
      <c r="K101" s="43">
        <f t="shared" si="2"/>
        <v>0</v>
      </c>
      <c r="L101" s="72"/>
    </row>
    <row r="102" spans="2:12" x14ac:dyDescent="0.2">
      <c r="B102" s="33"/>
      <c r="C102" s="32"/>
      <c r="D102" s="41"/>
      <c r="E102" s="41"/>
      <c r="F102" s="50"/>
      <c r="G102" s="54">
        <v>230</v>
      </c>
      <c r="H102" s="55" t="s">
        <v>114</v>
      </c>
      <c r="I102" s="51">
        <v>7.8478430000000001</v>
      </c>
      <c r="J102" s="43">
        <v>7.8478430000000001</v>
      </c>
      <c r="K102" s="43">
        <f t="shared" si="2"/>
        <v>0</v>
      </c>
      <c r="L102" s="72"/>
    </row>
    <row r="103" spans="2:12" x14ac:dyDescent="0.2">
      <c r="B103" s="33"/>
      <c r="C103" s="32"/>
      <c r="D103" s="41"/>
      <c r="E103" s="41"/>
      <c r="F103" s="50"/>
      <c r="G103" s="54">
        <v>240</v>
      </c>
      <c r="H103" s="55" t="s">
        <v>96</v>
      </c>
      <c r="I103" s="51">
        <v>75.365491000000006</v>
      </c>
      <c r="J103" s="43">
        <v>75.365491000000006</v>
      </c>
      <c r="K103" s="43">
        <f t="shared" si="2"/>
        <v>0</v>
      </c>
      <c r="L103" s="72"/>
    </row>
    <row r="104" spans="2:12" x14ac:dyDescent="0.2">
      <c r="B104" s="33"/>
      <c r="C104" s="32"/>
      <c r="D104" s="41"/>
      <c r="E104" s="41"/>
      <c r="F104" s="50"/>
      <c r="G104" s="54">
        <v>300</v>
      </c>
      <c r="H104" s="55" t="s">
        <v>80</v>
      </c>
      <c r="I104" s="51">
        <v>11.384287</v>
      </c>
      <c r="J104" s="43">
        <v>11.384287</v>
      </c>
      <c r="K104" s="43">
        <f t="shared" si="2"/>
        <v>0</v>
      </c>
      <c r="L104" s="72"/>
    </row>
    <row r="105" spans="2:12" ht="30" customHeight="1" x14ac:dyDescent="0.2">
      <c r="B105" s="33"/>
      <c r="C105" s="32"/>
      <c r="D105" s="65">
        <v>44</v>
      </c>
      <c r="E105" s="74" t="s">
        <v>115</v>
      </c>
      <c r="F105" s="74"/>
      <c r="G105" s="74"/>
      <c r="H105" s="74"/>
      <c r="I105" s="69">
        <v>282.51599700000003</v>
      </c>
      <c r="J105" s="69">
        <v>282.51599700000003</v>
      </c>
      <c r="K105" s="69">
        <f t="shared" si="2"/>
        <v>0</v>
      </c>
      <c r="L105" s="72"/>
    </row>
    <row r="106" spans="2:12" ht="14.25" x14ac:dyDescent="0.2">
      <c r="B106" s="33"/>
      <c r="C106" s="32"/>
      <c r="D106" s="41"/>
      <c r="E106" s="41"/>
      <c r="F106" s="52" t="s">
        <v>2</v>
      </c>
      <c r="G106" s="58"/>
      <c r="H106" s="56"/>
      <c r="I106" s="34">
        <v>282.51599700000003</v>
      </c>
      <c r="J106" s="34">
        <v>282.51599700000003</v>
      </c>
      <c r="K106" s="34">
        <f t="shared" si="2"/>
        <v>0</v>
      </c>
      <c r="L106" s="72"/>
    </row>
    <row r="107" spans="2:12" x14ac:dyDescent="0.2">
      <c r="B107" s="33"/>
      <c r="C107" s="32"/>
      <c r="D107" s="41"/>
      <c r="E107" s="41"/>
      <c r="F107" s="50"/>
      <c r="G107" s="54">
        <v>100</v>
      </c>
      <c r="H107" s="55" t="s">
        <v>69</v>
      </c>
      <c r="I107" s="51">
        <v>219.02628100000001</v>
      </c>
      <c r="J107" s="43">
        <v>219.02628100000001</v>
      </c>
      <c r="K107" s="43">
        <f t="shared" si="2"/>
        <v>0</v>
      </c>
      <c r="L107" s="72"/>
    </row>
    <row r="108" spans="2:12" x14ac:dyDescent="0.2">
      <c r="B108" s="33"/>
      <c r="C108" s="32"/>
      <c r="D108" s="41"/>
      <c r="E108" s="41"/>
      <c r="F108" s="50"/>
      <c r="G108" s="54">
        <v>210</v>
      </c>
      <c r="H108" s="55" t="s">
        <v>116</v>
      </c>
      <c r="I108" s="51">
        <v>58.709704000000002</v>
      </c>
      <c r="J108" s="43">
        <v>58.709704000000002</v>
      </c>
      <c r="K108" s="43">
        <f t="shared" si="2"/>
        <v>0</v>
      </c>
      <c r="L108" s="72"/>
    </row>
    <row r="109" spans="2:12" x14ac:dyDescent="0.2">
      <c r="B109" s="33"/>
      <c r="C109" s="32"/>
      <c r="D109" s="41"/>
      <c r="E109" s="41"/>
      <c r="F109" s="50"/>
      <c r="G109" s="54">
        <v>500</v>
      </c>
      <c r="H109" s="55" t="s">
        <v>117</v>
      </c>
      <c r="I109" s="51">
        <v>4.7800120000000001</v>
      </c>
      <c r="J109" s="43">
        <v>4.7800120000000001</v>
      </c>
      <c r="K109" s="43">
        <f t="shared" si="2"/>
        <v>0</v>
      </c>
      <c r="L109" s="72"/>
    </row>
    <row r="110" spans="2:12" ht="14.25" x14ac:dyDescent="0.2">
      <c r="B110" s="33"/>
      <c r="C110" s="36" t="s">
        <v>118</v>
      </c>
      <c r="D110" s="36"/>
      <c r="E110" s="36"/>
      <c r="F110" s="53"/>
      <c r="G110" s="60"/>
      <c r="H110" s="61"/>
      <c r="I110" s="37">
        <v>1628.0038549999999</v>
      </c>
      <c r="J110" s="37">
        <v>1628.0038549999999</v>
      </c>
      <c r="K110" s="37">
        <f t="shared" si="2"/>
        <v>0</v>
      </c>
      <c r="L110" s="72"/>
    </row>
    <row r="111" spans="2:12" ht="14.25" x14ac:dyDescent="0.2">
      <c r="B111" s="33"/>
      <c r="C111" s="32"/>
      <c r="D111" s="65">
        <v>40</v>
      </c>
      <c r="E111" s="35" t="s">
        <v>119</v>
      </c>
      <c r="F111" s="66"/>
      <c r="G111" s="67"/>
      <c r="H111" s="68"/>
      <c r="I111" s="69">
        <v>1628.0038549999999</v>
      </c>
      <c r="J111" s="69">
        <v>1628.0038549999999</v>
      </c>
      <c r="K111" s="69">
        <f t="shared" si="2"/>
        <v>0</v>
      </c>
      <c r="L111" s="72"/>
    </row>
    <row r="112" spans="2:12" ht="14.25" x14ac:dyDescent="0.2">
      <c r="B112" s="33"/>
      <c r="C112" s="32"/>
      <c r="D112" s="41"/>
      <c r="E112" s="41"/>
      <c r="F112" s="52" t="s">
        <v>2</v>
      </c>
      <c r="G112" s="58"/>
      <c r="H112" s="56"/>
      <c r="I112" s="34">
        <v>1628.0038549999999</v>
      </c>
      <c r="J112" s="34">
        <v>1628.0038549999999</v>
      </c>
      <c r="K112" s="34">
        <f t="shared" si="2"/>
        <v>0</v>
      </c>
      <c r="L112" s="72"/>
    </row>
    <row r="113" spans="2:12" x14ac:dyDescent="0.2">
      <c r="B113" s="33"/>
      <c r="C113" s="32"/>
      <c r="D113" s="41"/>
      <c r="E113" s="41"/>
      <c r="F113" s="50"/>
      <c r="G113" s="54">
        <v>100</v>
      </c>
      <c r="H113" s="55" t="s">
        <v>120</v>
      </c>
      <c r="I113" s="51">
        <v>1628.0038549999999</v>
      </c>
      <c r="J113" s="43">
        <v>1628.0038549999999</v>
      </c>
      <c r="K113" s="43">
        <f t="shared" si="2"/>
        <v>0</v>
      </c>
      <c r="L113" s="72"/>
    </row>
    <row r="114" spans="2:12" ht="14.25" x14ac:dyDescent="0.2">
      <c r="B114" s="33"/>
      <c r="C114" s="36" t="s">
        <v>121</v>
      </c>
      <c r="D114" s="36"/>
      <c r="E114" s="36"/>
      <c r="F114" s="53"/>
      <c r="G114" s="60"/>
      <c r="H114" s="61"/>
      <c r="I114" s="37">
        <v>817.36857899999995</v>
      </c>
      <c r="J114" s="37">
        <v>817.36857899999995</v>
      </c>
      <c r="K114" s="37">
        <f t="shared" si="2"/>
        <v>0</v>
      </c>
      <c r="L114" s="72"/>
    </row>
    <row r="115" spans="2:12" ht="14.25" x14ac:dyDescent="0.2">
      <c r="B115" s="33"/>
      <c r="C115" s="32"/>
      <c r="D115" s="65">
        <v>32</v>
      </c>
      <c r="E115" s="35" t="s">
        <v>122</v>
      </c>
      <c r="F115" s="66"/>
      <c r="G115" s="67"/>
      <c r="H115" s="68"/>
      <c r="I115" s="69">
        <v>817.36857899999995</v>
      </c>
      <c r="J115" s="69">
        <v>817.36857899999995</v>
      </c>
      <c r="K115" s="69">
        <f t="shared" si="2"/>
        <v>0</v>
      </c>
      <c r="L115" s="72"/>
    </row>
    <row r="116" spans="2:12" ht="14.25" x14ac:dyDescent="0.2">
      <c r="B116" s="33"/>
      <c r="C116" s="32"/>
      <c r="D116" s="41"/>
      <c r="E116" s="41"/>
      <c r="F116" s="52" t="s">
        <v>2</v>
      </c>
      <c r="G116" s="58"/>
      <c r="H116" s="56"/>
      <c r="I116" s="34">
        <v>817.36857899999995</v>
      </c>
      <c r="J116" s="34">
        <v>817.36857899999995</v>
      </c>
      <c r="K116" s="34">
        <f t="shared" si="2"/>
        <v>0</v>
      </c>
      <c r="L116" s="72"/>
    </row>
    <row r="117" spans="2:12" ht="25.5" x14ac:dyDescent="0.2">
      <c r="B117" s="33"/>
      <c r="C117" s="32"/>
      <c r="D117" s="41"/>
      <c r="E117" s="41"/>
      <c r="F117" s="50"/>
      <c r="G117" s="54">
        <v>110</v>
      </c>
      <c r="H117" s="55" t="s">
        <v>123</v>
      </c>
      <c r="I117" s="51">
        <v>514.82352600000002</v>
      </c>
      <c r="J117" s="43">
        <v>514.82352600000002</v>
      </c>
      <c r="K117" s="43">
        <f t="shared" si="2"/>
        <v>0</v>
      </c>
      <c r="L117" s="72"/>
    </row>
    <row r="118" spans="2:12" x14ac:dyDescent="0.2">
      <c r="B118" s="33"/>
      <c r="C118" s="32"/>
      <c r="D118" s="41"/>
      <c r="E118" s="41"/>
      <c r="F118" s="50"/>
      <c r="G118" s="54">
        <v>111</v>
      </c>
      <c r="H118" s="55" t="s">
        <v>124</v>
      </c>
      <c r="I118" s="51">
        <v>7.5346570000000002</v>
      </c>
      <c r="J118" s="43">
        <v>7.5346570000000002</v>
      </c>
      <c r="K118" s="43">
        <f t="shared" si="2"/>
        <v>0</v>
      </c>
      <c r="L118" s="72"/>
    </row>
    <row r="119" spans="2:12" x14ac:dyDescent="0.2">
      <c r="B119" s="33"/>
      <c r="C119" s="32"/>
      <c r="D119" s="41"/>
      <c r="E119" s="41"/>
      <c r="F119" s="50"/>
      <c r="G119" s="54">
        <v>112</v>
      </c>
      <c r="H119" s="55" t="s">
        <v>125</v>
      </c>
      <c r="I119" s="51">
        <v>7.3559739999999998</v>
      </c>
      <c r="J119" s="43">
        <v>7.3559739999999998</v>
      </c>
      <c r="K119" s="43">
        <f t="shared" si="2"/>
        <v>0</v>
      </c>
      <c r="L119" s="72"/>
    </row>
    <row r="120" spans="2:12" ht="25.5" x14ac:dyDescent="0.2">
      <c r="B120" s="33"/>
      <c r="C120" s="32"/>
      <c r="D120" s="41"/>
      <c r="E120" s="41"/>
      <c r="F120" s="50"/>
      <c r="G120" s="54">
        <v>113</v>
      </c>
      <c r="H120" s="55" t="s">
        <v>126</v>
      </c>
      <c r="I120" s="51">
        <v>8.9846909999999998</v>
      </c>
      <c r="J120" s="43">
        <v>8.9846909999999998</v>
      </c>
      <c r="K120" s="43">
        <f t="shared" si="2"/>
        <v>0</v>
      </c>
      <c r="L120" s="72"/>
    </row>
    <row r="121" spans="2:12" x14ac:dyDescent="0.2">
      <c r="B121" s="33"/>
      <c r="C121" s="32"/>
      <c r="D121" s="41"/>
      <c r="E121" s="41"/>
      <c r="F121" s="50"/>
      <c r="G121" s="54">
        <v>114</v>
      </c>
      <c r="H121" s="55" t="s">
        <v>127</v>
      </c>
      <c r="I121" s="51">
        <v>7.7521820000000004</v>
      </c>
      <c r="J121" s="43">
        <v>7.7521820000000004</v>
      </c>
      <c r="K121" s="43">
        <f t="shared" si="2"/>
        <v>0</v>
      </c>
      <c r="L121" s="72"/>
    </row>
    <row r="122" spans="2:12" x14ac:dyDescent="0.2">
      <c r="B122" s="33"/>
      <c r="C122" s="32"/>
      <c r="D122" s="41"/>
      <c r="E122" s="41"/>
      <c r="F122" s="50"/>
      <c r="G122" s="54">
        <v>115</v>
      </c>
      <c r="H122" s="55" t="s">
        <v>128</v>
      </c>
      <c r="I122" s="51">
        <v>7.4266569999999996</v>
      </c>
      <c r="J122" s="43">
        <v>7.4266569999999996</v>
      </c>
      <c r="K122" s="43">
        <f t="shared" si="2"/>
        <v>0</v>
      </c>
      <c r="L122" s="72"/>
    </row>
    <row r="123" spans="2:12" ht="25.5" x14ac:dyDescent="0.2">
      <c r="B123" s="33"/>
      <c r="C123" s="32"/>
      <c r="D123" s="41"/>
      <c r="E123" s="41"/>
      <c r="F123" s="50"/>
      <c r="G123" s="54">
        <v>116</v>
      </c>
      <c r="H123" s="55" t="s">
        <v>129</v>
      </c>
      <c r="I123" s="51">
        <v>8.0024599999999992</v>
      </c>
      <c r="J123" s="43">
        <v>8.0024599999999992</v>
      </c>
      <c r="K123" s="43">
        <f t="shared" si="2"/>
        <v>0</v>
      </c>
      <c r="L123" s="72"/>
    </row>
    <row r="124" spans="2:12" ht="25.5" x14ac:dyDescent="0.2">
      <c r="B124" s="33"/>
      <c r="C124" s="32"/>
      <c r="D124" s="41"/>
      <c r="E124" s="41"/>
      <c r="F124" s="50"/>
      <c r="G124" s="54">
        <v>117</v>
      </c>
      <c r="H124" s="55" t="s">
        <v>130</v>
      </c>
      <c r="I124" s="51">
        <v>7.8842869999999996</v>
      </c>
      <c r="J124" s="43">
        <v>7.8842869999999996</v>
      </c>
      <c r="K124" s="43">
        <f t="shared" si="2"/>
        <v>0</v>
      </c>
      <c r="L124" s="72"/>
    </row>
    <row r="125" spans="2:12" x14ac:dyDescent="0.2">
      <c r="B125" s="33"/>
      <c r="C125" s="32"/>
      <c r="D125" s="41"/>
      <c r="E125" s="41"/>
      <c r="F125" s="50"/>
      <c r="G125" s="54">
        <v>118</v>
      </c>
      <c r="H125" s="55" t="s">
        <v>131</v>
      </c>
      <c r="I125" s="51">
        <v>8.1452849999999994</v>
      </c>
      <c r="J125" s="43">
        <v>8.1452849999999994</v>
      </c>
      <c r="K125" s="43">
        <f t="shared" si="2"/>
        <v>0</v>
      </c>
      <c r="L125" s="72"/>
    </row>
    <row r="126" spans="2:12" x14ac:dyDescent="0.2">
      <c r="B126" s="33"/>
      <c r="C126" s="32"/>
      <c r="D126" s="41"/>
      <c r="E126" s="41"/>
      <c r="F126" s="50"/>
      <c r="G126" s="54">
        <v>119</v>
      </c>
      <c r="H126" s="55" t="s">
        <v>132</v>
      </c>
      <c r="I126" s="51">
        <v>7.4856670000000003</v>
      </c>
      <c r="J126" s="43">
        <v>7.4856670000000003</v>
      </c>
      <c r="K126" s="43">
        <f t="shared" si="2"/>
        <v>0</v>
      </c>
      <c r="L126" s="72"/>
    </row>
    <row r="127" spans="2:12" x14ac:dyDescent="0.2">
      <c r="B127" s="33"/>
      <c r="C127" s="32"/>
      <c r="D127" s="41"/>
      <c r="E127" s="41"/>
      <c r="F127" s="50"/>
      <c r="G127" s="54">
        <v>120</v>
      </c>
      <c r="H127" s="55" t="s">
        <v>133</v>
      </c>
      <c r="I127" s="51">
        <v>8.4724579999999996</v>
      </c>
      <c r="J127" s="43">
        <v>8.4724579999999996</v>
      </c>
      <c r="K127" s="43">
        <f t="shared" si="2"/>
        <v>0</v>
      </c>
      <c r="L127" s="72"/>
    </row>
    <row r="128" spans="2:12" ht="25.5" x14ac:dyDescent="0.2">
      <c r="B128" s="33"/>
      <c r="C128" s="32"/>
      <c r="D128" s="41"/>
      <c r="E128" s="41"/>
      <c r="F128" s="50"/>
      <c r="G128" s="54">
        <v>121</v>
      </c>
      <c r="H128" s="55" t="s">
        <v>134</v>
      </c>
      <c r="I128" s="51">
        <v>10.025039</v>
      </c>
      <c r="J128" s="43">
        <v>10.025039</v>
      </c>
      <c r="K128" s="43">
        <f t="shared" si="2"/>
        <v>0</v>
      </c>
      <c r="L128" s="72"/>
    </row>
    <row r="129" spans="2:12" ht="25.5" x14ac:dyDescent="0.2">
      <c r="B129" s="33"/>
      <c r="C129" s="32"/>
      <c r="D129" s="41"/>
      <c r="E129" s="41"/>
      <c r="F129" s="50"/>
      <c r="G129" s="54">
        <v>122</v>
      </c>
      <c r="H129" s="55" t="s">
        <v>135</v>
      </c>
      <c r="I129" s="51">
        <v>7.4829699999999999</v>
      </c>
      <c r="J129" s="43">
        <v>7.4829699999999999</v>
      </c>
      <c r="K129" s="43">
        <f t="shared" si="2"/>
        <v>0</v>
      </c>
      <c r="L129" s="72"/>
    </row>
    <row r="130" spans="2:12" ht="25.5" x14ac:dyDescent="0.2">
      <c r="B130" s="33"/>
      <c r="C130" s="32"/>
      <c r="D130" s="41"/>
      <c r="E130" s="41"/>
      <c r="F130" s="50"/>
      <c r="G130" s="54">
        <v>201</v>
      </c>
      <c r="H130" s="55" t="s">
        <v>136</v>
      </c>
      <c r="I130" s="51">
        <v>8.3216669999999997</v>
      </c>
      <c r="J130" s="43">
        <v>8.3216669999999997</v>
      </c>
      <c r="K130" s="43">
        <f t="shared" si="2"/>
        <v>0</v>
      </c>
      <c r="L130" s="72"/>
    </row>
    <row r="131" spans="2:12" x14ac:dyDescent="0.2">
      <c r="B131" s="33"/>
      <c r="C131" s="32"/>
      <c r="D131" s="41"/>
      <c r="E131" s="41"/>
      <c r="F131" s="50"/>
      <c r="G131" s="54">
        <v>202</v>
      </c>
      <c r="H131" s="55" t="s">
        <v>137</v>
      </c>
      <c r="I131" s="51">
        <v>7.5982229999999999</v>
      </c>
      <c r="J131" s="43">
        <v>7.5982229999999999</v>
      </c>
      <c r="K131" s="43">
        <f t="shared" ref="K131:K194" si="3">+J131-I131</f>
        <v>0</v>
      </c>
      <c r="L131" s="72"/>
    </row>
    <row r="132" spans="2:12" ht="25.5" x14ac:dyDescent="0.2">
      <c r="B132" s="33"/>
      <c r="C132" s="32"/>
      <c r="D132" s="41"/>
      <c r="E132" s="41"/>
      <c r="F132" s="50"/>
      <c r="G132" s="54">
        <v>203</v>
      </c>
      <c r="H132" s="55" t="s">
        <v>138</v>
      </c>
      <c r="I132" s="51">
        <v>7.9020900000000003</v>
      </c>
      <c r="J132" s="43">
        <v>7.9020900000000003</v>
      </c>
      <c r="K132" s="43">
        <f t="shared" si="3"/>
        <v>0</v>
      </c>
      <c r="L132" s="72"/>
    </row>
    <row r="133" spans="2:12" x14ac:dyDescent="0.2">
      <c r="B133" s="33"/>
      <c r="C133" s="32"/>
      <c r="D133" s="41"/>
      <c r="E133" s="41"/>
      <c r="F133" s="50"/>
      <c r="G133" s="54">
        <v>204</v>
      </c>
      <c r="H133" s="55" t="s">
        <v>139</v>
      </c>
      <c r="I133" s="51">
        <v>8.9832040000000006</v>
      </c>
      <c r="J133" s="43">
        <v>8.9832040000000006</v>
      </c>
      <c r="K133" s="43">
        <f t="shared" si="3"/>
        <v>0</v>
      </c>
      <c r="L133" s="72"/>
    </row>
    <row r="134" spans="2:12" x14ac:dyDescent="0.2">
      <c r="B134" s="33"/>
      <c r="C134" s="32"/>
      <c r="D134" s="41"/>
      <c r="E134" s="41"/>
      <c r="F134" s="50"/>
      <c r="G134" s="54">
        <v>205</v>
      </c>
      <c r="H134" s="55" t="s">
        <v>140</v>
      </c>
      <c r="I134" s="51">
        <v>6.615418</v>
      </c>
      <c r="J134" s="43">
        <v>6.615418</v>
      </c>
      <c r="K134" s="43">
        <f t="shared" si="3"/>
        <v>0</v>
      </c>
      <c r="L134" s="72"/>
    </row>
    <row r="135" spans="2:12" x14ac:dyDescent="0.2">
      <c r="B135" s="33"/>
      <c r="C135" s="32"/>
      <c r="D135" s="41"/>
      <c r="E135" s="41"/>
      <c r="F135" s="50"/>
      <c r="G135" s="54">
        <v>206</v>
      </c>
      <c r="H135" s="55" t="s">
        <v>141</v>
      </c>
      <c r="I135" s="51">
        <v>7.393675</v>
      </c>
      <c r="J135" s="43">
        <v>7.393675</v>
      </c>
      <c r="K135" s="43">
        <f t="shared" si="3"/>
        <v>0</v>
      </c>
      <c r="L135" s="72"/>
    </row>
    <row r="136" spans="2:12" ht="25.5" x14ac:dyDescent="0.2">
      <c r="B136" s="33"/>
      <c r="C136" s="32"/>
      <c r="D136" s="41"/>
      <c r="E136" s="41"/>
      <c r="F136" s="50"/>
      <c r="G136" s="54">
        <v>207</v>
      </c>
      <c r="H136" s="55" t="s">
        <v>142</v>
      </c>
      <c r="I136" s="51">
        <v>7.230181</v>
      </c>
      <c r="J136" s="43">
        <v>7.230181</v>
      </c>
      <c r="K136" s="43">
        <f t="shared" si="3"/>
        <v>0</v>
      </c>
      <c r="L136" s="72"/>
    </row>
    <row r="137" spans="2:12" ht="25.5" x14ac:dyDescent="0.2">
      <c r="B137" s="33"/>
      <c r="C137" s="32"/>
      <c r="D137" s="41"/>
      <c r="E137" s="41"/>
      <c r="F137" s="50"/>
      <c r="G137" s="54">
        <v>208</v>
      </c>
      <c r="H137" s="55" t="s">
        <v>143</v>
      </c>
      <c r="I137" s="51">
        <v>6.77149</v>
      </c>
      <c r="J137" s="43">
        <v>6.77149</v>
      </c>
      <c r="K137" s="43">
        <f t="shared" si="3"/>
        <v>0</v>
      </c>
      <c r="L137" s="72"/>
    </row>
    <row r="138" spans="2:12" ht="25.5" x14ac:dyDescent="0.2">
      <c r="B138" s="33"/>
      <c r="C138" s="32"/>
      <c r="D138" s="41"/>
      <c r="E138" s="41"/>
      <c r="F138" s="50"/>
      <c r="G138" s="54">
        <v>209</v>
      </c>
      <c r="H138" s="55" t="s">
        <v>144</v>
      </c>
      <c r="I138" s="51">
        <v>7.5709989999999996</v>
      </c>
      <c r="J138" s="43">
        <v>7.5709989999999996</v>
      </c>
      <c r="K138" s="43">
        <f t="shared" si="3"/>
        <v>0</v>
      </c>
      <c r="L138" s="72"/>
    </row>
    <row r="139" spans="2:12" ht="25.5" x14ac:dyDescent="0.2">
      <c r="B139" s="33"/>
      <c r="C139" s="32"/>
      <c r="D139" s="41"/>
      <c r="E139" s="41"/>
      <c r="F139" s="50"/>
      <c r="G139" s="54">
        <v>210</v>
      </c>
      <c r="H139" s="55" t="s">
        <v>145</v>
      </c>
      <c r="I139" s="51">
        <v>8.6216270000000002</v>
      </c>
      <c r="J139" s="43">
        <v>8.6216270000000002</v>
      </c>
      <c r="K139" s="43">
        <f t="shared" si="3"/>
        <v>0</v>
      </c>
      <c r="L139" s="72"/>
    </row>
    <row r="140" spans="2:12" ht="25.5" x14ac:dyDescent="0.2">
      <c r="B140" s="33"/>
      <c r="C140" s="32"/>
      <c r="D140" s="41"/>
      <c r="E140" s="41"/>
      <c r="F140" s="50"/>
      <c r="G140" s="54">
        <v>211</v>
      </c>
      <c r="H140" s="55" t="s">
        <v>146</v>
      </c>
      <c r="I140" s="51">
        <v>5.6346569999999998</v>
      </c>
      <c r="J140" s="43">
        <v>5.6346569999999998</v>
      </c>
      <c r="K140" s="43">
        <f t="shared" si="3"/>
        <v>0</v>
      </c>
      <c r="L140" s="72"/>
    </row>
    <row r="141" spans="2:12" ht="25.5" x14ac:dyDescent="0.2">
      <c r="B141" s="33"/>
      <c r="C141" s="32"/>
      <c r="D141" s="41"/>
      <c r="E141" s="41"/>
      <c r="F141" s="50"/>
      <c r="G141" s="54">
        <v>212</v>
      </c>
      <c r="H141" s="55" t="s">
        <v>147</v>
      </c>
      <c r="I141" s="51">
        <v>6.0801800000000004</v>
      </c>
      <c r="J141" s="43">
        <v>6.0801800000000004</v>
      </c>
      <c r="K141" s="43">
        <f t="shared" si="3"/>
        <v>0</v>
      </c>
      <c r="L141" s="72"/>
    </row>
    <row r="142" spans="2:12" ht="25.5" x14ac:dyDescent="0.2">
      <c r="B142" s="33"/>
      <c r="C142" s="32"/>
      <c r="D142" s="41"/>
      <c r="E142" s="41"/>
      <c r="F142" s="50"/>
      <c r="G142" s="54">
        <v>213</v>
      </c>
      <c r="H142" s="55" t="s">
        <v>148</v>
      </c>
      <c r="I142" s="51">
        <v>5.7984980000000004</v>
      </c>
      <c r="J142" s="43">
        <v>5.7984980000000004</v>
      </c>
      <c r="K142" s="43">
        <f t="shared" si="3"/>
        <v>0</v>
      </c>
      <c r="L142" s="72"/>
    </row>
    <row r="143" spans="2:12" ht="25.5" x14ac:dyDescent="0.2">
      <c r="B143" s="33"/>
      <c r="C143" s="32"/>
      <c r="D143" s="41"/>
      <c r="E143" s="41"/>
      <c r="F143" s="50"/>
      <c r="G143" s="54">
        <v>214</v>
      </c>
      <c r="H143" s="55" t="s">
        <v>149</v>
      </c>
      <c r="I143" s="51">
        <v>7.3735299999999997</v>
      </c>
      <c r="J143" s="43">
        <v>7.3735299999999997</v>
      </c>
      <c r="K143" s="43">
        <f t="shared" si="3"/>
        <v>0</v>
      </c>
      <c r="L143" s="72"/>
    </row>
    <row r="144" spans="2:12" ht="25.5" x14ac:dyDescent="0.2">
      <c r="B144" s="33"/>
      <c r="C144" s="32"/>
      <c r="D144" s="41"/>
      <c r="E144" s="41"/>
      <c r="F144" s="50"/>
      <c r="G144" s="54">
        <v>215</v>
      </c>
      <c r="H144" s="55" t="s">
        <v>150</v>
      </c>
      <c r="I144" s="51">
        <v>6.306889</v>
      </c>
      <c r="J144" s="43">
        <v>6.306889</v>
      </c>
      <c r="K144" s="43">
        <f t="shared" si="3"/>
        <v>0</v>
      </c>
      <c r="L144" s="72"/>
    </row>
    <row r="145" spans="2:12" ht="25.5" x14ac:dyDescent="0.2">
      <c r="B145" s="33"/>
      <c r="C145" s="32"/>
      <c r="D145" s="41"/>
      <c r="E145" s="41"/>
      <c r="F145" s="50"/>
      <c r="G145" s="54">
        <v>216</v>
      </c>
      <c r="H145" s="55" t="s">
        <v>151</v>
      </c>
      <c r="I145" s="51">
        <v>5.4897260000000001</v>
      </c>
      <c r="J145" s="43">
        <v>5.4897260000000001</v>
      </c>
      <c r="K145" s="43">
        <f t="shared" si="3"/>
        <v>0</v>
      </c>
      <c r="L145" s="72"/>
    </row>
    <row r="146" spans="2:12" ht="25.5" x14ac:dyDescent="0.2">
      <c r="B146" s="33"/>
      <c r="C146" s="32"/>
      <c r="D146" s="41"/>
      <c r="E146" s="41"/>
      <c r="F146" s="50"/>
      <c r="G146" s="54">
        <v>217</v>
      </c>
      <c r="H146" s="55" t="s">
        <v>152</v>
      </c>
      <c r="I146" s="51">
        <v>6.2220430000000002</v>
      </c>
      <c r="J146" s="43">
        <v>6.2220430000000002</v>
      </c>
      <c r="K146" s="43">
        <f t="shared" si="3"/>
        <v>0</v>
      </c>
      <c r="L146" s="72"/>
    </row>
    <row r="147" spans="2:12" ht="25.5" x14ac:dyDescent="0.2">
      <c r="B147" s="33"/>
      <c r="C147" s="32"/>
      <c r="D147" s="41"/>
      <c r="E147" s="41"/>
      <c r="F147" s="50"/>
      <c r="G147" s="54">
        <v>218</v>
      </c>
      <c r="H147" s="55" t="s">
        <v>153</v>
      </c>
      <c r="I147" s="51">
        <v>7.3739610000000004</v>
      </c>
      <c r="J147" s="43">
        <v>7.3739610000000004</v>
      </c>
      <c r="K147" s="43">
        <f t="shared" si="3"/>
        <v>0</v>
      </c>
      <c r="L147" s="72"/>
    </row>
    <row r="148" spans="2:12" x14ac:dyDescent="0.2">
      <c r="B148" s="33"/>
      <c r="C148" s="32"/>
      <c r="D148" s="41"/>
      <c r="E148" s="41"/>
      <c r="F148" s="50"/>
      <c r="G148" s="54">
        <v>301</v>
      </c>
      <c r="H148" s="55" t="s">
        <v>154</v>
      </c>
      <c r="I148" s="51">
        <v>7.600676</v>
      </c>
      <c r="J148" s="43">
        <v>7.600676</v>
      </c>
      <c r="K148" s="43">
        <f t="shared" si="3"/>
        <v>0</v>
      </c>
      <c r="L148" s="72"/>
    </row>
    <row r="149" spans="2:12" x14ac:dyDescent="0.2">
      <c r="B149" s="33"/>
      <c r="C149" s="32"/>
      <c r="D149" s="41"/>
      <c r="E149" s="41"/>
      <c r="F149" s="50"/>
      <c r="G149" s="54">
        <v>302</v>
      </c>
      <c r="H149" s="55" t="s">
        <v>155</v>
      </c>
      <c r="I149" s="51">
        <v>7.1057290000000002</v>
      </c>
      <c r="J149" s="43">
        <v>7.1057290000000002</v>
      </c>
      <c r="K149" s="43">
        <f t="shared" si="3"/>
        <v>0</v>
      </c>
      <c r="L149" s="72"/>
    </row>
    <row r="150" spans="2:12" x14ac:dyDescent="0.2">
      <c r="B150" s="33"/>
      <c r="C150" s="32"/>
      <c r="D150" s="41"/>
      <c r="E150" s="41"/>
      <c r="F150" s="50"/>
      <c r="G150" s="54">
        <v>303</v>
      </c>
      <c r="H150" s="55" t="s">
        <v>156</v>
      </c>
      <c r="I150" s="51">
        <v>7.921748</v>
      </c>
      <c r="J150" s="43">
        <v>7.921748</v>
      </c>
      <c r="K150" s="43">
        <f t="shared" si="3"/>
        <v>0</v>
      </c>
      <c r="L150" s="72"/>
    </row>
    <row r="151" spans="2:12" x14ac:dyDescent="0.2">
      <c r="B151" s="33"/>
      <c r="C151" s="32"/>
      <c r="D151" s="41"/>
      <c r="E151" s="41"/>
      <c r="F151" s="50"/>
      <c r="G151" s="54">
        <v>304</v>
      </c>
      <c r="H151" s="55" t="s">
        <v>157</v>
      </c>
      <c r="I151" s="51">
        <v>6.7146850000000002</v>
      </c>
      <c r="J151" s="43">
        <v>6.7146850000000002</v>
      </c>
      <c r="K151" s="43">
        <f t="shared" si="3"/>
        <v>0</v>
      </c>
      <c r="L151" s="72"/>
    </row>
    <row r="152" spans="2:12" x14ac:dyDescent="0.2">
      <c r="B152" s="33"/>
      <c r="C152" s="32"/>
      <c r="D152" s="41"/>
      <c r="E152" s="41"/>
      <c r="F152" s="50"/>
      <c r="G152" s="54">
        <v>306</v>
      </c>
      <c r="H152" s="55" t="s">
        <v>158</v>
      </c>
      <c r="I152" s="51">
        <v>7.7841040000000001</v>
      </c>
      <c r="J152" s="43">
        <v>7.7841040000000001</v>
      </c>
      <c r="K152" s="43">
        <f t="shared" si="3"/>
        <v>0</v>
      </c>
      <c r="L152" s="72"/>
    </row>
    <row r="153" spans="2:12" ht="25.5" x14ac:dyDescent="0.2">
      <c r="B153" s="33"/>
      <c r="C153" s="32"/>
      <c r="D153" s="41"/>
      <c r="E153" s="41"/>
      <c r="F153" s="50"/>
      <c r="G153" s="54">
        <v>307</v>
      </c>
      <c r="H153" s="55" t="s">
        <v>159</v>
      </c>
      <c r="I153" s="51">
        <v>6.7348160000000004</v>
      </c>
      <c r="J153" s="43">
        <v>6.7348160000000004</v>
      </c>
      <c r="K153" s="43">
        <f t="shared" si="3"/>
        <v>0</v>
      </c>
      <c r="L153" s="72"/>
    </row>
    <row r="154" spans="2:12" x14ac:dyDescent="0.2">
      <c r="B154" s="33"/>
      <c r="C154" s="32"/>
      <c r="D154" s="41"/>
      <c r="E154" s="41"/>
      <c r="F154" s="50"/>
      <c r="G154" s="54">
        <v>308</v>
      </c>
      <c r="H154" s="55" t="s">
        <v>160</v>
      </c>
      <c r="I154" s="51">
        <v>7.3335160000000004</v>
      </c>
      <c r="J154" s="43">
        <v>7.3335160000000004</v>
      </c>
      <c r="K154" s="43">
        <f t="shared" si="3"/>
        <v>0</v>
      </c>
      <c r="L154" s="72"/>
    </row>
    <row r="155" spans="2:12" ht="25.5" x14ac:dyDescent="0.2">
      <c r="B155" s="33"/>
      <c r="C155" s="32"/>
      <c r="D155" s="41"/>
      <c r="E155" s="41"/>
      <c r="F155" s="50"/>
      <c r="G155" s="54">
        <v>310</v>
      </c>
      <c r="H155" s="55" t="s">
        <v>161</v>
      </c>
      <c r="I155" s="51">
        <v>6.671589</v>
      </c>
      <c r="J155" s="43">
        <v>6.671589</v>
      </c>
      <c r="K155" s="43">
        <f t="shared" si="3"/>
        <v>0</v>
      </c>
      <c r="L155" s="72"/>
    </row>
    <row r="156" spans="2:12" x14ac:dyDescent="0.2">
      <c r="B156" s="33"/>
      <c r="C156" s="32"/>
      <c r="D156" s="41"/>
      <c r="E156" s="41"/>
      <c r="F156" s="50"/>
      <c r="G156" s="54">
        <v>400</v>
      </c>
      <c r="H156" s="55" t="s">
        <v>162</v>
      </c>
      <c r="I156" s="51">
        <v>4.3555210000000004</v>
      </c>
      <c r="J156" s="43">
        <v>4.3555210000000004</v>
      </c>
      <c r="K156" s="43">
        <f t="shared" si="3"/>
        <v>0</v>
      </c>
      <c r="L156" s="72"/>
    </row>
    <row r="157" spans="2:12" x14ac:dyDescent="0.2">
      <c r="B157" s="33"/>
      <c r="C157" s="32"/>
      <c r="D157" s="41"/>
      <c r="E157" s="41"/>
      <c r="F157" s="50"/>
      <c r="G157" s="54">
        <v>410</v>
      </c>
      <c r="H157" s="55" t="s">
        <v>163</v>
      </c>
      <c r="I157" s="51">
        <v>5.1439130000000004</v>
      </c>
      <c r="J157" s="43">
        <v>5.1439130000000004</v>
      </c>
      <c r="K157" s="43">
        <f t="shared" si="3"/>
        <v>0</v>
      </c>
      <c r="L157" s="72"/>
    </row>
    <row r="158" spans="2:12" x14ac:dyDescent="0.2">
      <c r="B158" s="33"/>
      <c r="C158" s="32"/>
      <c r="D158" s="41"/>
      <c r="E158" s="41"/>
      <c r="F158" s="50"/>
      <c r="G158" s="54">
        <v>411</v>
      </c>
      <c r="H158" s="55" t="s">
        <v>164</v>
      </c>
      <c r="I158" s="51">
        <v>4.0890630000000003</v>
      </c>
      <c r="J158" s="43">
        <v>4.0890630000000003</v>
      </c>
      <c r="K158" s="43">
        <f t="shared" si="3"/>
        <v>0</v>
      </c>
      <c r="L158" s="72"/>
    </row>
    <row r="159" spans="2:12" x14ac:dyDescent="0.2">
      <c r="B159" s="33"/>
      <c r="C159" s="32"/>
      <c r="D159" s="41"/>
      <c r="E159" s="41"/>
      <c r="F159" s="50"/>
      <c r="G159" s="54">
        <v>412</v>
      </c>
      <c r="H159" s="55" t="s">
        <v>165</v>
      </c>
      <c r="I159" s="51">
        <v>7.2493080000000001</v>
      </c>
      <c r="J159" s="43">
        <v>7.2493080000000001</v>
      </c>
      <c r="K159" s="43">
        <f t="shared" si="3"/>
        <v>0</v>
      </c>
      <c r="L159" s="72"/>
    </row>
    <row r="160" spans="2:12" ht="14.25" x14ac:dyDescent="0.2">
      <c r="B160" s="33"/>
      <c r="C160" s="36" t="s">
        <v>166</v>
      </c>
      <c r="D160" s="36"/>
      <c r="E160" s="36"/>
      <c r="F160" s="53"/>
      <c r="G160" s="60"/>
      <c r="H160" s="61"/>
      <c r="I160" s="37">
        <v>283854.31552</v>
      </c>
      <c r="J160" s="37">
        <v>304120.51729725976</v>
      </c>
      <c r="K160" s="37">
        <f t="shared" si="3"/>
        <v>20266.201777259761</v>
      </c>
      <c r="L160" s="72"/>
    </row>
    <row r="161" spans="2:12" ht="14.25" x14ac:dyDescent="0.2">
      <c r="B161" s="33"/>
      <c r="C161" s="32"/>
      <c r="D161" s="65">
        <v>2</v>
      </c>
      <c r="E161" s="35" t="s">
        <v>167</v>
      </c>
      <c r="F161" s="66"/>
      <c r="G161" s="67"/>
      <c r="H161" s="68"/>
      <c r="I161" s="69">
        <v>888.07427199999995</v>
      </c>
      <c r="J161" s="69">
        <v>941.27048899999988</v>
      </c>
      <c r="K161" s="69">
        <f t="shared" si="3"/>
        <v>53.196216999999933</v>
      </c>
      <c r="L161" s="72"/>
    </row>
    <row r="162" spans="2:12" ht="14.25" x14ac:dyDescent="0.2">
      <c r="B162" s="33"/>
      <c r="C162" s="32"/>
      <c r="D162" s="41"/>
      <c r="E162" s="41"/>
      <c r="F162" s="52" t="s">
        <v>2</v>
      </c>
      <c r="G162" s="58"/>
      <c r="H162" s="56"/>
      <c r="I162" s="34">
        <v>888.07427199999995</v>
      </c>
      <c r="J162" s="34">
        <v>941.27048899999988</v>
      </c>
      <c r="K162" s="34">
        <f t="shared" si="3"/>
        <v>53.196216999999933</v>
      </c>
      <c r="L162" s="72"/>
    </row>
    <row r="163" spans="2:12" x14ac:dyDescent="0.2">
      <c r="B163" s="33"/>
      <c r="C163" s="32"/>
      <c r="D163" s="41"/>
      <c r="E163" s="41"/>
      <c r="F163" s="50"/>
      <c r="G163" s="54">
        <v>112</v>
      </c>
      <c r="H163" s="55" t="s">
        <v>168</v>
      </c>
      <c r="I163" s="51">
        <v>64.551610999999994</v>
      </c>
      <c r="J163" s="43">
        <v>41.950707909999998</v>
      </c>
      <c r="K163" s="43">
        <f t="shared" si="3"/>
        <v>-22.600903089999996</v>
      </c>
      <c r="L163" s="72"/>
    </row>
    <row r="164" spans="2:12" x14ac:dyDescent="0.2">
      <c r="B164" s="33"/>
      <c r="C164" s="32"/>
      <c r="D164" s="41"/>
      <c r="E164" s="41"/>
      <c r="F164" s="50"/>
      <c r="G164" s="54">
        <v>113</v>
      </c>
      <c r="H164" s="55" t="s">
        <v>169</v>
      </c>
      <c r="I164" s="51">
        <v>273.44404400000002</v>
      </c>
      <c r="J164" s="43">
        <v>191.50748781000001</v>
      </c>
      <c r="K164" s="43">
        <f t="shared" si="3"/>
        <v>-81.936556190000005</v>
      </c>
      <c r="L164" s="72"/>
    </row>
    <row r="165" spans="2:12" x14ac:dyDescent="0.2">
      <c r="B165" s="33"/>
      <c r="C165" s="32"/>
      <c r="D165" s="41"/>
      <c r="E165" s="41"/>
      <c r="F165" s="50"/>
      <c r="G165" s="54">
        <v>114</v>
      </c>
      <c r="H165" s="55" t="s">
        <v>170</v>
      </c>
      <c r="I165" s="51">
        <v>48.591512000000002</v>
      </c>
      <c r="J165" s="43">
        <v>22.057767949999999</v>
      </c>
      <c r="K165" s="43">
        <f t="shared" si="3"/>
        <v>-26.533744050000003</v>
      </c>
      <c r="L165" s="72"/>
    </row>
    <row r="166" spans="2:12" ht="25.5" x14ac:dyDescent="0.2">
      <c r="B166" s="33"/>
      <c r="C166" s="32"/>
      <c r="D166" s="41"/>
      <c r="E166" s="41"/>
      <c r="F166" s="50"/>
      <c r="G166" s="54">
        <v>115</v>
      </c>
      <c r="H166" s="55" t="s">
        <v>171</v>
      </c>
      <c r="I166" s="51">
        <v>62.184286999999998</v>
      </c>
      <c r="J166" s="43">
        <v>50.622806920000002</v>
      </c>
      <c r="K166" s="43">
        <f t="shared" si="3"/>
        <v>-11.561480079999995</v>
      </c>
      <c r="L166" s="72"/>
    </row>
    <row r="167" spans="2:12" x14ac:dyDescent="0.2">
      <c r="B167" s="33"/>
      <c r="C167" s="32"/>
      <c r="D167" s="41"/>
      <c r="E167" s="41"/>
      <c r="F167" s="50"/>
      <c r="G167" s="54">
        <v>127</v>
      </c>
      <c r="H167" s="55" t="s">
        <v>172</v>
      </c>
      <c r="I167" s="51">
        <v>15.220535999999999</v>
      </c>
      <c r="J167" s="43">
        <v>10.889002679999999</v>
      </c>
      <c r="K167" s="43">
        <f t="shared" si="3"/>
        <v>-4.3315333200000001</v>
      </c>
      <c r="L167" s="72"/>
    </row>
    <row r="168" spans="2:12" x14ac:dyDescent="0.2">
      <c r="B168" s="33"/>
      <c r="C168" s="32"/>
      <c r="D168" s="41"/>
      <c r="E168" s="41"/>
      <c r="F168" s="50"/>
      <c r="G168" s="54">
        <v>128</v>
      </c>
      <c r="H168" s="55" t="s">
        <v>173</v>
      </c>
      <c r="I168" s="51">
        <v>14.232657</v>
      </c>
      <c r="J168" s="43">
        <v>9.5731143499999991</v>
      </c>
      <c r="K168" s="43">
        <f t="shared" si="3"/>
        <v>-4.6595426500000006</v>
      </c>
      <c r="L168" s="72"/>
    </row>
    <row r="169" spans="2:12" x14ac:dyDescent="0.2">
      <c r="B169" s="33"/>
      <c r="C169" s="32"/>
      <c r="D169" s="41"/>
      <c r="E169" s="41"/>
      <c r="F169" s="50"/>
      <c r="G169" s="54">
        <v>129</v>
      </c>
      <c r="H169" s="55" t="s">
        <v>174</v>
      </c>
      <c r="I169" s="51">
        <v>23.051383000000001</v>
      </c>
      <c r="J169" s="43">
        <v>16.874950120000001</v>
      </c>
      <c r="K169" s="43">
        <f t="shared" si="3"/>
        <v>-6.1764328800000001</v>
      </c>
      <c r="L169" s="72"/>
    </row>
    <row r="170" spans="2:12" x14ac:dyDescent="0.2">
      <c r="B170" s="33"/>
      <c r="C170" s="32"/>
      <c r="D170" s="41"/>
      <c r="E170" s="41"/>
      <c r="F170" s="50"/>
      <c r="G170" s="54">
        <v>132</v>
      </c>
      <c r="H170" s="55" t="s">
        <v>80</v>
      </c>
      <c r="I170" s="51">
        <v>6.5002079999999998</v>
      </c>
      <c r="J170" s="43">
        <v>5.0154098099999995</v>
      </c>
      <c r="K170" s="43">
        <f t="shared" si="3"/>
        <v>-1.4847981900000002</v>
      </c>
      <c r="L170" s="72"/>
    </row>
    <row r="171" spans="2:12" x14ac:dyDescent="0.2">
      <c r="B171" s="33"/>
      <c r="C171" s="32"/>
      <c r="D171" s="41"/>
      <c r="E171" s="41"/>
      <c r="F171" s="50"/>
      <c r="G171" s="54">
        <v>133</v>
      </c>
      <c r="H171" s="55" t="s">
        <v>175</v>
      </c>
      <c r="I171" s="51">
        <v>7.411327</v>
      </c>
      <c r="J171" s="43">
        <v>4.2750913300000004</v>
      </c>
      <c r="K171" s="43">
        <f t="shared" si="3"/>
        <v>-3.1362356699999996</v>
      </c>
      <c r="L171" s="72"/>
    </row>
    <row r="172" spans="2:12" x14ac:dyDescent="0.2">
      <c r="B172" s="33"/>
      <c r="C172" s="32"/>
      <c r="D172" s="41"/>
      <c r="E172" s="41"/>
      <c r="F172" s="50"/>
      <c r="G172" s="54">
        <v>135</v>
      </c>
      <c r="H172" s="55" t="s">
        <v>176</v>
      </c>
      <c r="I172" s="51">
        <v>8.9032680000000006</v>
      </c>
      <c r="J172" s="43">
        <v>5.0820602800000003</v>
      </c>
      <c r="K172" s="43">
        <f t="shared" si="3"/>
        <v>-3.8212077200000003</v>
      </c>
      <c r="L172" s="72"/>
    </row>
    <row r="173" spans="2:12" x14ac:dyDescent="0.2">
      <c r="B173" s="33"/>
      <c r="C173" s="32"/>
      <c r="D173" s="41"/>
      <c r="E173" s="41"/>
      <c r="F173" s="50"/>
      <c r="G173" s="54">
        <v>136</v>
      </c>
      <c r="H173" s="55" t="s">
        <v>177</v>
      </c>
      <c r="I173" s="51">
        <v>7.1992820000000002</v>
      </c>
      <c r="J173" s="43">
        <v>1.6380685699999997</v>
      </c>
      <c r="K173" s="43">
        <f t="shared" si="3"/>
        <v>-5.5612134300000005</v>
      </c>
      <c r="L173" s="72"/>
    </row>
    <row r="174" spans="2:12" x14ac:dyDescent="0.2">
      <c r="B174" s="33"/>
      <c r="C174" s="32"/>
      <c r="D174" s="41"/>
      <c r="E174" s="41"/>
      <c r="F174" s="50"/>
      <c r="G174" s="54">
        <v>137</v>
      </c>
      <c r="H174" s="55" t="s">
        <v>178</v>
      </c>
      <c r="I174" s="51">
        <v>4.5319079999999996</v>
      </c>
      <c r="J174" s="43">
        <v>1.9140220100000003</v>
      </c>
      <c r="K174" s="43">
        <f t="shared" si="3"/>
        <v>-2.6178859899999996</v>
      </c>
      <c r="L174" s="72"/>
    </row>
    <row r="175" spans="2:12" x14ac:dyDescent="0.2">
      <c r="B175" s="33"/>
      <c r="C175" s="32"/>
      <c r="D175" s="41"/>
      <c r="E175" s="41"/>
      <c r="F175" s="50"/>
      <c r="G175" s="54">
        <v>138</v>
      </c>
      <c r="H175" s="55" t="s">
        <v>179</v>
      </c>
      <c r="I175" s="51">
        <v>4.3378119999999996</v>
      </c>
      <c r="J175" s="43">
        <v>2.4265155099999998</v>
      </c>
      <c r="K175" s="43">
        <f t="shared" si="3"/>
        <v>-1.9112964899999998</v>
      </c>
      <c r="L175" s="72"/>
    </row>
    <row r="176" spans="2:12" x14ac:dyDescent="0.2">
      <c r="B176" s="33"/>
      <c r="C176" s="32"/>
      <c r="D176" s="41"/>
      <c r="E176" s="41"/>
      <c r="F176" s="50"/>
      <c r="G176" s="54">
        <v>139</v>
      </c>
      <c r="H176" s="55" t="s">
        <v>180</v>
      </c>
      <c r="I176" s="51">
        <v>7.475784</v>
      </c>
      <c r="J176" s="43">
        <v>3.0633678899999999</v>
      </c>
      <c r="K176" s="43">
        <f t="shared" si="3"/>
        <v>-4.4124161100000006</v>
      </c>
      <c r="L176" s="72"/>
    </row>
    <row r="177" spans="2:12" x14ac:dyDescent="0.2">
      <c r="B177" s="33"/>
      <c r="C177" s="32"/>
      <c r="D177" s="41"/>
      <c r="E177" s="41"/>
      <c r="F177" s="50"/>
      <c r="G177" s="54">
        <v>140</v>
      </c>
      <c r="H177" s="55" t="s">
        <v>181</v>
      </c>
      <c r="I177" s="51">
        <v>7.7629460000000003</v>
      </c>
      <c r="J177" s="43">
        <v>4.4388843899999992</v>
      </c>
      <c r="K177" s="43">
        <f t="shared" si="3"/>
        <v>-3.3240616100000011</v>
      </c>
      <c r="L177" s="72"/>
    </row>
    <row r="178" spans="2:12" x14ac:dyDescent="0.2">
      <c r="B178" s="33"/>
      <c r="C178" s="32"/>
      <c r="D178" s="41"/>
      <c r="E178" s="41"/>
      <c r="F178" s="50"/>
      <c r="G178" s="54">
        <v>141</v>
      </c>
      <c r="H178" s="55" t="s">
        <v>182</v>
      </c>
      <c r="I178" s="51">
        <v>3.7931729999999999</v>
      </c>
      <c r="J178" s="43">
        <v>2.23555452</v>
      </c>
      <c r="K178" s="43">
        <f t="shared" si="3"/>
        <v>-1.5576184799999999</v>
      </c>
      <c r="L178" s="72"/>
    </row>
    <row r="179" spans="2:12" x14ac:dyDescent="0.2">
      <c r="B179" s="33"/>
      <c r="C179" s="32"/>
      <c r="D179" s="41"/>
      <c r="E179" s="41"/>
      <c r="F179" s="50"/>
      <c r="G179" s="54">
        <v>210</v>
      </c>
      <c r="H179" s="55" t="s">
        <v>183</v>
      </c>
      <c r="I179" s="51">
        <v>147.61093299999999</v>
      </c>
      <c r="J179" s="43">
        <v>214.79224809999994</v>
      </c>
      <c r="K179" s="43">
        <f t="shared" si="3"/>
        <v>67.181315099999949</v>
      </c>
      <c r="L179" s="72"/>
    </row>
    <row r="180" spans="2:12" x14ac:dyDescent="0.2">
      <c r="B180" s="33"/>
      <c r="C180" s="32"/>
      <c r="D180" s="41"/>
      <c r="E180" s="41"/>
      <c r="F180" s="50"/>
      <c r="G180" s="54">
        <v>211</v>
      </c>
      <c r="H180" s="55" t="s">
        <v>184</v>
      </c>
      <c r="I180" s="51">
        <v>181.271601</v>
      </c>
      <c r="J180" s="43">
        <v>352.91342885</v>
      </c>
      <c r="K180" s="43">
        <f t="shared" si="3"/>
        <v>171.64182785</v>
      </c>
      <c r="L180" s="72"/>
    </row>
    <row r="181" spans="2:12" ht="14.25" x14ac:dyDescent="0.2">
      <c r="B181" s="33"/>
      <c r="C181" s="32"/>
      <c r="D181" s="65">
        <v>4</v>
      </c>
      <c r="E181" s="35" t="s">
        <v>185</v>
      </c>
      <c r="F181" s="66"/>
      <c r="G181" s="67"/>
      <c r="H181" s="68"/>
      <c r="I181" s="69">
        <v>16243.713615999999</v>
      </c>
      <c r="J181" s="69">
        <v>19422.724777930001</v>
      </c>
      <c r="K181" s="69">
        <f t="shared" si="3"/>
        <v>3179.0111619300023</v>
      </c>
      <c r="L181" s="72"/>
    </row>
    <row r="182" spans="2:12" ht="14.25" x14ac:dyDescent="0.2">
      <c r="B182" s="33"/>
      <c r="C182" s="32"/>
      <c r="D182" s="41"/>
      <c r="E182" s="41"/>
      <c r="F182" s="52" t="s">
        <v>2</v>
      </c>
      <c r="G182" s="58"/>
      <c r="H182" s="56"/>
      <c r="I182" s="34">
        <v>967.39905599999997</v>
      </c>
      <c r="J182" s="34">
        <v>924.07949518999999</v>
      </c>
      <c r="K182" s="34">
        <f t="shared" si="3"/>
        <v>-43.319560809999984</v>
      </c>
      <c r="L182" s="72"/>
    </row>
    <row r="183" spans="2:12" x14ac:dyDescent="0.2">
      <c r="B183" s="33"/>
      <c r="C183" s="32"/>
      <c r="D183" s="41"/>
      <c r="E183" s="41"/>
      <c r="F183" s="50"/>
      <c r="G183" s="54">
        <v>100</v>
      </c>
      <c r="H183" s="55" t="s">
        <v>186</v>
      </c>
      <c r="I183" s="51">
        <v>22.184746000000001</v>
      </c>
      <c r="J183" s="43">
        <v>22.112295849999999</v>
      </c>
      <c r="K183" s="43">
        <f t="shared" si="3"/>
        <v>-7.2450150000001656E-2</v>
      </c>
      <c r="L183" s="72"/>
    </row>
    <row r="184" spans="2:12" x14ac:dyDescent="0.2">
      <c r="B184" s="33"/>
      <c r="C184" s="32"/>
      <c r="D184" s="41"/>
      <c r="E184" s="41"/>
      <c r="F184" s="50"/>
      <c r="G184" s="54">
        <v>101</v>
      </c>
      <c r="H184" s="55" t="s">
        <v>187</v>
      </c>
      <c r="I184" s="51">
        <v>6.9406679999999996</v>
      </c>
      <c r="J184" s="43">
        <v>4.6865394500000006</v>
      </c>
      <c r="K184" s="43">
        <f t="shared" si="3"/>
        <v>-2.254128549999999</v>
      </c>
      <c r="L184" s="72"/>
    </row>
    <row r="185" spans="2:12" x14ac:dyDescent="0.2">
      <c r="B185" s="33"/>
      <c r="C185" s="32"/>
      <c r="D185" s="41"/>
      <c r="E185" s="41"/>
      <c r="F185" s="50"/>
      <c r="G185" s="54">
        <v>111</v>
      </c>
      <c r="H185" s="55" t="s">
        <v>188</v>
      </c>
      <c r="I185" s="51">
        <v>133.77500000000001</v>
      </c>
      <c r="J185" s="43">
        <v>12.187433120000001</v>
      </c>
      <c r="K185" s="43">
        <f t="shared" si="3"/>
        <v>-121.58756688</v>
      </c>
      <c r="L185" s="72"/>
    </row>
    <row r="186" spans="2:12" x14ac:dyDescent="0.2">
      <c r="B186" s="33"/>
      <c r="C186" s="32"/>
      <c r="D186" s="41"/>
      <c r="E186" s="41"/>
      <c r="F186" s="50"/>
      <c r="G186" s="54">
        <v>114</v>
      </c>
      <c r="H186" s="55" t="s">
        <v>80</v>
      </c>
      <c r="I186" s="51">
        <v>17.740828</v>
      </c>
      <c r="J186" s="43">
        <v>14.788322819999999</v>
      </c>
      <c r="K186" s="43">
        <f t="shared" si="3"/>
        <v>-2.9525051800000011</v>
      </c>
      <c r="L186" s="72"/>
    </row>
    <row r="187" spans="2:12" x14ac:dyDescent="0.2">
      <c r="B187" s="33"/>
      <c r="C187" s="32"/>
      <c r="D187" s="41"/>
      <c r="E187" s="41"/>
      <c r="F187" s="50"/>
      <c r="G187" s="54">
        <v>120</v>
      </c>
      <c r="H187" s="55" t="s">
        <v>189</v>
      </c>
      <c r="I187" s="51">
        <v>6.2909990000000002</v>
      </c>
      <c r="J187" s="43">
        <v>4.3204676399999995</v>
      </c>
      <c r="K187" s="43">
        <f t="shared" si="3"/>
        <v>-1.9705313600000007</v>
      </c>
      <c r="L187" s="72"/>
    </row>
    <row r="188" spans="2:12" x14ac:dyDescent="0.2">
      <c r="B188" s="33"/>
      <c r="C188" s="32"/>
      <c r="D188" s="41"/>
      <c r="E188" s="41"/>
      <c r="F188" s="50"/>
      <c r="G188" s="54">
        <v>121</v>
      </c>
      <c r="H188" s="55" t="s">
        <v>190</v>
      </c>
      <c r="I188" s="51">
        <v>9.4995440000000002</v>
      </c>
      <c r="J188" s="43">
        <v>8.1478266500000007</v>
      </c>
      <c r="K188" s="43">
        <f t="shared" si="3"/>
        <v>-1.3517173499999995</v>
      </c>
      <c r="L188" s="72"/>
    </row>
    <row r="189" spans="2:12" x14ac:dyDescent="0.2">
      <c r="B189" s="33"/>
      <c r="C189" s="32"/>
      <c r="D189" s="41"/>
      <c r="E189" s="41"/>
      <c r="F189" s="50"/>
      <c r="G189" s="54">
        <v>122</v>
      </c>
      <c r="H189" s="55" t="s">
        <v>191</v>
      </c>
      <c r="I189" s="51">
        <v>6.6750220000000002</v>
      </c>
      <c r="J189" s="43">
        <v>6.1681172799999997</v>
      </c>
      <c r="K189" s="43">
        <f t="shared" si="3"/>
        <v>-0.50690472000000053</v>
      </c>
      <c r="L189" s="72"/>
    </row>
    <row r="190" spans="2:12" ht="25.5" x14ac:dyDescent="0.2">
      <c r="B190" s="33"/>
      <c r="C190" s="32"/>
      <c r="D190" s="41"/>
      <c r="E190" s="41"/>
      <c r="F190" s="50"/>
      <c r="G190" s="54">
        <v>123</v>
      </c>
      <c r="H190" s="55" t="s">
        <v>192</v>
      </c>
      <c r="I190" s="51">
        <v>5.0452159999999999</v>
      </c>
      <c r="J190" s="43">
        <v>3.0117406600000001</v>
      </c>
      <c r="K190" s="43">
        <f t="shared" si="3"/>
        <v>-2.0334753399999999</v>
      </c>
      <c r="L190" s="72"/>
    </row>
    <row r="191" spans="2:12" x14ac:dyDescent="0.2">
      <c r="B191" s="33"/>
      <c r="C191" s="32"/>
      <c r="D191" s="41"/>
      <c r="E191" s="41"/>
      <c r="F191" s="50"/>
      <c r="G191" s="54">
        <v>130</v>
      </c>
      <c r="H191" s="55" t="s">
        <v>193</v>
      </c>
      <c r="I191" s="51">
        <v>16.067955999999999</v>
      </c>
      <c r="J191" s="43">
        <v>12.94066857</v>
      </c>
      <c r="K191" s="43">
        <f t="shared" si="3"/>
        <v>-3.1272874299999991</v>
      </c>
      <c r="L191" s="72"/>
    </row>
    <row r="192" spans="2:12" x14ac:dyDescent="0.2">
      <c r="B192" s="33"/>
      <c r="C192" s="32"/>
      <c r="D192" s="41"/>
      <c r="E192" s="41"/>
      <c r="F192" s="50"/>
      <c r="G192" s="54">
        <v>131</v>
      </c>
      <c r="H192" s="55" t="s">
        <v>194</v>
      </c>
      <c r="I192" s="51">
        <v>6.64954</v>
      </c>
      <c r="J192" s="43">
        <v>5.283586399999999</v>
      </c>
      <c r="K192" s="43">
        <f t="shared" si="3"/>
        <v>-1.365953600000001</v>
      </c>
      <c r="L192" s="72"/>
    </row>
    <row r="193" spans="2:12" x14ac:dyDescent="0.2">
      <c r="B193" s="33"/>
      <c r="C193" s="32"/>
      <c r="D193" s="41"/>
      <c r="E193" s="41"/>
      <c r="F193" s="50"/>
      <c r="G193" s="54">
        <v>132</v>
      </c>
      <c r="H193" s="55" t="s">
        <v>195</v>
      </c>
      <c r="I193" s="51">
        <v>2.5568490000000001</v>
      </c>
      <c r="J193" s="43">
        <v>2.7457874100000002</v>
      </c>
      <c r="K193" s="43">
        <f t="shared" si="3"/>
        <v>0.18893841</v>
      </c>
      <c r="L193" s="72"/>
    </row>
    <row r="194" spans="2:12" x14ac:dyDescent="0.2">
      <c r="B194" s="33"/>
      <c r="C194" s="32"/>
      <c r="D194" s="41"/>
      <c r="E194" s="41"/>
      <c r="F194" s="50"/>
      <c r="G194" s="54">
        <v>133</v>
      </c>
      <c r="H194" s="55" t="s">
        <v>196</v>
      </c>
      <c r="I194" s="51">
        <v>1.9535290000000001</v>
      </c>
      <c r="J194" s="43">
        <v>1.30811359</v>
      </c>
      <c r="K194" s="43">
        <f t="shared" si="3"/>
        <v>-0.64541541000000002</v>
      </c>
      <c r="L194" s="72"/>
    </row>
    <row r="195" spans="2:12" x14ac:dyDescent="0.2">
      <c r="B195" s="33"/>
      <c r="C195" s="32"/>
      <c r="D195" s="41"/>
      <c r="E195" s="41"/>
      <c r="F195" s="50"/>
      <c r="G195" s="54">
        <v>200</v>
      </c>
      <c r="H195" s="55" t="s">
        <v>197</v>
      </c>
      <c r="I195" s="51">
        <v>10.616123999999999</v>
      </c>
      <c r="J195" s="43">
        <v>8.6819643600000003</v>
      </c>
      <c r="K195" s="43">
        <f t="shared" ref="K195:K257" si="4">+J195-I195</f>
        <v>-1.934159639999999</v>
      </c>
      <c r="L195" s="72"/>
    </row>
    <row r="196" spans="2:12" x14ac:dyDescent="0.2">
      <c r="B196" s="33"/>
      <c r="C196" s="32"/>
      <c r="D196" s="41"/>
      <c r="E196" s="41"/>
      <c r="F196" s="50"/>
      <c r="G196" s="54">
        <v>211</v>
      </c>
      <c r="H196" s="55" t="s">
        <v>198</v>
      </c>
      <c r="I196" s="51">
        <v>18.880106999999999</v>
      </c>
      <c r="J196" s="43">
        <v>16.95450039</v>
      </c>
      <c r="K196" s="43">
        <f t="shared" si="4"/>
        <v>-1.9256066099999991</v>
      </c>
      <c r="L196" s="72"/>
    </row>
    <row r="197" spans="2:12" x14ac:dyDescent="0.2">
      <c r="B197" s="33"/>
      <c r="C197" s="32"/>
      <c r="D197" s="41"/>
      <c r="E197" s="41"/>
      <c r="F197" s="50"/>
      <c r="G197" s="54">
        <v>212</v>
      </c>
      <c r="H197" s="55" t="s">
        <v>199</v>
      </c>
      <c r="I197" s="51">
        <v>4.4146330000000003</v>
      </c>
      <c r="J197" s="43">
        <v>3.4167880099999999</v>
      </c>
      <c r="K197" s="43">
        <f t="shared" si="4"/>
        <v>-0.99784499000000038</v>
      </c>
      <c r="L197" s="72"/>
    </row>
    <row r="198" spans="2:12" x14ac:dyDescent="0.2">
      <c r="B198" s="33"/>
      <c r="C198" s="32"/>
      <c r="D198" s="41"/>
      <c r="E198" s="41"/>
      <c r="F198" s="50"/>
      <c r="G198" s="54">
        <v>214</v>
      </c>
      <c r="H198" s="55" t="s">
        <v>200</v>
      </c>
      <c r="I198" s="51">
        <v>37.885744000000003</v>
      </c>
      <c r="J198" s="43">
        <v>38.412274689999997</v>
      </c>
      <c r="K198" s="43">
        <f t="shared" si="4"/>
        <v>0.52653068999999419</v>
      </c>
      <c r="L198" s="72"/>
    </row>
    <row r="199" spans="2:12" x14ac:dyDescent="0.2">
      <c r="B199" s="33"/>
      <c r="C199" s="32"/>
      <c r="D199" s="41"/>
      <c r="E199" s="41"/>
      <c r="F199" s="50"/>
      <c r="G199" s="54">
        <v>215</v>
      </c>
      <c r="H199" s="55" t="s">
        <v>201</v>
      </c>
      <c r="I199" s="51">
        <v>18.382567999999999</v>
      </c>
      <c r="J199" s="43">
        <v>17.580120100000002</v>
      </c>
      <c r="K199" s="43">
        <f t="shared" si="4"/>
        <v>-0.80244789999999711</v>
      </c>
      <c r="L199" s="72"/>
    </row>
    <row r="200" spans="2:12" x14ac:dyDescent="0.2">
      <c r="B200" s="33"/>
      <c r="C200" s="32"/>
      <c r="D200" s="41"/>
      <c r="E200" s="41"/>
      <c r="F200" s="50"/>
      <c r="G200" s="54">
        <v>216</v>
      </c>
      <c r="H200" s="55" t="s">
        <v>202</v>
      </c>
      <c r="I200" s="51">
        <v>1.701144</v>
      </c>
      <c r="J200" s="43">
        <v>0.82700899999999988</v>
      </c>
      <c r="K200" s="43">
        <f t="shared" si="4"/>
        <v>-0.87413500000000011</v>
      </c>
      <c r="L200" s="72"/>
    </row>
    <row r="201" spans="2:12" x14ac:dyDescent="0.2">
      <c r="B201" s="33"/>
      <c r="C201" s="32"/>
      <c r="D201" s="41"/>
      <c r="E201" s="41"/>
      <c r="F201" s="50"/>
      <c r="G201" s="54">
        <v>217</v>
      </c>
      <c r="H201" s="55" t="s">
        <v>203</v>
      </c>
      <c r="I201" s="51">
        <v>4.068924</v>
      </c>
      <c r="J201" s="43">
        <v>2.8413664600000006</v>
      </c>
      <c r="K201" s="43">
        <f t="shared" si="4"/>
        <v>-1.2275575399999994</v>
      </c>
      <c r="L201" s="72"/>
    </row>
    <row r="202" spans="2:12" x14ac:dyDescent="0.2">
      <c r="B202" s="33"/>
      <c r="C202" s="32"/>
      <c r="D202" s="41"/>
      <c r="E202" s="41"/>
      <c r="F202" s="50"/>
      <c r="G202" s="54">
        <v>300</v>
      </c>
      <c r="H202" s="55" t="s">
        <v>205</v>
      </c>
      <c r="I202" s="51">
        <v>4.6430300000000004</v>
      </c>
      <c r="J202" s="43">
        <v>3.9211748900000001</v>
      </c>
      <c r="K202" s="43">
        <f t="shared" si="4"/>
        <v>-0.72185511000000036</v>
      </c>
      <c r="L202" s="72"/>
    </row>
    <row r="203" spans="2:12" x14ac:dyDescent="0.2">
      <c r="B203" s="33"/>
      <c r="C203" s="32"/>
      <c r="D203" s="41"/>
      <c r="E203" s="41"/>
      <c r="F203" s="50"/>
      <c r="G203" s="54">
        <v>310</v>
      </c>
      <c r="H203" s="55" t="s">
        <v>206</v>
      </c>
      <c r="I203" s="51">
        <v>2.4852509999999999</v>
      </c>
      <c r="J203" s="43">
        <v>2.01411988</v>
      </c>
      <c r="K203" s="43">
        <f t="shared" si="4"/>
        <v>-0.4711311199999999</v>
      </c>
      <c r="L203" s="72"/>
    </row>
    <row r="204" spans="2:12" x14ac:dyDescent="0.2">
      <c r="B204" s="33"/>
      <c r="C204" s="32"/>
      <c r="D204" s="41"/>
      <c r="E204" s="41"/>
      <c r="F204" s="50"/>
      <c r="G204" s="54">
        <v>311</v>
      </c>
      <c r="H204" s="55" t="s">
        <v>207</v>
      </c>
      <c r="I204" s="51">
        <v>8.6807239999999997</v>
      </c>
      <c r="J204" s="43">
        <v>7.587188359999999</v>
      </c>
      <c r="K204" s="43">
        <f t="shared" si="4"/>
        <v>-1.0935356400000007</v>
      </c>
      <c r="L204" s="72"/>
    </row>
    <row r="205" spans="2:12" x14ac:dyDescent="0.2">
      <c r="B205" s="33"/>
      <c r="C205" s="32"/>
      <c r="D205" s="41"/>
      <c r="E205" s="41"/>
      <c r="F205" s="50"/>
      <c r="G205" s="54">
        <v>312</v>
      </c>
      <c r="H205" s="55" t="s">
        <v>208</v>
      </c>
      <c r="I205" s="51">
        <v>3.535123</v>
      </c>
      <c r="J205" s="43">
        <v>3.0418411799999996</v>
      </c>
      <c r="K205" s="43">
        <f t="shared" si="4"/>
        <v>-0.49328182000000043</v>
      </c>
      <c r="L205" s="72"/>
    </row>
    <row r="206" spans="2:12" x14ac:dyDescent="0.2">
      <c r="B206" s="33"/>
      <c r="C206" s="32"/>
      <c r="D206" s="41"/>
      <c r="E206" s="41"/>
      <c r="F206" s="50"/>
      <c r="G206" s="54">
        <v>313</v>
      </c>
      <c r="H206" s="55" t="s">
        <v>209</v>
      </c>
      <c r="I206" s="51">
        <v>2.8826740000000002</v>
      </c>
      <c r="J206" s="43">
        <v>2.25493817</v>
      </c>
      <c r="K206" s="43">
        <f t="shared" si="4"/>
        <v>-0.62773583000000022</v>
      </c>
      <c r="L206" s="72"/>
    </row>
    <row r="207" spans="2:12" x14ac:dyDescent="0.2">
      <c r="B207" s="33"/>
      <c r="C207" s="32"/>
      <c r="D207" s="41"/>
      <c r="E207" s="41"/>
      <c r="F207" s="50"/>
      <c r="G207" s="54">
        <v>400</v>
      </c>
      <c r="H207" s="55" t="s">
        <v>210</v>
      </c>
      <c r="I207" s="51">
        <v>4.9296980000000001</v>
      </c>
      <c r="J207" s="43">
        <v>5.3052370200000007</v>
      </c>
      <c r="K207" s="43">
        <f t="shared" si="4"/>
        <v>0.37553902000000061</v>
      </c>
      <c r="L207" s="72"/>
    </row>
    <row r="208" spans="2:12" ht="25.5" x14ac:dyDescent="0.2">
      <c r="B208" s="33"/>
      <c r="C208" s="32"/>
      <c r="D208" s="41"/>
      <c r="E208" s="41"/>
      <c r="F208" s="50"/>
      <c r="G208" s="54">
        <v>410</v>
      </c>
      <c r="H208" s="55" t="s">
        <v>211</v>
      </c>
      <c r="I208" s="51">
        <v>82.347021999999996</v>
      </c>
      <c r="J208" s="43">
        <v>44.072575919999998</v>
      </c>
      <c r="K208" s="43">
        <f t="shared" si="4"/>
        <v>-38.274446079999997</v>
      </c>
      <c r="L208" s="72"/>
    </row>
    <row r="209" spans="2:12" x14ac:dyDescent="0.2">
      <c r="B209" s="33"/>
      <c r="C209" s="32"/>
      <c r="D209" s="41"/>
      <c r="E209" s="41"/>
      <c r="F209" s="50"/>
      <c r="G209" s="54">
        <v>411</v>
      </c>
      <c r="H209" s="55" t="s">
        <v>212</v>
      </c>
      <c r="I209" s="51">
        <v>5.8423420000000004</v>
      </c>
      <c r="J209" s="43">
        <v>4.4606212799999989</v>
      </c>
      <c r="K209" s="43">
        <f t="shared" si="4"/>
        <v>-1.3817207200000015</v>
      </c>
      <c r="L209" s="72"/>
    </row>
    <row r="210" spans="2:12" x14ac:dyDescent="0.2">
      <c r="B210" s="33"/>
      <c r="C210" s="32"/>
      <c r="D210" s="41"/>
      <c r="E210" s="41"/>
      <c r="F210" s="50"/>
      <c r="G210" s="54">
        <v>412</v>
      </c>
      <c r="H210" s="55" t="s">
        <v>213</v>
      </c>
      <c r="I210" s="51">
        <v>23.573229999999999</v>
      </c>
      <c r="J210" s="43">
        <v>7.2146020399999999</v>
      </c>
      <c r="K210" s="43">
        <f t="shared" si="4"/>
        <v>-16.35862796</v>
      </c>
      <c r="L210" s="72"/>
    </row>
    <row r="211" spans="2:12" x14ac:dyDescent="0.2">
      <c r="B211" s="33"/>
      <c r="C211" s="32"/>
      <c r="D211" s="41"/>
      <c r="E211" s="41"/>
      <c r="F211" s="50"/>
      <c r="G211" s="54">
        <v>500</v>
      </c>
      <c r="H211" s="55" t="s">
        <v>214</v>
      </c>
      <c r="I211" s="51">
        <v>6.6083049999999997</v>
      </c>
      <c r="J211" s="43">
        <v>3.4756311200000001</v>
      </c>
      <c r="K211" s="43">
        <f t="shared" si="4"/>
        <v>-3.1326738799999996</v>
      </c>
      <c r="L211" s="72"/>
    </row>
    <row r="212" spans="2:12" x14ac:dyDescent="0.2">
      <c r="B212" s="33"/>
      <c r="C212" s="32"/>
      <c r="D212" s="41"/>
      <c r="E212" s="41"/>
      <c r="F212" s="50"/>
      <c r="G212" s="54">
        <v>510</v>
      </c>
      <c r="H212" s="55" t="s">
        <v>215</v>
      </c>
      <c r="I212" s="51">
        <v>10.707399000000001</v>
      </c>
      <c r="J212" s="43">
        <v>8.471143630000002</v>
      </c>
      <c r="K212" s="43">
        <f t="shared" si="4"/>
        <v>-2.2362553699999985</v>
      </c>
      <c r="L212" s="72"/>
    </row>
    <row r="213" spans="2:12" x14ac:dyDescent="0.2">
      <c r="B213" s="33"/>
      <c r="C213" s="32"/>
      <c r="D213" s="41"/>
      <c r="E213" s="41"/>
      <c r="F213" s="50"/>
      <c r="G213" s="54">
        <v>511</v>
      </c>
      <c r="H213" s="55" t="s">
        <v>216</v>
      </c>
      <c r="I213" s="51">
        <v>10.593563</v>
      </c>
      <c r="J213" s="43">
        <v>5.7700384400000004</v>
      </c>
      <c r="K213" s="43">
        <f t="shared" si="4"/>
        <v>-4.8235245599999992</v>
      </c>
      <c r="L213" s="72"/>
    </row>
    <row r="214" spans="2:12" x14ac:dyDescent="0.2">
      <c r="B214" s="33"/>
      <c r="C214" s="32"/>
      <c r="D214" s="41"/>
      <c r="E214" s="41"/>
      <c r="F214" s="50"/>
      <c r="G214" s="54">
        <v>512</v>
      </c>
      <c r="H214" s="55" t="s">
        <v>217</v>
      </c>
      <c r="I214" s="51">
        <v>9.0929719999999996</v>
      </c>
      <c r="J214" s="43">
        <v>7.4645024000000006</v>
      </c>
      <c r="K214" s="43">
        <f t="shared" si="4"/>
        <v>-1.628469599999999</v>
      </c>
      <c r="L214" s="72"/>
    </row>
    <row r="215" spans="2:12" x14ac:dyDescent="0.2">
      <c r="B215" s="33"/>
      <c r="C215" s="32"/>
      <c r="D215" s="41"/>
      <c r="E215" s="41"/>
      <c r="F215" s="50"/>
      <c r="G215" s="54">
        <v>513</v>
      </c>
      <c r="H215" s="55" t="s">
        <v>218</v>
      </c>
      <c r="I215" s="51">
        <v>7.809132</v>
      </c>
      <c r="J215" s="43">
        <v>6.0066237000000013</v>
      </c>
      <c r="K215" s="43">
        <f t="shared" si="4"/>
        <v>-1.8025082999999986</v>
      </c>
      <c r="L215" s="72"/>
    </row>
    <row r="216" spans="2:12" ht="25.5" x14ac:dyDescent="0.2">
      <c r="B216" s="33"/>
      <c r="C216" s="32"/>
      <c r="D216" s="41"/>
      <c r="E216" s="41"/>
      <c r="F216" s="50"/>
      <c r="G216" s="54">
        <v>514</v>
      </c>
      <c r="H216" s="55" t="s">
        <v>219</v>
      </c>
      <c r="I216" s="51">
        <v>7.6901760000000001</v>
      </c>
      <c r="J216" s="43">
        <v>6.2674037499999988</v>
      </c>
      <c r="K216" s="43">
        <f t="shared" si="4"/>
        <v>-1.4227722500000013</v>
      </c>
      <c r="L216" s="72"/>
    </row>
    <row r="217" spans="2:12" x14ac:dyDescent="0.2">
      <c r="B217" s="33"/>
      <c r="C217" s="32"/>
      <c r="D217" s="41"/>
      <c r="E217" s="41"/>
      <c r="F217" s="50"/>
      <c r="G217" s="54">
        <v>600</v>
      </c>
      <c r="H217" s="55" t="s">
        <v>220</v>
      </c>
      <c r="I217" s="51">
        <v>35.368529000000002</v>
      </c>
      <c r="J217" s="43">
        <v>30.821063859999999</v>
      </c>
      <c r="K217" s="43">
        <f t="shared" si="4"/>
        <v>-4.5474651400000035</v>
      </c>
      <c r="L217" s="72"/>
    </row>
    <row r="218" spans="2:12" x14ac:dyDescent="0.2">
      <c r="B218" s="33"/>
      <c r="C218" s="32"/>
      <c r="D218" s="41"/>
      <c r="E218" s="41"/>
      <c r="F218" s="50"/>
      <c r="G218" s="54">
        <v>610</v>
      </c>
      <c r="H218" s="55" t="s">
        <v>221</v>
      </c>
      <c r="I218" s="51">
        <v>5.0646760000000004</v>
      </c>
      <c r="J218" s="43">
        <v>4.3344835399999999</v>
      </c>
      <c r="K218" s="43">
        <f t="shared" si="4"/>
        <v>-0.73019246000000049</v>
      </c>
      <c r="L218" s="72"/>
    </row>
    <row r="219" spans="2:12" x14ac:dyDescent="0.2">
      <c r="B219" s="33"/>
      <c r="C219" s="32"/>
      <c r="D219" s="41"/>
      <c r="E219" s="41"/>
      <c r="F219" s="50"/>
      <c r="G219" s="54">
        <v>611</v>
      </c>
      <c r="H219" s="55" t="s">
        <v>222</v>
      </c>
      <c r="I219" s="51">
        <v>7.2115220000000004</v>
      </c>
      <c r="J219" s="43">
        <v>7.2367542800000004</v>
      </c>
      <c r="K219" s="43">
        <f t="shared" si="4"/>
        <v>2.5232279999999996E-2</v>
      </c>
      <c r="L219" s="72"/>
    </row>
    <row r="220" spans="2:12" x14ac:dyDescent="0.2">
      <c r="B220" s="33"/>
      <c r="C220" s="32"/>
      <c r="D220" s="41"/>
      <c r="E220" s="41"/>
      <c r="F220" s="50"/>
      <c r="G220" s="54">
        <v>612</v>
      </c>
      <c r="H220" s="55" t="s">
        <v>223</v>
      </c>
      <c r="I220" s="51">
        <v>8.6738660000000003</v>
      </c>
      <c r="J220" s="43">
        <v>9.7697721000000008</v>
      </c>
      <c r="K220" s="43">
        <f t="shared" si="4"/>
        <v>1.0959061000000005</v>
      </c>
      <c r="L220" s="72"/>
    </row>
    <row r="221" spans="2:12" x14ac:dyDescent="0.2">
      <c r="B221" s="33"/>
      <c r="C221" s="32"/>
      <c r="D221" s="41"/>
      <c r="E221" s="41"/>
      <c r="F221" s="50"/>
      <c r="G221" s="54">
        <v>620</v>
      </c>
      <c r="H221" s="55" t="s">
        <v>224</v>
      </c>
      <c r="I221" s="51">
        <v>3.304729</v>
      </c>
      <c r="J221" s="43">
        <v>2.4403448399999998</v>
      </c>
      <c r="K221" s="43">
        <f t="shared" si="4"/>
        <v>-0.86438416000000018</v>
      </c>
      <c r="L221" s="72"/>
    </row>
    <row r="222" spans="2:12" x14ac:dyDescent="0.2">
      <c r="B222" s="33"/>
      <c r="C222" s="32"/>
      <c r="D222" s="41"/>
      <c r="E222" s="41"/>
      <c r="F222" s="50"/>
      <c r="G222" s="54">
        <v>621</v>
      </c>
      <c r="H222" s="55" t="s">
        <v>225</v>
      </c>
      <c r="I222" s="51">
        <v>7.1214360000000001</v>
      </c>
      <c r="J222" s="43">
        <v>6.0984463600000005</v>
      </c>
      <c r="K222" s="43">
        <f t="shared" si="4"/>
        <v>-1.0229896399999996</v>
      </c>
      <c r="L222" s="72"/>
    </row>
    <row r="223" spans="2:12" x14ac:dyDescent="0.2">
      <c r="B223" s="33"/>
      <c r="C223" s="32"/>
      <c r="D223" s="41"/>
      <c r="E223" s="41"/>
      <c r="F223" s="50"/>
      <c r="G223" s="54">
        <v>622</v>
      </c>
      <c r="H223" s="55" t="s">
        <v>226</v>
      </c>
      <c r="I223" s="51">
        <v>2.6410520000000002</v>
      </c>
      <c r="J223" s="43">
        <v>1.5628285599999998</v>
      </c>
      <c r="K223" s="43">
        <f t="shared" si="4"/>
        <v>-1.0782234400000004</v>
      </c>
      <c r="L223" s="72"/>
    </row>
    <row r="224" spans="2:12" x14ac:dyDescent="0.2">
      <c r="B224" s="33"/>
      <c r="C224" s="32"/>
      <c r="D224" s="41"/>
      <c r="E224" s="41"/>
      <c r="F224" s="50"/>
      <c r="G224" s="54">
        <v>623</v>
      </c>
      <c r="H224" s="55" t="s">
        <v>227</v>
      </c>
      <c r="I224" s="51">
        <v>4.2200410000000002</v>
      </c>
      <c r="J224" s="43">
        <v>2.5657492000000004</v>
      </c>
      <c r="K224" s="43">
        <f t="shared" si="4"/>
        <v>-1.6542917999999998</v>
      </c>
      <c r="L224" s="72"/>
    </row>
    <row r="225" spans="2:12" x14ac:dyDescent="0.2">
      <c r="B225" s="33"/>
      <c r="C225" s="32"/>
      <c r="D225" s="41"/>
      <c r="E225" s="41"/>
      <c r="F225" s="50"/>
      <c r="G225" s="54">
        <v>630</v>
      </c>
      <c r="H225" s="55" t="s">
        <v>228</v>
      </c>
      <c r="I225" s="51">
        <v>4.2250719999999999</v>
      </c>
      <c r="J225" s="43">
        <v>3.4224807800000008</v>
      </c>
      <c r="K225" s="43">
        <f t="shared" si="4"/>
        <v>-0.80259121999999916</v>
      </c>
      <c r="L225" s="72"/>
    </row>
    <row r="226" spans="2:12" x14ac:dyDescent="0.2">
      <c r="B226" s="33"/>
      <c r="C226" s="32"/>
      <c r="D226" s="41"/>
      <c r="E226" s="41"/>
      <c r="F226" s="50"/>
      <c r="G226" s="54">
        <v>631</v>
      </c>
      <c r="H226" s="55" t="s">
        <v>229</v>
      </c>
      <c r="I226" s="51">
        <v>63.945979999999999</v>
      </c>
      <c r="J226" s="43">
        <v>23.124348759999997</v>
      </c>
      <c r="K226" s="43">
        <f t="shared" si="4"/>
        <v>-40.821631240000002</v>
      </c>
      <c r="L226" s="72"/>
    </row>
    <row r="227" spans="2:12" x14ac:dyDescent="0.2">
      <c r="B227" s="33"/>
      <c r="C227" s="32"/>
      <c r="D227" s="41"/>
      <c r="E227" s="41"/>
      <c r="F227" s="50"/>
      <c r="G227" s="54">
        <v>632</v>
      </c>
      <c r="H227" s="55" t="s">
        <v>230</v>
      </c>
      <c r="I227" s="51">
        <v>17.257262000000001</v>
      </c>
      <c r="J227" s="43">
        <v>12.02074683</v>
      </c>
      <c r="K227" s="43">
        <f t="shared" si="4"/>
        <v>-5.2365151700000006</v>
      </c>
      <c r="L227" s="72"/>
    </row>
    <row r="228" spans="2:12" x14ac:dyDescent="0.2">
      <c r="B228" s="33"/>
      <c r="C228" s="32"/>
      <c r="D228" s="41"/>
      <c r="E228" s="41"/>
      <c r="F228" s="50"/>
      <c r="G228" s="54">
        <v>640</v>
      </c>
      <c r="H228" s="55" t="s">
        <v>231</v>
      </c>
      <c r="I228" s="51">
        <v>7.053998</v>
      </c>
      <c r="J228" s="43">
        <v>6.9245737500000004</v>
      </c>
      <c r="K228" s="43">
        <f t="shared" si="4"/>
        <v>-0.12942424999999957</v>
      </c>
      <c r="L228" s="72"/>
    </row>
    <row r="229" spans="2:12" x14ac:dyDescent="0.2">
      <c r="B229" s="33"/>
      <c r="C229" s="32"/>
      <c r="D229" s="41"/>
      <c r="E229" s="41"/>
      <c r="F229" s="50"/>
      <c r="G229" s="54">
        <v>641</v>
      </c>
      <c r="H229" s="55" t="s">
        <v>232</v>
      </c>
      <c r="I229" s="51">
        <v>10.619802</v>
      </c>
      <c r="J229" s="43">
        <v>9.4764061399999999</v>
      </c>
      <c r="K229" s="43">
        <f t="shared" si="4"/>
        <v>-1.14339586</v>
      </c>
      <c r="L229" s="72"/>
    </row>
    <row r="230" spans="2:12" x14ac:dyDescent="0.2">
      <c r="B230" s="33"/>
      <c r="C230" s="32"/>
      <c r="D230" s="41"/>
      <c r="E230" s="41"/>
      <c r="F230" s="50"/>
      <c r="G230" s="54">
        <v>642</v>
      </c>
      <c r="H230" s="55" t="s">
        <v>233</v>
      </c>
      <c r="I230" s="51">
        <v>9.3829799999999999</v>
      </c>
      <c r="J230" s="43">
        <v>7.7076972900000005</v>
      </c>
      <c r="K230" s="43">
        <f t="shared" si="4"/>
        <v>-1.6752827099999994</v>
      </c>
      <c r="L230" s="72"/>
    </row>
    <row r="231" spans="2:12" x14ac:dyDescent="0.2">
      <c r="B231" s="33"/>
      <c r="C231" s="32"/>
      <c r="D231" s="41"/>
      <c r="E231" s="41"/>
      <c r="F231" s="50"/>
      <c r="G231" s="54">
        <v>650</v>
      </c>
      <c r="H231" s="55" t="s">
        <v>234</v>
      </c>
      <c r="I231" s="51">
        <v>1.824011</v>
      </c>
      <c r="J231" s="43">
        <v>1.3411458699999999</v>
      </c>
      <c r="K231" s="43">
        <f t="shared" si="4"/>
        <v>-0.4828651300000002</v>
      </c>
      <c r="L231" s="72"/>
    </row>
    <row r="232" spans="2:12" x14ac:dyDescent="0.2">
      <c r="B232" s="33"/>
      <c r="C232" s="32"/>
      <c r="D232" s="41"/>
      <c r="E232" s="41"/>
      <c r="F232" s="50"/>
      <c r="G232" s="54">
        <v>651</v>
      </c>
      <c r="H232" s="55" t="s">
        <v>235</v>
      </c>
      <c r="I232" s="51">
        <v>4.9598380000000004</v>
      </c>
      <c r="J232" s="43">
        <v>4.0025761500000003</v>
      </c>
      <c r="K232" s="43">
        <f t="shared" si="4"/>
        <v>-0.95726185000000008</v>
      </c>
      <c r="L232" s="72"/>
    </row>
    <row r="233" spans="2:12" x14ac:dyDescent="0.2">
      <c r="B233" s="33"/>
      <c r="C233" s="32"/>
      <c r="D233" s="41"/>
      <c r="E233" s="41"/>
      <c r="F233" s="50"/>
      <c r="G233" s="54">
        <v>652</v>
      </c>
      <c r="H233" s="55" t="s">
        <v>236</v>
      </c>
      <c r="I233" s="51">
        <v>5.6394299999999999</v>
      </c>
      <c r="J233" s="43">
        <v>5.1889702400000006</v>
      </c>
      <c r="K233" s="43">
        <f t="shared" si="4"/>
        <v>-0.45045975999999932</v>
      </c>
      <c r="L233" s="72"/>
    </row>
    <row r="234" spans="2:12" x14ac:dyDescent="0.2">
      <c r="B234" s="33"/>
      <c r="C234" s="32"/>
      <c r="D234" s="41"/>
      <c r="E234" s="41"/>
      <c r="F234" s="50"/>
      <c r="G234" s="54">
        <v>700</v>
      </c>
      <c r="H234" s="55" t="s">
        <v>237</v>
      </c>
      <c r="I234" s="51">
        <v>5.4634549999999997</v>
      </c>
      <c r="J234" s="43">
        <v>4.9835546399999995</v>
      </c>
      <c r="K234" s="43">
        <f t="shared" si="4"/>
        <v>-0.47990036000000025</v>
      </c>
      <c r="L234" s="72"/>
    </row>
    <row r="235" spans="2:12" x14ac:dyDescent="0.2">
      <c r="B235" s="33"/>
      <c r="C235" s="32"/>
      <c r="D235" s="41"/>
      <c r="E235" s="41"/>
      <c r="F235" s="50"/>
      <c r="G235" s="54">
        <v>710</v>
      </c>
      <c r="H235" s="55" t="s">
        <v>238</v>
      </c>
      <c r="I235" s="51">
        <v>59.011617999999999</v>
      </c>
      <c r="J235" s="43">
        <v>64.70106826</v>
      </c>
      <c r="K235" s="43">
        <f t="shared" si="4"/>
        <v>5.689450260000001</v>
      </c>
      <c r="L235" s="72"/>
    </row>
    <row r="236" spans="2:12" x14ac:dyDescent="0.2">
      <c r="B236" s="33"/>
      <c r="C236" s="32"/>
      <c r="D236" s="41"/>
      <c r="E236" s="41"/>
      <c r="F236" s="50"/>
      <c r="G236" s="54">
        <v>711</v>
      </c>
      <c r="H236" s="55" t="s">
        <v>239</v>
      </c>
      <c r="I236" s="51">
        <v>3.678995</v>
      </c>
      <c r="J236" s="43">
        <v>2.8455216199999995</v>
      </c>
      <c r="K236" s="43">
        <f t="shared" si="4"/>
        <v>-0.83347338000000049</v>
      </c>
      <c r="L236" s="72"/>
    </row>
    <row r="237" spans="2:12" x14ac:dyDescent="0.2">
      <c r="B237" s="33"/>
      <c r="C237" s="32"/>
      <c r="D237" s="41"/>
      <c r="E237" s="41"/>
      <c r="F237" s="50"/>
      <c r="G237" s="54">
        <v>712</v>
      </c>
      <c r="H237" s="55" t="s">
        <v>240</v>
      </c>
      <c r="I237" s="51">
        <v>4.5179460000000002</v>
      </c>
      <c r="J237" s="43">
        <v>3.10791985</v>
      </c>
      <c r="K237" s="43">
        <f t="shared" si="4"/>
        <v>-1.4100261500000002</v>
      </c>
      <c r="L237" s="72"/>
    </row>
    <row r="238" spans="2:12" x14ac:dyDescent="0.2">
      <c r="B238" s="33"/>
      <c r="C238" s="32"/>
      <c r="D238" s="41"/>
      <c r="E238" s="41"/>
      <c r="F238" s="50"/>
      <c r="G238" s="54">
        <v>800</v>
      </c>
      <c r="H238" s="55" t="s">
        <v>79</v>
      </c>
      <c r="I238" s="51">
        <v>13.150542</v>
      </c>
      <c r="J238" s="43">
        <v>9.0041554400000017</v>
      </c>
      <c r="K238" s="43">
        <f t="shared" si="4"/>
        <v>-4.1463865599999981</v>
      </c>
      <c r="L238" s="72"/>
    </row>
    <row r="239" spans="2:12" x14ac:dyDescent="0.2">
      <c r="B239" s="33"/>
      <c r="C239" s="32"/>
      <c r="D239" s="41"/>
      <c r="E239" s="41"/>
      <c r="F239" s="50"/>
      <c r="G239" s="54">
        <v>810</v>
      </c>
      <c r="H239" s="55" t="s">
        <v>163</v>
      </c>
      <c r="I239" s="51">
        <v>37.368474999999997</v>
      </c>
      <c r="J239" s="43">
        <v>29.991006319999997</v>
      </c>
      <c r="K239" s="43">
        <f t="shared" si="4"/>
        <v>-7.3774686799999998</v>
      </c>
      <c r="L239" s="72"/>
    </row>
    <row r="240" spans="2:12" x14ac:dyDescent="0.2">
      <c r="B240" s="33"/>
      <c r="C240" s="32"/>
      <c r="D240" s="41"/>
      <c r="E240" s="41"/>
      <c r="F240" s="50"/>
      <c r="G240" s="54">
        <v>811</v>
      </c>
      <c r="H240" s="55" t="s">
        <v>164</v>
      </c>
      <c r="I240" s="51">
        <v>19.158370000000001</v>
      </c>
      <c r="J240" s="43">
        <v>27.09333573</v>
      </c>
      <c r="K240" s="43">
        <f t="shared" si="4"/>
        <v>7.9349657299999983</v>
      </c>
      <c r="L240" s="72"/>
    </row>
    <row r="241" spans="2:12" x14ac:dyDescent="0.2">
      <c r="B241" s="33"/>
      <c r="C241" s="32"/>
      <c r="D241" s="41"/>
      <c r="E241" s="41"/>
      <c r="F241" s="50"/>
      <c r="G241" s="54">
        <v>812</v>
      </c>
      <c r="H241" s="55" t="s">
        <v>165</v>
      </c>
      <c r="I241" s="51">
        <v>35.695124</v>
      </c>
      <c r="J241" s="43">
        <v>163.70809788000003</v>
      </c>
      <c r="K241" s="43">
        <f t="shared" si="4"/>
        <v>128.01297388000003</v>
      </c>
      <c r="L241" s="72"/>
    </row>
    <row r="242" spans="2:12" x14ac:dyDescent="0.2">
      <c r="B242" s="33"/>
      <c r="C242" s="32"/>
      <c r="D242" s="41"/>
      <c r="E242" s="41"/>
      <c r="F242" s="50"/>
      <c r="G242" s="54">
        <v>813</v>
      </c>
      <c r="H242" s="55" t="s">
        <v>241</v>
      </c>
      <c r="I242" s="51">
        <v>20.600266000000001</v>
      </c>
      <c r="J242" s="43">
        <v>136.98111745</v>
      </c>
      <c r="K242" s="43">
        <f t="shared" si="4"/>
        <v>116.38085144999999</v>
      </c>
      <c r="L242" s="72"/>
    </row>
    <row r="243" spans="2:12" ht="25.5" x14ac:dyDescent="0.2">
      <c r="B243" s="33"/>
      <c r="C243" s="32"/>
      <c r="D243" s="41"/>
      <c r="E243" s="41"/>
      <c r="F243" s="50"/>
      <c r="G243" s="54">
        <v>814</v>
      </c>
      <c r="H243" s="55" t="s">
        <v>242</v>
      </c>
      <c r="I243" s="51">
        <v>10.737529</v>
      </c>
      <c r="J243" s="43">
        <v>9.7525312199999981</v>
      </c>
      <c r="K243" s="43">
        <f t="shared" si="4"/>
        <v>-0.98499778000000227</v>
      </c>
      <c r="L243" s="72"/>
    </row>
    <row r="244" spans="2:12" x14ac:dyDescent="0.2">
      <c r="B244" s="33"/>
      <c r="C244" s="32"/>
      <c r="D244" s="41"/>
      <c r="E244" s="41"/>
      <c r="F244" s="50"/>
      <c r="G244" s="54">
        <v>900</v>
      </c>
      <c r="H244" s="55" t="s">
        <v>243</v>
      </c>
      <c r="I244" s="51">
        <v>5.1714060000000002</v>
      </c>
      <c r="J244" s="43">
        <v>4.5195877799999993</v>
      </c>
      <c r="K244" s="43">
        <f t="shared" si="4"/>
        <v>-0.65181822000000089</v>
      </c>
      <c r="L244" s="72"/>
    </row>
    <row r="245" spans="2:12" x14ac:dyDescent="0.2">
      <c r="B245" s="33"/>
      <c r="C245" s="32"/>
      <c r="D245" s="41"/>
      <c r="E245" s="41"/>
      <c r="F245" s="50"/>
      <c r="G245" s="54">
        <v>911</v>
      </c>
      <c r="H245" s="55" t="s">
        <v>244</v>
      </c>
      <c r="I245" s="51">
        <v>11.917579</v>
      </c>
      <c r="J245" s="43">
        <v>9.7744745500000008</v>
      </c>
      <c r="K245" s="43">
        <f t="shared" si="4"/>
        <v>-2.1431044499999992</v>
      </c>
      <c r="L245" s="72"/>
    </row>
    <row r="246" spans="2:12" x14ac:dyDescent="0.2">
      <c r="B246" s="33"/>
      <c r="C246" s="32"/>
      <c r="D246" s="41"/>
      <c r="E246" s="41"/>
      <c r="F246" s="50"/>
      <c r="G246" s="54">
        <v>913</v>
      </c>
      <c r="H246" s="55" t="s">
        <v>245</v>
      </c>
      <c r="I246" s="51">
        <v>8.5947030000000009</v>
      </c>
      <c r="J246" s="43">
        <v>8.0032317499999994</v>
      </c>
      <c r="K246" s="43">
        <f t="shared" si="4"/>
        <v>-0.59147125000000145</v>
      </c>
      <c r="L246" s="72"/>
    </row>
    <row r="247" spans="2:12" x14ac:dyDescent="0.2">
      <c r="B247" s="33"/>
      <c r="C247" s="32"/>
      <c r="D247" s="41"/>
      <c r="E247" s="41"/>
      <c r="F247" s="50"/>
      <c r="G247" s="54">
        <v>914</v>
      </c>
      <c r="H247" s="73" t="s">
        <v>246</v>
      </c>
      <c r="I247" s="51">
        <v>10.553672000000001</v>
      </c>
      <c r="J247" s="43">
        <v>7.8329399200000003</v>
      </c>
      <c r="K247" s="43">
        <f t="shared" si="4"/>
        <v>-2.7207320800000003</v>
      </c>
      <c r="L247" s="72"/>
    </row>
    <row r="248" spans="2:12" ht="14.25" x14ac:dyDescent="0.2">
      <c r="B248" s="33"/>
      <c r="C248" s="32"/>
      <c r="D248" s="41"/>
      <c r="E248" s="41"/>
      <c r="F248" s="52" t="s">
        <v>247</v>
      </c>
      <c r="G248" s="58"/>
      <c r="H248" s="56"/>
      <c r="I248" s="34">
        <v>15226.915755</v>
      </c>
      <c r="J248" s="34">
        <v>18453.971840710004</v>
      </c>
      <c r="K248" s="34">
        <f t="shared" si="4"/>
        <v>3227.0560857100045</v>
      </c>
      <c r="L248" s="72"/>
    </row>
    <row r="249" spans="2:12" x14ac:dyDescent="0.2">
      <c r="B249" s="33"/>
      <c r="C249" s="32"/>
      <c r="D249" s="41"/>
      <c r="E249" s="41"/>
      <c r="F249" s="50"/>
      <c r="G249" s="54" t="s">
        <v>248</v>
      </c>
      <c r="H249" s="55" t="s">
        <v>249</v>
      </c>
      <c r="I249" s="51">
        <v>8.5269589999999997</v>
      </c>
      <c r="J249" s="43">
        <v>7.6904559599999986</v>
      </c>
      <c r="K249" s="43">
        <f t="shared" si="4"/>
        <v>-0.83650304000000109</v>
      </c>
      <c r="L249" s="72"/>
    </row>
    <row r="250" spans="2:12" x14ac:dyDescent="0.2">
      <c r="B250" s="33"/>
      <c r="C250" s="32"/>
      <c r="D250" s="41"/>
      <c r="E250" s="41"/>
      <c r="F250" s="50"/>
      <c r="G250" s="54" t="s">
        <v>250</v>
      </c>
      <c r="H250" s="55" t="s">
        <v>251</v>
      </c>
      <c r="I250" s="51">
        <v>3911.4507659999999</v>
      </c>
      <c r="J250" s="43">
        <v>5243.4831661499993</v>
      </c>
      <c r="K250" s="43">
        <f t="shared" si="4"/>
        <v>1332.0324001499994</v>
      </c>
      <c r="L250" s="72"/>
    </row>
    <row r="251" spans="2:12" x14ac:dyDescent="0.2">
      <c r="B251" s="33"/>
      <c r="C251" s="32"/>
      <c r="D251" s="41"/>
      <c r="E251" s="41"/>
      <c r="F251" s="50"/>
      <c r="G251" s="54" t="s">
        <v>252</v>
      </c>
      <c r="H251" s="55" t="s">
        <v>253</v>
      </c>
      <c r="I251" s="51">
        <v>74.900847999999996</v>
      </c>
      <c r="J251" s="43">
        <v>76.823759869999975</v>
      </c>
      <c r="K251" s="43">
        <f t="shared" si="4"/>
        <v>1.9229118699999788</v>
      </c>
      <c r="L251" s="72"/>
    </row>
    <row r="252" spans="2:12" x14ac:dyDescent="0.2">
      <c r="B252" s="33"/>
      <c r="C252" s="32"/>
      <c r="D252" s="41"/>
      <c r="E252" s="41"/>
      <c r="F252" s="50"/>
      <c r="G252" s="54" t="s">
        <v>254</v>
      </c>
      <c r="H252" s="55" t="s">
        <v>255</v>
      </c>
      <c r="I252" s="51">
        <v>21.444282000000001</v>
      </c>
      <c r="J252" s="43">
        <v>10.312889139999999</v>
      </c>
      <c r="K252" s="43">
        <f t="shared" si="4"/>
        <v>-11.131392860000002</v>
      </c>
      <c r="L252" s="72"/>
    </row>
    <row r="253" spans="2:12" x14ac:dyDescent="0.2">
      <c r="B253" s="33"/>
      <c r="C253" s="32"/>
      <c r="D253" s="41"/>
      <c r="E253" s="41"/>
      <c r="F253" s="50"/>
      <c r="G253" s="54" t="s">
        <v>256</v>
      </c>
      <c r="H253" s="55" t="s">
        <v>257</v>
      </c>
      <c r="I253" s="51">
        <v>17.589815999999999</v>
      </c>
      <c r="J253" s="43">
        <v>16.298072579999996</v>
      </c>
      <c r="K253" s="43">
        <f t="shared" si="4"/>
        <v>-1.2917434200000031</v>
      </c>
      <c r="L253" s="72"/>
    </row>
    <row r="254" spans="2:12" x14ac:dyDescent="0.2">
      <c r="B254" s="33"/>
      <c r="C254" s="32"/>
      <c r="D254" s="41"/>
      <c r="E254" s="41"/>
      <c r="F254" s="50"/>
      <c r="G254" s="54" t="s">
        <v>258</v>
      </c>
      <c r="H254" s="55" t="s">
        <v>259</v>
      </c>
      <c r="I254" s="51">
        <v>632.62841500000002</v>
      </c>
      <c r="J254" s="43">
        <v>905.65736137000022</v>
      </c>
      <c r="K254" s="43">
        <f t="shared" si="4"/>
        <v>273.0289463700002</v>
      </c>
      <c r="L254" s="72"/>
    </row>
    <row r="255" spans="2:12" x14ac:dyDescent="0.2">
      <c r="B255" s="33"/>
      <c r="C255" s="32"/>
      <c r="D255" s="41"/>
      <c r="E255" s="41"/>
      <c r="F255" s="50"/>
      <c r="G255" s="54" t="s">
        <v>260</v>
      </c>
      <c r="H255" s="55" t="s">
        <v>261</v>
      </c>
      <c r="I255" s="51">
        <v>344.20675899999998</v>
      </c>
      <c r="J255" s="43">
        <v>742.99028238000028</v>
      </c>
      <c r="K255" s="43">
        <f t="shared" si="4"/>
        <v>398.7835233800003</v>
      </c>
      <c r="L255" s="72"/>
    </row>
    <row r="256" spans="2:12" x14ac:dyDescent="0.2">
      <c r="B256" s="33"/>
      <c r="C256" s="32"/>
      <c r="D256" s="41"/>
      <c r="E256" s="41"/>
      <c r="F256" s="50"/>
      <c r="G256" s="54" t="s">
        <v>262</v>
      </c>
      <c r="H256" s="55" t="s">
        <v>263</v>
      </c>
      <c r="I256" s="51">
        <v>6731.817599</v>
      </c>
      <c r="J256" s="43">
        <v>8819.6478840400014</v>
      </c>
      <c r="K256" s="43">
        <f t="shared" si="4"/>
        <v>2087.8302850400014</v>
      </c>
      <c r="L256" s="72"/>
    </row>
    <row r="257" spans="2:12" ht="25.5" x14ac:dyDescent="0.2">
      <c r="B257" s="33"/>
      <c r="C257" s="32"/>
      <c r="D257" s="41"/>
      <c r="E257" s="41"/>
      <c r="F257" s="50"/>
      <c r="G257" s="54" t="s">
        <v>264</v>
      </c>
      <c r="H257" s="55" t="s">
        <v>265</v>
      </c>
      <c r="I257" s="51">
        <v>1.108241</v>
      </c>
      <c r="J257" s="43">
        <v>0.86365051999999998</v>
      </c>
      <c r="K257" s="43">
        <f t="shared" si="4"/>
        <v>-0.24459048000000005</v>
      </c>
      <c r="L257" s="72"/>
    </row>
    <row r="258" spans="2:12" x14ac:dyDescent="0.2">
      <c r="B258" s="33"/>
      <c r="C258" s="32"/>
      <c r="D258" s="41"/>
      <c r="E258" s="41"/>
      <c r="F258" s="50"/>
      <c r="G258" s="54" t="s">
        <v>266</v>
      </c>
      <c r="H258" s="55" t="s">
        <v>267</v>
      </c>
      <c r="I258" s="51">
        <v>5.6488519999999998</v>
      </c>
      <c r="J258" s="43">
        <v>3.6545803500000003</v>
      </c>
      <c r="K258" s="43">
        <f t="shared" ref="K258:K321" si="5">+J258-I258</f>
        <v>-1.9942716499999995</v>
      </c>
      <c r="L258" s="72"/>
    </row>
    <row r="259" spans="2:12" x14ac:dyDescent="0.2">
      <c r="B259" s="33"/>
      <c r="C259" s="32"/>
      <c r="D259" s="41"/>
      <c r="E259" s="41"/>
      <c r="F259" s="50"/>
      <c r="G259" s="54" t="s">
        <v>268</v>
      </c>
      <c r="H259" s="55" t="s">
        <v>269</v>
      </c>
      <c r="I259" s="51">
        <v>300.13712700000002</v>
      </c>
      <c r="J259" s="43">
        <v>303.83707574999994</v>
      </c>
      <c r="K259" s="43">
        <f t="shared" si="5"/>
        <v>3.6999487499999191</v>
      </c>
      <c r="L259" s="72"/>
    </row>
    <row r="260" spans="2:12" ht="25.5" x14ac:dyDescent="0.2">
      <c r="B260" s="33"/>
      <c r="C260" s="32"/>
      <c r="D260" s="41"/>
      <c r="E260" s="41"/>
      <c r="F260" s="50"/>
      <c r="G260" s="54" t="s">
        <v>270</v>
      </c>
      <c r="H260" s="55" t="s">
        <v>271</v>
      </c>
      <c r="I260" s="51">
        <v>13.958290999999999</v>
      </c>
      <c r="J260" s="43">
        <v>8.8811823099999998</v>
      </c>
      <c r="K260" s="43">
        <f t="shared" si="5"/>
        <v>-5.0771086899999993</v>
      </c>
      <c r="L260" s="72"/>
    </row>
    <row r="261" spans="2:12" x14ac:dyDescent="0.2">
      <c r="B261" s="33"/>
      <c r="C261" s="32"/>
      <c r="D261" s="41"/>
      <c r="E261" s="41"/>
      <c r="F261" s="50"/>
      <c r="G261" s="54" t="s">
        <v>272</v>
      </c>
      <c r="H261" s="55" t="s">
        <v>273</v>
      </c>
      <c r="I261" s="51">
        <v>11.774698000000001</v>
      </c>
      <c r="J261" s="43">
        <v>12.959841389999999</v>
      </c>
      <c r="K261" s="43">
        <f t="shared" si="5"/>
        <v>1.1851433899999986</v>
      </c>
      <c r="L261" s="72"/>
    </row>
    <row r="262" spans="2:12" x14ac:dyDescent="0.2">
      <c r="B262" s="33"/>
      <c r="C262" s="32"/>
      <c r="D262" s="41"/>
      <c r="E262" s="41"/>
      <c r="F262" s="50"/>
      <c r="G262" s="54" t="s">
        <v>274</v>
      </c>
      <c r="H262" s="55" t="s">
        <v>275</v>
      </c>
      <c r="I262" s="51">
        <v>16.549222</v>
      </c>
      <c r="J262" s="43">
        <v>9.2880498400000011</v>
      </c>
      <c r="K262" s="43">
        <f t="shared" si="5"/>
        <v>-7.2611721599999992</v>
      </c>
      <c r="L262" s="72"/>
    </row>
    <row r="263" spans="2:12" x14ac:dyDescent="0.2">
      <c r="B263" s="33"/>
      <c r="C263" s="32"/>
      <c r="D263" s="41"/>
      <c r="E263" s="41"/>
      <c r="F263" s="50"/>
      <c r="G263" s="54" t="s">
        <v>276</v>
      </c>
      <c r="H263" s="55" t="s">
        <v>277</v>
      </c>
      <c r="I263" s="51">
        <v>5.4731940000000003</v>
      </c>
      <c r="J263" s="43">
        <v>4.6834160300000001</v>
      </c>
      <c r="K263" s="43">
        <f t="shared" si="5"/>
        <v>-0.78977797000000027</v>
      </c>
      <c r="L263" s="72"/>
    </row>
    <row r="264" spans="2:12" ht="25.5" x14ac:dyDescent="0.2">
      <c r="B264" s="33"/>
      <c r="C264" s="32"/>
      <c r="D264" s="41"/>
      <c r="E264" s="41"/>
      <c r="F264" s="50"/>
      <c r="G264" s="54" t="s">
        <v>278</v>
      </c>
      <c r="H264" s="55" t="s">
        <v>279</v>
      </c>
      <c r="I264" s="51">
        <v>28.965185999999999</v>
      </c>
      <c r="J264" s="43">
        <v>11.564394610000001</v>
      </c>
      <c r="K264" s="43">
        <f t="shared" si="5"/>
        <v>-17.400791389999998</v>
      </c>
      <c r="L264" s="72"/>
    </row>
    <row r="265" spans="2:12" x14ac:dyDescent="0.2">
      <c r="B265" s="33"/>
      <c r="C265" s="32"/>
      <c r="D265" s="41"/>
      <c r="E265" s="41"/>
      <c r="F265" s="50"/>
      <c r="G265" s="54" t="s">
        <v>280</v>
      </c>
      <c r="H265" s="55" t="s">
        <v>281</v>
      </c>
      <c r="I265" s="51">
        <v>3100.7354999999998</v>
      </c>
      <c r="J265" s="43">
        <v>2275.3357784200002</v>
      </c>
      <c r="K265" s="43">
        <f t="shared" si="5"/>
        <v>-825.39972157999955</v>
      </c>
      <c r="L265" s="72"/>
    </row>
    <row r="266" spans="2:12" ht="14.25" x14ac:dyDescent="0.2">
      <c r="B266" s="33"/>
      <c r="C266" s="32"/>
      <c r="D266" s="41"/>
      <c r="E266" s="41"/>
      <c r="F266" s="52" t="s">
        <v>282</v>
      </c>
      <c r="G266" s="58"/>
      <c r="H266" s="56"/>
      <c r="I266" s="34">
        <v>49.398805000000003</v>
      </c>
      <c r="J266" s="34">
        <v>44.673442030000011</v>
      </c>
      <c r="K266" s="34">
        <f t="shared" si="5"/>
        <v>-4.7253629699999919</v>
      </c>
      <c r="L266" s="72"/>
    </row>
    <row r="267" spans="2:12" x14ac:dyDescent="0.2">
      <c r="B267" s="33"/>
      <c r="C267" s="32"/>
      <c r="D267" s="41"/>
      <c r="E267" s="41"/>
      <c r="F267" s="50"/>
      <c r="G267" s="54" t="s">
        <v>283</v>
      </c>
      <c r="H267" s="55" t="s">
        <v>284</v>
      </c>
      <c r="I267" s="51">
        <v>14.034535999999999</v>
      </c>
      <c r="J267" s="43">
        <v>22.497821140000003</v>
      </c>
      <c r="K267" s="43">
        <f t="shared" si="5"/>
        <v>8.4632851400000035</v>
      </c>
      <c r="L267" s="72"/>
    </row>
    <row r="268" spans="2:12" x14ac:dyDescent="0.2">
      <c r="B268" s="33"/>
      <c r="C268" s="32"/>
      <c r="D268" s="41"/>
      <c r="E268" s="41"/>
      <c r="F268" s="50"/>
      <c r="G268" s="54" t="s">
        <v>285</v>
      </c>
      <c r="H268" s="55" t="s">
        <v>286</v>
      </c>
      <c r="I268" s="51">
        <v>35.364269</v>
      </c>
      <c r="J268" s="43">
        <v>22.175620890000005</v>
      </c>
      <c r="K268" s="43">
        <f t="shared" si="5"/>
        <v>-13.188648109999995</v>
      </c>
      <c r="L268" s="72"/>
    </row>
    <row r="269" spans="2:12" ht="14.25" x14ac:dyDescent="0.2">
      <c r="B269" s="33"/>
      <c r="C269" s="32"/>
      <c r="D269" s="65">
        <v>5</v>
      </c>
      <c r="E269" s="35" t="s">
        <v>287</v>
      </c>
      <c r="F269" s="66"/>
      <c r="G269" s="67"/>
      <c r="H269" s="68"/>
      <c r="I269" s="69">
        <v>2236.5659529999998</v>
      </c>
      <c r="J269" s="69">
        <v>2789.8297738099991</v>
      </c>
      <c r="K269" s="69">
        <f t="shared" si="5"/>
        <v>553.26382080999929</v>
      </c>
      <c r="L269" s="72"/>
    </row>
    <row r="270" spans="2:12" ht="14.25" x14ac:dyDescent="0.2">
      <c r="B270" s="33"/>
      <c r="C270" s="32"/>
      <c r="D270" s="41"/>
      <c r="E270" s="41"/>
      <c r="F270" s="52" t="s">
        <v>2</v>
      </c>
      <c r="G270" s="58"/>
      <c r="H270" s="56"/>
      <c r="I270" s="34">
        <v>2060.1745719999999</v>
      </c>
      <c r="J270" s="34">
        <v>2638.5383813099988</v>
      </c>
      <c r="K270" s="34">
        <f t="shared" si="5"/>
        <v>578.36380930999894</v>
      </c>
      <c r="L270" s="72"/>
    </row>
    <row r="271" spans="2:12" x14ac:dyDescent="0.2">
      <c r="B271" s="33"/>
      <c r="C271" s="32"/>
      <c r="D271" s="41"/>
      <c r="E271" s="41"/>
      <c r="F271" s="50"/>
      <c r="G271" s="54">
        <v>100</v>
      </c>
      <c r="H271" s="55" t="s">
        <v>186</v>
      </c>
      <c r="I271" s="51">
        <v>42.529069</v>
      </c>
      <c r="J271" s="43">
        <v>35.280495390000006</v>
      </c>
      <c r="K271" s="43">
        <f t="shared" si="5"/>
        <v>-7.248573609999994</v>
      </c>
      <c r="L271" s="72"/>
    </row>
    <row r="272" spans="2:12" x14ac:dyDescent="0.2">
      <c r="B272" s="33"/>
      <c r="C272" s="32"/>
      <c r="D272" s="41"/>
      <c r="E272" s="41"/>
      <c r="F272" s="50"/>
      <c r="G272" s="54">
        <v>103</v>
      </c>
      <c r="H272" s="55" t="s">
        <v>288</v>
      </c>
      <c r="I272" s="51">
        <v>3.186839</v>
      </c>
      <c r="J272" s="43">
        <v>3.562714150000001</v>
      </c>
      <c r="K272" s="43">
        <f t="shared" si="5"/>
        <v>0.37587515000000105</v>
      </c>
      <c r="L272" s="72"/>
    </row>
    <row r="273" spans="2:12" x14ac:dyDescent="0.2">
      <c r="B273" s="33"/>
      <c r="C273" s="32"/>
      <c r="D273" s="41"/>
      <c r="E273" s="41"/>
      <c r="F273" s="50"/>
      <c r="G273" s="54">
        <v>111</v>
      </c>
      <c r="H273" s="55" t="s">
        <v>289</v>
      </c>
      <c r="I273" s="51">
        <v>16.931661999999999</v>
      </c>
      <c r="J273" s="43">
        <v>19.180650880000002</v>
      </c>
      <c r="K273" s="43">
        <f t="shared" si="5"/>
        <v>2.2489888800000024</v>
      </c>
      <c r="L273" s="72"/>
    </row>
    <row r="274" spans="2:12" x14ac:dyDescent="0.2">
      <c r="B274" s="33"/>
      <c r="C274" s="32"/>
      <c r="D274" s="41"/>
      <c r="E274" s="41"/>
      <c r="F274" s="50"/>
      <c r="G274" s="54">
        <v>112</v>
      </c>
      <c r="H274" s="55" t="s">
        <v>188</v>
      </c>
      <c r="I274" s="51">
        <v>19.716667000000001</v>
      </c>
      <c r="J274" s="43">
        <v>22.06648229</v>
      </c>
      <c r="K274" s="43">
        <f t="shared" si="5"/>
        <v>2.3498152899999987</v>
      </c>
      <c r="L274" s="72"/>
    </row>
    <row r="275" spans="2:12" x14ac:dyDescent="0.2">
      <c r="B275" s="33"/>
      <c r="C275" s="32"/>
      <c r="D275" s="41"/>
      <c r="E275" s="41"/>
      <c r="F275" s="50"/>
      <c r="G275" s="54">
        <v>121</v>
      </c>
      <c r="H275" s="55" t="s">
        <v>290</v>
      </c>
      <c r="I275" s="51">
        <v>11.584248000000001</v>
      </c>
      <c r="J275" s="43">
        <v>7.0964790500000019</v>
      </c>
      <c r="K275" s="43">
        <f t="shared" si="5"/>
        <v>-4.4877689499999986</v>
      </c>
      <c r="L275" s="72"/>
    </row>
    <row r="276" spans="2:12" x14ac:dyDescent="0.2">
      <c r="B276" s="33"/>
      <c r="C276" s="32"/>
      <c r="D276" s="41"/>
      <c r="E276" s="41"/>
      <c r="F276" s="50"/>
      <c r="G276" s="54">
        <v>123</v>
      </c>
      <c r="H276" s="55" t="s">
        <v>291</v>
      </c>
      <c r="I276" s="51">
        <v>6.4564899999999996</v>
      </c>
      <c r="J276" s="43">
        <v>6.7257191500000006</v>
      </c>
      <c r="K276" s="43">
        <f t="shared" si="5"/>
        <v>0.26922915000000103</v>
      </c>
      <c r="L276" s="72"/>
    </row>
    <row r="277" spans="2:12" x14ac:dyDescent="0.2">
      <c r="B277" s="33"/>
      <c r="C277" s="32"/>
      <c r="D277" s="41"/>
      <c r="E277" s="41"/>
      <c r="F277" s="50"/>
      <c r="G277" s="54">
        <v>124</v>
      </c>
      <c r="H277" s="55" t="s">
        <v>292</v>
      </c>
      <c r="I277" s="51">
        <v>5.6435750000000002</v>
      </c>
      <c r="J277" s="43">
        <v>6.3820761999999993</v>
      </c>
      <c r="K277" s="43">
        <f t="shared" si="5"/>
        <v>0.73850119999999908</v>
      </c>
      <c r="L277" s="72"/>
    </row>
    <row r="278" spans="2:12" x14ac:dyDescent="0.2">
      <c r="B278" s="33"/>
      <c r="C278" s="32"/>
      <c r="D278" s="41"/>
      <c r="E278" s="41"/>
      <c r="F278" s="50"/>
      <c r="G278" s="54">
        <v>200</v>
      </c>
      <c r="H278" s="55" t="s">
        <v>293</v>
      </c>
      <c r="I278" s="51">
        <v>332.36149999999998</v>
      </c>
      <c r="J278" s="43">
        <v>396.03704902999988</v>
      </c>
      <c r="K278" s="43">
        <f t="shared" si="5"/>
        <v>63.6755490299999</v>
      </c>
      <c r="L278" s="72"/>
    </row>
    <row r="279" spans="2:12" x14ac:dyDescent="0.2">
      <c r="B279" s="33"/>
      <c r="C279" s="32"/>
      <c r="D279" s="41"/>
      <c r="E279" s="41"/>
      <c r="F279" s="50"/>
      <c r="G279" s="54">
        <v>210</v>
      </c>
      <c r="H279" s="55" t="s">
        <v>294</v>
      </c>
      <c r="I279" s="51">
        <v>5.2386030000000003</v>
      </c>
      <c r="J279" s="43">
        <v>91.325122539999995</v>
      </c>
      <c r="K279" s="43">
        <f t="shared" si="5"/>
        <v>86.086519539999998</v>
      </c>
      <c r="L279" s="72"/>
    </row>
    <row r="280" spans="2:12" x14ac:dyDescent="0.2">
      <c r="B280" s="33"/>
      <c r="C280" s="32"/>
      <c r="D280" s="41"/>
      <c r="E280" s="41"/>
      <c r="F280" s="50"/>
      <c r="G280" s="54">
        <v>211</v>
      </c>
      <c r="H280" s="55" t="s">
        <v>295</v>
      </c>
      <c r="I280" s="51">
        <v>57.780586999999997</v>
      </c>
      <c r="J280" s="43">
        <v>58.732322809999999</v>
      </c>
      <c r="K280" s="43">
        <f t="shared" si="5"/>
        <v>0.9517358100000024</v>
      </c>
      <c r="L280" s="72"/>
    </row>
    <row r="281" spans="2:12" x14ac:dyDescent="0.2">
      <c r="B281" s="33"/>
      <c r="C281" s="32"/>
      <c r="D281" s="41"/>
      <c r="E281" s="41"/>
      <c r="F281" s="50"/>
      <c r="G281" s="54">
        <v>212</v>
      </c>
      <c r="H281" s="55" t="s">
        <v>296</v>
      </c>
      <c r="I281" s="51">
        <v>220.462774</v>
      </c>
      <c r="J281" s="43">
        <v>511.01398573000006</v>
      </c>
      <c r="K281" s="43">
        <f t="shared" si="5"/>
        <v>290.55121173000009</v>
      </c>
      <c r="L281" s="72"/>
    </row>
    <row r="282" spans="2:12" x14ac:dyDescent="0.2">
      <c r="B282" s="33"/>
      <c r="C282" s="32"/>
      <c r="D282" s="41"/>
      <c r="E282" s="41"/>
      <c r="F282" s="50"/>
      <c r="G282" s="54">
        <v>213</v>
      </c>
      <c r="H282" s="55" t="s">
        <v>297</v>
      </c>
      <c r="I282" s="51">
        <v>0.64112499999999994</v>
      </c>
      <c r="J282" s="43">
        <v>1.1575949299999999</v>
      </c>
      <c r="K282" s="43">
        <f t="shared" si="5"/>
        <v>0.51646992999999997</v>
      </c>
      <c r="L282" s="72"/>
    </row>
    <row r="283" spans="2:12" x14ac:dyDescent="0.2">
      <c r="B283" s="33"/>
      <c r="C283" s="32"/>
      <c r="D283" s="41"/>
      <c r="E283" s="41"/>
      <c r="F283" s="50"/>
      <c r="G283" s="54">
        <v>300</v>
      </c>
      <c r="H283" s="55" t="s">
        <v>298</v>
      </c>
      <c r="I283" s="51">
        <v>201.576663</v>
      </c>
      <c r="J283" s="43">
        <v>172.79734342999993</v>
      </c>
      <c r="K283" s="43">
        <f t="shared" si="5"/>
        <v>-28.779319570000069</v>
      </c>
      <c r="L283" s="72"/>
    </row>
    <row r="284" spans="2:12" x14ac:dyDescent="0.2">
      <c r="B284" s="33"/>
      <c r="C284" s="32"/>
      <c r="D284" s="41"/>
      <c r="E284" s="41"/>
      <c r="F284" s="50"/>
      <c r="G284" s="54">
        <v>310</v>
      </c>
      <c r="H284" s="55" t="s">
        <v>299</v>
      </c>
      <c r="I284" s="51">
        <v>4.8099040000000004</v>
      </c>
      <c r="J284" s="43">
        <v>91.259857330000003</v>
      </c>
      <c r="K284" s="43">
        <f t="shared" si="5"/>
        <v>86.44995333</v>
      </c>
      <c r="L284" s="72"/>
    </row>
    <row r="285" spans="2:12" x14ac:dyDescent="0.2">
      <c r="B285" s="33"/>
      <c r="C285" s="32"/>
      <c r="D285" s="41"/>
      <c r="E285" s="41"/>
      <c r="F285" s="50"/>
      <c r="G285" s="54">
        <v>311</v>
      </c>
      <c r="H285" s="55" t="s">
        <v>300</v>
      </c>
      <c r="I285" s="51">
        <v>129.87355500000001</v>
      </c>
      <c r="J285" s="43">
        <v>5.1713743500000007</v>
      </c>
      <c r="K285" s="43">
        <f t="shared" si="5"/>
        <v>-124.70218065</v>
      </c>
      <c r="L285" s="72"/>
    </row>
    <row r="286" spans="2:12" x14ac:dyDescent="0.2">
      <c r="B286" s="33"/>
      <c r="C286" s="32"/>
      <c r="D286" s="41"/>
      <c r="E286" s="41"/>
      <c r="F286" s="50"/>
      <c r="G286" s="54">
        <v>400</v>
      </c>
      <c r="H286" s="55" t="s">
        <v>301</v>
      </c>
      <c r="I286" s="51">
        <v>389.910482</v>
      </c>
      <c r="J286" s="43">
        <v>363.45809505000011</v>
      </c>
      <c r="K286" s="43">
        <f t="shared" si="5"/>
        <v>-26.452386949999891</v>
      </c>
      <c r="L286" s="72"/>
    </row>
    <row r="287" spans="2:12" x14ac:dyDescent="0.2">
      <c r="B287" s="33"/>
      <c r="C287" s="32"/>
      <c r="D287" s="41"/>
      <c r="E287" s="41"/>
      <c r="F287" s="50"/>
      <c r="G287" s="54">
        <v>411</v>
      </c>
      <c r="H287" s="55" t="s">
        <v>302</v>
      </c>
      <c r="I287" s="51">
        <v>203.32357400000001</v>
      </c>
      <c r="J287" s="43">
        <v>260.72760643999999</v>
      </c>
      <c r="K287" s="43">
        <f t="shared" si="5"/>
        <v>57.40403243999998</v>
      </c>
      <c r="L287" s="72"/>
    </row>
    <row r="288" spans="2:12" x14ac:dyDescent="0.2">
      <c r="B288" s="33"/>
      <c r="C288" s="32"/>
      <c r="D288" s="41"/>
      <c r="E288" s="41"/>
      <c r="F288" s="50"/>
      <c r="G288" s="54">
        <v>412</v>
      </c>
      <c r="H288" s="55" t="s">
        <v>303</v>
      </c>
      <c r="I288" s="51">
        <v>4.0139069999999997</v>
      </c>
      <c r="J288" s="43">
        <v>65.029681100000005</v>
      </c>
      <c r="K288" s="43">
        <f t="shared" si="5"/>
        <v>61.015774100000002</v>
      </c>
      <c r="L288" s="72"/>
    </row>
    <row r="289" spans="2:12" x14ac:dyDescent="0.2">
      <c r="B289" s="33"/>
      <c r="C289" s="32"/>
      <c r="D289" s="41"/>
      <c r="E289" s="41"/>
      <c r="F289" s="50"/>
      <c r="G289" s="54">
        <v>413</v>
      </c>
      <c r="H289" s="55" t="s">
        <v>304</v>
      </c>
      <c r="I289" s="51">
        <v>3.359451</v>
      </c>
      <c r="J289" s="43">
        <v>105.79708355</v>
      </c>
      <c r="K289" s="43">
        <f t="shared" si="5"/>
        <v>102.43763254999999</v>
      </c>
      <c r="L289" s="72"/>
    </row>
    <row r="290" spans="2:12" x14ac:dyDescent="0.2">
      <c r="B290" s="33"/>
      <c r="C290" s="32"/>
      <c r="D290" s="41"/>
      <c r="E290" s="41"/>
      <c r="F290" s="50"/>
      <c r="G290" s="54">
        <v>600</v>
      </c>
      <c r="H290" s="55" t="s">
        <v>79</v>
      </c>
      <c r="I290" s="51">
        <v>15.439492</v>
      </c>
      <c r="J290" s="43">
        <v>16.767226810000004</v>
      </c>
      <c r="K290" s="43">
        <f t="shared" si="5"/>
        <v>1.3277348100000044</v>
      </c>
      <c r="L290" s="72"/>
    </row>
    <row r="291" spans="2:12" x14ac:dyDescent="0.2">
      <c r="B291" s="33"/>
      <c r="C291" s="32"/>
      <c r="D291" s="41"/>
      <c r="E291" s="41"/>
      <c r="F291" s="50"/>
      <c r="G291" s="54">
        <v>610</v>
      </c>
      <c r="H291" s="55" t="s">
        <v>305</v>
      </c>
      <c r="I291" s="51">
        <v>34.329611999999997</v>
      </c>
      <c r="J291" s="43">
        <v>57.591708539999999</v>
      </c>
      <c r="K291" s="43">
        <f t="shared" si="5"/>
        <v>23.262096540000002</v>
      </c>
      <c r="L291" s="72"/>
    </row>
    <row r="292" spans="2:12" x14ac:dyDescent="0.2">
      <c r="B292" s="33"/>
      <c r="C292" s="32"/>
      <c r="D292" s="41"/>
      <c r="E292" s="41"/>
      <c r="F292" s="50"/>
      <c r="G292" s="54">
        <v>611</v>
      </c>
      <c r="H292" s="55" t="s">
        <v>204</v>
      </c>
      <c r="I292" s="51">
        <v>151.84317100000001</v>
      </c>
      <c r="J292" s="43">
        <v>107.40393854000006</v>
      </c>
      <c r="K292" s="43">
        <f t="shared" si="5"/>
        <v>-44.439232459999957</v>
      </c>
      <c r="L292" s="72"/>
    </row>
    <row r="293" spans="2:12" x14ac:dyDescent="0.2">
      <c r="B293" s="33"/>
      <c r="C293" s="32"/>
      <c r="D293" s="41"/>
      <c r="E293" s="41"/>
      <c r="F293" s="50"/>
      <c r="G293" s="54">
        <v>612</v>
      </c>
      <c r="H293" s="55" t="s">
        <v>306</v>
      </c>
      <c r="I293" s="51">
        <v>21.794519999999999</v>
      </c>
      <c r="J293" s="43">
        <v>20.321945710000001</v>
      </c>
      <c r="K293" s="43">
        <f t="shared" si="5"/>
        <v>-1.4725742899999972</v>
      </c>
      <c r="L293" s="72"/>
    </row>
    <row r="294" spans="2:12" x14ac:dyDescent="0.2">
      <c r="B294" s="33"/>
      <c r="C294" s="32"/>
      <c r="D294" s="41"/>
      <c r="E294" s="41"/>
      <c r="F294" s="50"/>
      <c r="G294" s="54">
        <v>613</v>
      </c>
      <c r="H294" s="55" t="s">
        <v>307</v>
      </c>
      <c r="I294" s="51">
        <v>103.00051499999999</v>
      </c>
      <c r="J294" s="43">
        <v>112.94536172000002</v>
      </c>
      <c r="K294" s="43">
        <f t="shared" si="5"/>
        <v>9.9448467200000294</v>
      </c>
      <c r="L294" s="72"/>
    </row>
    <row r="295" spans="2:12" x14ac:dyDescent="0.2">
      <c r="B295" s="33"/>
      <c r="C295" s="32"/>
      <c r="D295" s="41"/>
      <c r="E295" s="41"/>
      <c r="F295" s="50"/>
      <c r="G295" s="54">
        <v>614</v>
      </c>
      <c r="H295" s="55" t="s">
        <v>308</v>
      </c>
      <c r="I295" s="51">
        <v>30.666264999999999</v>
      </c>
      <c r="J295" s="43">
        <v>31.18728024</v>
      </c>
      <c r="K295" s="43">
        <f t="shared" si="5"/>
        <v>0.52101524000000055</v>
      </c>
      <c r="L295" s="72"/>
    </row>
    <row r="296" spans="2:12" x14ac:dyDescent="0.2">
      <c r="B296" s="33"/>
      <c r="C296" s="32"/>
      <c r="D296" s="41"/>
      <c r="E296" s="41"/>
      <c r="F296" s="50"/>
      <c r="G296" s="54">
        <v>615</v>
      </c>
      <c r="H296" s="55" t="s">
        <v>80</v>
      </c>
      <c r="I296" s="51">
        <v>6.5921370000000001</v>
      </c>
      <c r="J296" s="43">
        <v>7.2978127400000004</v>
      </c>
      <c r="K296" s="43">
        <f t="shared" si="5"/>
        <v>0.70567574000000022</v>
      </c>
      <c r="L296" s="72"/>
    </row>
    <row r="297" spans="2:12" x14ac:dyDescent="0.2">
      <c r="B297" s="33"/>
      <c r="C297" s="32"/>
      <c r="D297" s="41"/>
      <c r="E297" s="41"/>
      <c r="F297" s="50"/>
      <c r="G297" s="54">
        <v>800</v>
      </c>
      <c r="H297" s="55" t="s">
        <v>309</v>
      </c>
      <c r="I297" s="51">
        <v>18.823578999999999</v>
      </c>
      <c r="J297" s="43">
        <v>27.564859379999994</v>
      </c>
      <c r="K297" s="43">
        <f t="shared" si="5"/>
        <v>8.7412803799999956</v>
      </c>
      <c r="L297" s="72"/>
    </row>
    <row r="298" spans="2:12" x14ac:dyDescent="0.2">
      <c r="B298" s="33"/>
      <c r="C298" s="32"/>
      <c r="D298" s="41"/>
      <c r="E298" s="41"/>
      <c r="F298" s="50"/>
      <c r="G298" s="54">
        <v>810</v>
      </c>
      <c r="H298" s="55" t="s">
        <v>310</v>
      </c>
      <c r="I298" s="51">
        <v>5.4052610000000003</v>
      </c>
      <c r="J298" s="43">
        <v>7.0210573399999996</v>
      </c>
      <c r="K298" s="43">
        <f t="shared" si="5"/>
        <v>1.6157963399999993</v>
      </c>
      <c r="L298" s="72"/>
    </row>
    <row r="299" spans="2:12" x14ac:dyDescent="0.2">
      <c r="B299" s="33"/>
      <c r="C299" s="32"/>
      <c r="D299" s="41"/>
      <c r="E299" s="41"/>
      <c r="F299" s="50"/>
      <c r="G299" s="54">
        <v>811</v>
      </c>
      <c r="H299" s="55" t="s">
        <v>311</v>
      </c>
      <c r="I299" s="51">
        <v>6.2516189999999998</v>
      </c>
      <c r="J299" s="43">
        <v>19.849020890000002</v>
      </c>
      <c r="K299" s="43">
        <f t="shared" si="5"/>
        <v>13.597401890000002</v>
      </c>
      <c r="L299" s="72"/>
    </row>
    <row r="300" spans="2:12" x14ac:dyDescent="0.2">
      <c r="B300" s="33"/>
      <c r="C300" s="32"/>
      <c r="D300" s="41"/>
      <c r="E300" s="41"/>
      <c r="F300" s="50"/>
      <c r="G300" s="54">
        <v>812</v>
      </c>
      <c r="H300" s="55" t="s">
        <v>312</v>
      </c>
      <c r="I300" s="51">
        <v>4.4729809999999999</v>
      </c>
      <c r="J300" s="43">
        <v>5.3437353599999993</v>
      </c>
      <c r="K300" s="43">
        <f t="shared" si="5"/>
        <v>0.87075435999999939</v>
      </c>
      <c r="L300" s="72"/>
    </row>
    <row r="301" spans="2:12" ht="25.5" x14ac:dyDescent="0.2">
      <c r="B301" s="33"/>
      <c r="C301" s="32"/>
      <c r="D301" s="41"/>
      <c r="E301" s="41"/>
      <c r="F301" s="50"/>
      <c r="G301" s="54">
        <v>813</v>
      </c>
      <c r="H301" s="55" t="s">
        <v>313</v>
      </c>
      <c r="I301" s="51">
        <v>2.1547450000000001</v>
      </c>
      <c r="J301" s="43">
        <v>2.4427006399999995</v>
      </c>
      <c r="K301" s="43">
        <f t="shared" si="5"/>
        <v>0.2879556399999994</v>
      </c>
      <c r="L301" s="72"/>
    </row>
    <row r="302" spans="2:12" ht="14.25" x14ac:dyDescent="0.2">
      <c r="B302" s="33"/>
      <c r="C302" s="32"/>
      <c r="D302" s="41"/>
      <c r="E302" s="41"/>
      <c r="F302" s="52" t="s">
        <v>247</v>
      </c>
      <c r="G302" s="58"/>
      <c r="H302" s="56"/>
      <c r="I302" s="34">
        <v>176.391381</v>
      </c>
      <c r="J302" s="34">
        <v>151.2913925</v>
      </c>
      <c r="K302" s="34">
        <f t="shared" si="5"/>
        <v>-25.099988499999995</v>
      </c>
      <c r="L302" s="72"/>
    </row>
    <row r="303" spans="2:12" ht="25.5" x14ac:dyDescent="0.2">
      <c r="B303" s="33"/>
      <c r="C303" s="32"/>
      <c r="D303" s="41"/>
      <c r="E303" s="41"/>
      <c r="F303" s="50"/>
      <c r="G303" s="54" t="s">
        <v>314</v>
      </c>
      <c r="H303" s="55" t="s">
        <v>315</v>
      </c>
      <c r="I303" s="51">
        <v>14.494126</v>
      </c>
      <c r="J303" s="43">
        <v>14.491448940000001</v>
      </c>
      <c r="K303" s="43">
        <f t="shared" si="5"/>
        <v>-2.6770599999981215E-3</v>
      </c>
      <c r="L303" s="72"/>
    </row>
    <row r="304" spans="2:12" ht="25.5" x14ac:dyDescent="0.2">
      <c r="B304" s="33"/>
      <c r="C304" s="32"/>
      <c r="D304" s="41"/>
      <c r="E304" s="41"/>
      <c r="F304" s="50"/>
      <c r="G304" s="54" t="s">
        <v>316</v>
      </c>
      <c r="H304" s="55" t="s">
        <v>317</v>
      </c>
      <c r="I304" s="51">
        <v>5.5557800000000004</v>
      </c>
      <c r="J304" s="43">
        <v>5.5548576600000006</v>
      </c>
      <c r="K304" s="43">
        <f t="shared" si="5"/>
        <v>-9.2233999999979943E-4</v>
      </c>
      <c r="L304" s="72"/>
    </row>
    <row r="305" spans="2:12" x14ac:dyDescent="0.2">
      <c r="B305" s="33"/>
      <c r="C305" s="32"/>
      <c r="D305" s="41"/>
      <c r="E305" s="41"/>
      <c r="F305" s="50"/>
      <c r="G305" s="54" t="s">
        <v>258</v>
      </c>
      <c r="H305" s="55" t="s">
        <v>318</v>
      </c>
      <c r="I305" s="51">
        <v>3.1768390000000002</v>
      </c>
      <c r="J305" s="43">
        <v>3.839394</v>
      </c>
      <c r="K305" s="43">
        <f t="shared" si="5"/>
        <v>0.66255499999999978</v>
      </c>
      <c r="L305" s="72"/>
    </row>
    <row r="306" spans="2:12" x14ac:dyDescent="0.2">
      <c r="B306" s="33"/>
      <c r="C306" s="32"/>
      <c r="D306" s="41"/>
      <c r="E306" s="41"/>
      <c r="F306" s="50"/>
      <c r="G306" s="54" t="s">
        <v>319</v>
      </c>
      <c r="H306" s="55" t="s">
        <v>320</v>
      </c>
      <c r="I306" s="51">
        <v>46.446528999999998</v>
      </c>
      <c r="J306" s="43">
        <v>45.7482586</v>
      </c>
      <c r="K306" s="43">
        <f t="shared" si="5"/>
        <v>-0.6982703999999984</v>
      </c>
      <c r="L306" s="72"/>
    </row>
    <row r="307" spans="2:12" x14ac:dyDescent="0.2">
      <c r="B307" s="33"/>
      <c r="C307" s="32"/>
      <c r="D307" s="41"/>
      <c r="E307" s="41"/>
      <c r="F307" s="50"/>
      <c r="G307" s="54" t="s">
        <v>260</v>
      </c>
      <c r="H307" s="55" t="s">
        <v>321</v>
      </c>
      <c r="I307" s="51">
        <v>106.718107</v>
      </c>
      <c r="J307" s="43">
        <v>81.657433299999994</v>
      </c>
      <c r="K307" s="43">
        <f t="shared" si="5"/>
        <v>-25.060673700000009</v>
      </c>
      <c r="L307" s="72"/>
    </row>
    <row r="308" spans="2:12" ht="14.25" x14ac:dyDescent="0.2">
      <c r="B308" s="33"/>
      <c r="C308" s="32"/>
      <c r="D308" s="65">
        <v>6</v>
      </c>
      <c r="E308" s="35" t="s">
        <v>322</v>
      </c>
      <c r="F308" s="66"/>
      <c r="G308" s="67"/>
      <c r="H308" s="68"/>
      <c r="I308" s="69">
        <v>7029.9651320000003</v>
      </c>
      <c r="J308" s="69">
        <v>7736.0331914199978</v>
      </c>
      <c r="K308" s="69">
        <f t="shared" si="5"/>
        <v>706.06805941999755</v>
      </c>
      <c r="L308" s="72"/>
    </row>
    <row r="309" spans="2:12" ht="14.25" x14ac:dyDescent="0.2">
      <c r="B309" s="33"/>
      <c r="C309" s="32"/>
      <c r="D309" s="41"/>
      <c r="E309" s="41"/>
      <c r="F309" s="52" t="s">
        <v>2</v>
      </c>
      <c r="G309" s="58"/>
      <c r="H309" s="56"/>
      <c r="I309" s="34">
        <v>840.40726199999995</v>
      </c>
      <c r="J309" s="34">
        <v>1239.867487</v>
      </c>
      <c r="K309" s="34">
        <f t="shared" si="5"/>
        <v>399.46022500000004</v>
      </c>
      <c r="L309" s="72"/>
    </row>
    <row r="310" spans="2:12" x14ac:dyDescent="0.2">
      <c r="B310" s="33"/>
      <c r="C310" s="32"/>
      <c r="D310" s="41"/>
      <c r="E310" s="41"/>
      <c r="F310" s="50"/>
      <c r="G310" s="54">
        <v>100</v>
      </c>
      <c r="H310" s="55" t="s">
        <v>186</v>
      </c>
      <c r="I310" s="51">
        <v>23.376819000000001</v>
      </c>
      <c r="J310" s="43">
        <v>24.221457269999991</v>
      </c>
      <c r="K310" s="43">
        <f t="shared" si="5"/>
        <v>0.84463826999999014</v>
      </c>
      <c r="L310" s="72"/>
    </row>
    <row r="311" spans="2:12" x14ac:dyDescent="0.2">
      <c r="B311" s="33"/>
      <c r="C311" s="32"/>
      <c r="D311" s="41"/>
      <c r="E311" s="41"/>
      <c r="F311" s="50"/>
      <c r="G311" s="54">
        <v>110</v>
      </c>
      <c r="H311" s="55" t="s">
        <v>323</v>
      </c>
      <c r="I311" s="51">
        <v>26.057466000000002</v>
      </c>
      <c r="J311" s="43">
        <v>26.850802330000004</v>
      </c>
      <c r="K311" s="43">
        <f t="shared" si="5"/>
        <v>0.79333633000000248</v>
      </c>
      <c r="L311" s="72"/>
    </row>
    <row r="312" spans="2:12" x14ac:dyDescent="0.2">
      <c r="B312" s="33"/>
      <c r="C312" s="32"/>
      <c r="D312" s="41"/>
      <c r="E312" s="41"/>
      <c r="F312" s="50"/>
      <c r="G312" s="54">
        <v>111</v>
      </c>
      <c r="H312" s="55" t="s">
        <v>324</v>
      </c>
      <c r="I312" s="51">
        <v>4.2881539999999996</v>
      </c>
      <c r="J312" s="43">
        <v>4.6389392999999997</v>
      </c>
      <c r="K312" s="43">
        <f t="shared" si="5"/>
        <v>0.35078530000000008</v>
      </c>
      <c r="L312" s="72"/>
    </row>
    <row r="313" spans="2:12" x14ac:dyDescent="0.2">
      <c r="B313" s="33"/>
      <c r="C313" s="32"/>
      <c r="D313" s="41"/>
      <c r="E313" s="41"/>
      <c r="F313" s="50"/>
      <c r="G313" s="54">
        <v>112</v>
      </c>
      <c r="H313" s="55" t="s">
        <v>325</v>
      </c>
      <c r="I313" s="51">
        <v>136.147468</v>
      </c>
      <c r="J313" s="43">
        <v>37.624057919999998</v>
      </c>
      <c r="K313" s="43">
        <f t="shared" si="5"/>
        <v>-98.523410080000005</v>
      </c>
      <c r="L313" s="72"/>
    </row>
    <row r="314" spans="2:12" x14ac:dyDescent="0.2">
      <c r="B314" s="33"/>
      <c r="C314" s="32"/>
      <c r="D314" s="41"/>
      <c r="E314" s="41"/>
      <c r="F314" s="50"/>
      <c r="G314" s="54">
        <v>113</v>
      </c>
      <c r="H314" s="55" t="s">
        <v>80</v>
      </c>
      <c r="I314" s="51">
        <v>12.874563</v>
      </c>
      <c r="J314" s="43">
        <v>12.994718889999996</v>
      </c>
      <c r="K314" s="43">
        <f t="shared" si="5"/>
        <v>0.12015588999999594</v>
      </c>
      <c r="L314" s="72"/>
    </row>
    <row r="315" spans="2:12" x14ac:dyDescent="0.2">
      <c r="B315" s="33"/>
      <c r="C315" s="32"/>
      <c r="D315" s="41"/>
      <c r="E315" s="41"/>
      <c r="F315" s="50"/>
      <c r="G315" s="54">
        <v>200</v>
      </c>
      <c r="H315" s="55" t="s">
        <v>326</v>
      </c>
      <c r="I315" s="51">
        <v>18.32206</v>
      </c>
      <c r="J315" s="43">
        <v>17.865892480000003</v>
      </c>
      <c r="K315" s="43">
        <f t="shared" si="5"/>
        <v>-0.4561675199999975</v>
      </c>
      <c r="L315" s="72"/>
    </row>
    <row r="316" spans="2:12" x14ac:dyDescent="0.2">
      <c r="B316" s="33"/>
      <c r="C316" s="32"/>
      <c r="D316" s="41"/>
      <c r="E316" s="41"/>
      <c r="F316" s="50"/>
      <c r="G316" s="54">
        <v>210</v>
      </c>
      <c r="H316" s="55" t="s">
        <v>327</v>
      </c>
      <c r="I316" s="51">
        <v>15.592193999999999</v>
      </c>
      <c r="J316" s="43">
        <v>17.625085320000004</v>
      </c>
      <c r="K316" s="43">
        <f t="shared" si="5"/>
        <v>2.0328913200000045</v>
      </c>
      <c r="L316" s="72"/>
    </row>
    <row r="317" spans="2:12" x14ac:dyDescent="0.2">
      <c r="B317" s="33"/>
      <c r="C317" s="32"/>
      <c r="D317" s="41"/>
      <c r="E317" s="41"/>
      <c r="F317" s="50"/>
      <c r="G317" s="54">
        <v>211</v>
      </c>
      <c r="H317" s="55" t="s">
        <v>328</v>
      </c>
      <c r="I317" s="51">
        <v>16.029105000000001</v>
      </c>
      <c r="J317" s="43">
        <v>16.633513680000004</v>
      </c>
      <c r="K317" s="43">
        <f t="shared" si="5"/>
        <v>0.60440868000000236</v>
      </c>
      <c r="L317" s="72"/>
    </row>
    <row r="318" spans="2:12" x14ac:dyDescent="0.2">
      <c r="B318" s="33"/>
      <c r="C318" s="32"/>
      <c r="D318" s="41"/>
      <c r="E318" s="41"/>
      <c r="F318" s="50"/>
      <c r="G318" s="54">
        <v>212</v>
      </c>
      <c r="H318" s="55" t="s">
        <v>329</v>
      </c>
      <c r="I318" s="51">
        <v>9.5065670000000004</v>
      </c>
      <c r="J318" s="43">
        <v>10.136331829999998</v>
      </c>
      <c r="K318" s="43">
        <f t="shared" si="5"/>
        <v>0.62976482999999739</v>
      </c>
      <c r="L318" s="72"/>
    </row>
    <row r="319" spans="2:12" x14ac:dyDescent="0.2">
      <c r="B319" s="33"/>
      <c r="C319" s="32"/>
      <c r="D319" s="41"/>
      <c r="E319" s="41"/>
      <c r="F319" s="50"/>
      <c r="G319" s="54">
        <v>213</v>
      </c>
      <c r="H319" s="55" t="s">
        <v>330</v>
      </c>
      <c r="I319" s="51">
        <v>12.227243</v>
      </c>
      <c r="J319" s="43">
        <v>11.979825430000002</v>
      </c>
      <c r="K319" s="43">
        <f t="shared" si="5"/>
        <v>-0.24741756999999787</v>
      </c>
      <c r="L319" s="72"/>
    </row>
    <row r="320" spans="2:12" x14ac:dyDescent="0.2">
      <c r="B320" s="33"/>
      <c r="C320" s="32"/>
      <c r="D320" s="41"/>
      <c r="E320" s="41"/>
      <c r="F320" s="50"/>
      <c r="G320" s="54">
        <v>214</v>
      </c>
      <c r="H320" s="55" t="s">
        <v>331</v>
      </c>
      <c r="I320" s="51">
        <v>10.08779</v>
      </c>
      <c r="J320" s="43">
        <v>10.08221266</v>
      </c>
      <c r="K320" s="43">
        <f t="shared" si="5"/>
        <v>-5.5773400000003193E-3</v>
      </c>
      <c r="L320" s="72"/>
    </row>
    <row r="321" spans="2:12" x14ac:dyDescent="0.2">
      <c r="B321" s="33"/>
      <c r="C321" s="32"/>
      <c r="D321" s="41"/>
      <c r="E321" s="41"/>
      <c r="F321" s="50"/>
      <c r="G321" s="54">
        <v>215</v>
      </c>
      <c r="H321" s="55" t="s">
        <v>332</v>
      </c>
      <c r="I321" s="51">
        <v>8.8572369999999996</v>
      </c>
      <c r="J321" s="43">
        <v>9.4324241800000017</v>
      </c>
      <c r="K321" s="43">
        <f t="shared" si="5"/>
        <v>0.57518718000000213</v>
      </c>
      <c r="L321" s="72"/>
    </row>
    <row r="322" spans="2:12" x14ac:dyDescent="0.2">
      <c r="B322" s="33"/>
      <c r="C322" s="32"/>
      <c r="D322" s="41"/>
      <c r="E322" s="41"/>
      <c r="F322" s="50"/>
      <c r="G322" s="54">
        <v>300</v>
      </c>
      <c r="H322" s="55" t="s">
        <v>333</v>
      </c>
      <c r="I322" s="51">
        <v>12.266246000000001</v>
      </c>
      <c r="J322" s="43">
        <v>11.936914069999998</v>
      </c>
      <c r="K322" s="43">
        <f t="shared" ref="K322:K381" si="6">+J322-I322</f>
        <v>-0.32933193000000216</v>
      </c>
      <c r="L322" s="72"/>
    </row>
    <row r="323" spans="2:12" x14ac:dyDescent="0.2">
      <c r="B323" s="33"/>
      <c r="C323" s="32"/>
      <c r="D323" s="41"/>
      <c r="E323" s="41"/>
      <c r="F323" s="50"/>
      <c r="G323" s="54">
        <v>310</v>
      </c>
      <c r="H323" s="55" t="s">
        <v>334</v>
      </c>
      <c r="I323" s="51">
        <v>15.814773000000001</v>
      </c>
      <c r="J323" s="43">
        <v>15.43778318</v>
      </c>
      <c r="K323" s="43">
        <f t="shared" si="6"/>
        <v>-0.37698982000000036</v>
      </c>
      <c r="L323" s="72"/>
    </row>
    <row r="324" spans="2:12" x14ac:dyDescent="0.2">
      <c r="B324" s="33"/>
      <c r="C324" s="32"/>
      <c r="D324" s="41"/>
      <c r="E324" s="41"/>
      <c r="F324" s="50"/>
      <c r="G324" s="54">
        <v>311</v>
      </c>
      <c r="H324" s="55" t="s">
        <v>335</v>
      </c>
      <c r="I324" s="51">
        <v>16.058330000000002</v>
      </c>
      <c r="J324" s="43">
        <v>16.721755609999999</v>
      </c>
      <c r="K324" s="43">
        <f t="shared" si="6"/>
        <v>0.66342560999999733</v>
      </c>
      <c r="L324" s="72"/>
    </row>
    <row r="325" spans="2:12" x14ac:dyDescent="0.2">
      <c r="B325" s="33"/>
      <c r="C325" s="32"/>
      <c r="D325" s="41"/>
      <c r="E325" s="41"/>
      <c r="F325" s="50"/>
      <c r="G325" s="54">
        <v>312</v>
      </c>
      <c r="H325" s="55" t="s">
        <v>336</v>
      </c>
      <c r="I325" s="51">
        <v>9.6740899999999996</v>
      </c>
      <c r="J325" s="43">
        <v>8.7415750200000009</v>
      </c>
      <c r="K325" s="43">
        <f t="shared" si="6"/>
        <v>-0.93251497999999877</v>
      </c>
      <c r="L325" s="72"/>
    </row>
    <row r="326" spans="2:12" x14ac:dyDescent="0.2">
      <c r="B326" s="33"/>
      <c r="C326" s="32"/>
      <c r="D326" s="41"/>
      <c r="E326" s="41"/>
      <c r="F326" s="50"/>
      <c r="G326" s="54">
        <v>313</v>
      </c>
      <c r="H326" s="55" t="s">
        <v>337</v>
      </c>
      <c r="I326" s="51">
        <v>20.337123999999999</v>
      </c>
      <c r="J326" s="43">
        <v>404.21534954000003</v>
      </c>
      <c r="K326" s="43">
        <f t="shared" si="6"/>
        <v>383.87822554000002</v>
      </c>
      <c r="L326" s="72"/>
    </row>
    <row r="327" spans="2:12" x14ac:dyDescent="0.2">
      <c r="B327" s="33"/>
      <c r="C327" s="32"/>
      <c r="D327" s="41"/>
      <c r="E327" s="41"/>
      <c r="F327" s="50"/>
      <c r="G327" s="54">
        <v>314</v>
      </c>
      <c r="H327" s="55" t="s">
        <v>338</v>
      </c>
      <c r="I327" s="51">
        <v>12.022228999999999</v>
      </c>
      <c r="J327" s="43">
        <v>11.899259499999999</v>
      </c>
      <c r="K327" s="43">
        <f t="shared" si="6"/>
        <v>-0.12296949999999995</v>
      </c>
      <c r="L327" s="72"/>
    </row>
    <row r="328" spans="2:12" x14ac:dyDescent="0.2">
      <c r="B328" s="33"/>
      <c r="C328" s="32"/>
      <c r="D328" s="41"/>
      <c r="E328" s="41"/>
      <c r="F328" s="50"/>
      <c r="G328" s="54">
        <v>400</v>
      </c>
      <c r="H328" s="55" t="s">
        <v>339</v>
      </c>
      <c r="I328" s="51">
        <v>17.860306999999999</v>
      </c>
      <c r="J328" s="43">
        <v>16.638302450000001</v>
      </c>
      <c r="K328" s="43">
        <f t="shared" si="6"/>
        <v>-1.2220045499999976</v>
      </c>
      <c r="L328" s="72"/>
    </row>
    <row r="329" spans="2:12" x14ac:dyDescent="0.2">
      <c r="B329" s="33"/>
      <c r="C329" s="32"/>
      <c r="D329" s="41"/>
      <c r="E329" s="41"/>
      <c r="F329" s="50"/>
      <c r="G329" s="54">
        <v>410</v>
      </c>
      <c r="H329" s="55" t="s">
        <v>340</v>
      </c>
      <c r="I329" s="51">
        <v>16.491824999999999</v>
      </c>
      <c r="J329" s="43">
        <v>17.177104719999999</v>
      </c>
      <c r="K329" s="43">
        <f t="shared" si="6"/>
        <v>0.68527972000000048</v>
      </c>
      <c r="L329" s="72"/>
    </row>
    <row r="330" spans="2:12" x14ac:dyDescent="0.2">
      <c r="B330" s="33"/>
      <c r="C330" s="32"/>
      <c r="D330" s="41"/>
      <c r="E330" s="41"/>
      <c r="F330" s="50"/>
      <c r="G330" s="54">
        <v>411</v>
      </c>
      <c r="H330" s="55" t="s">
        <v>341</v>
      </c>
      <c r="I330" s="51">
        <v>41.850172000000001</v>
      </c>
      <c r="J330" s="43">
        <v>40.974003619999998</v>
      </c>
      <c r="K330" s="43">
        <f t="shared" si="6"/>
        <v>-0.87616838000000286</v>
      </c>
      <c r="L330" s="72"/>
    </row>
    <row r="331" spans="2:12" x14ac:dyDescent="0.2">
      <c r="B331" s="33"/>
      <c r="C331" s="32"/>
      <c r="D331" s="41"/>
      <c r="E331" s="41"/>
      <c r="F331" s="50"/>
      <c r="G331" s="54">
        <v>412</v>
      </c>
      <c r="H331" s="55" t="s">
        <v>342</v>
      </c>
      <c r="I331" s="51">
        <v>16.478090000000002</v>
      </c>
      <c r="J331" s="43">
        <v>16.765967789999998</v>
      </c>
      <c r="K331" s="43">
        <f t="shared" si="6"/>
        <v>0.28787778999999603</v>
      </c>
      <c r="L331" s="72"/>
    </row>
    <row r="332" spans="2:12" x14ac:dyDescent="0.2">
      <c r="B332" s="33"/>
      <c r="C332" s="32"/>
      <c r="D332" s="41"/>
      <c r="E332" s="41"/>
      <c r="F332" s="50"/>
      <c r="G332" s="54">
        <v>415</v>
      </c>
      <c r="H332" s="55" t="s">
        <v>343</v>
      </c>
      <c r="I332" s="51">
        <v>17.569824000000001</v>
      </c>
      <c r="J332" s="43">
        <v>17.452805089999998</v>
      </c>
      <c r="K332" s="43">
        <f t="shared" si="6"/>
        <v>-0.11701891000000231</v>
      </c>
      <c r="L332" s="72"/>
    </row>
    <row r="333" spans="2:12" x14ac:dyDescent="0.2">
      <c r="B333" s="33"/>
      <c r="C333" s="32"/>
      <c r="D333" s="41"/>
      <c r="E333" s="41"/>
      <c r="F333" s="50"/>
      <c r="G333" s="54">
        <v>416</v>
      </c>
      <c r="H333" s="55" t="s">
        <v>344</v>
      </c>
      <c r="I333" s="51">
        <v>16.441828000000001</v>
      </c>
      <c r="J333" s="43">
        <v>16.559246309999999</v>
      </c>
      <c r="K333" s="43">
        <f t="shared" si="6"/>
        <v>0.11741830999999792</v>
      </c>
      <c r="L333" s="72"/>
    </row>
    <row r="334" spans="2:12" x14ac:dyDescent="0.2">
      <c r="B334" s="33"/>
      <c r="C334" s="32"/>
      <c r="D334" s="41"/>
      <c r="E334" s="41"/>
      <c r="F334" s="50"/>
      <c r="G334" s="54">
        <v>418</v>
      </c>
      <c r="H334" s="55" t="s">
        <v>345</v>
      </c>
      <c r="I334" s="51">
        <v>6.6836359999999999</v>
      </c>
      <c r="J334" s="43">
        <v>6.2322680400000001</v>
      </c>
      <c r="K334" s="43">
        <f t="shared" si="6"/>
        <v>-0.45136795999999979</v>
      </c>
      <c r="L334" s="72"/>
    </row>
    <row r="335" spans="2:12" x14ac:dyDescent="0.2">
      <c r="B335" s="33"/>
      <c r="C335" s="32"/>
      <c r="D335" s="41"/>
      <c r="E335" s="41"/>
      <c r="F335" s="50"/>
      <c r="G335" s="54">
        <v>419</v>
      </c>
      <c r="H335" s="55" t="s">
        <v>346</v>
      </c>
      <c r="I335" s="51">
        <v>10.867326</v>
      </c>
      <c r="J335" s="43">
        <v>11.11576477</v>
      </c>
      <c r="K335" s="43">
        <f t="shared" si="6"/>
        <v>0.24843876999999992</v>
      </c>
      <c r="L335" s="72"/>
    </row>
    <row r="336" spans="2:12" x14ac:dyDescent="0.2">
      <c r="B336" s="33"/>
      <c r="C336" s="32"/>
      <c r="D336" s="41"/>
      <c r="E336" s="41"/>
      <c r="F336" s="50"/>
      <c r="G336" s="54">
        <v>500</v>
      </c>
      <c r="H336" s="55" t="s">
        <v>347</v>
      </c>
      <c r="I336" s="51">
        <v>9.9739939999999994</v>
      </c>
      <c r="J336" s="43">
        <v>9.5920110199999975</v>
      </c>
      <c r="K336" s="43">
        <f t="shared" si="6"/>
        <v>-0.38198298000000186</v>
      </c>
      <c r="L336" s="72"/>
    </row>
    <row r="337" spans="2:12" x14ac:dyDescent="0.2">
      <c r="B337" s="33"/>
      <c r="C337" s="32"/>
      <c r="D337" s="41"/>
      <c r="E337" s="41"/>
      <c r="F337" s="50"/>
      <c r="G337" s="54">
        <v>510</v>
      </c>
      <c r="H337" s="55" t="s">
        <v>348</v>
      </c>
      <c r="I337" s="51">
        <v>10.086522</v>
      </c>
      <c r="J337" s="43">
        <v>10.33185306</v>
      </c>
      <c r="K337" s="43">
        <f t="shared" si="6"/>
        <v>0.24533105999999982</v>
      </c>
      <c r="L337" s="72"/>
    </row>
    <row r="338" spans="2:12" x14ac:dyDescent="0.2">
      <c r="B338" s="33"/>
      <c r="C338" s="32"/>
      <c r="D338" s="41"/>
      <c r="E338" s="41"/>
      <c r="F338" s="50"/>
      <c r="G338" s="54">
        <v>511</v>
      </c>
      <c r="H338" s="55" t="s">
        <v>349</v>
      </c>
      <c r="I338" s="51">
        <v>26.125799000000001</v>
      </c>
      <c r="J338" s="43">
        <v>25.403223279999995</v>
      </c>
      <c r="K338" s="43">
        <f t="shared" si="6"/>
        <v>-0.72257572000000536</v>
      </c>
      <c r="L338" s="72"/>
    </row>
    <row r="339" spans="2:12" x14ac:dyDescent="0.2">
      <c r="B339" s="33"/>
      <c r="C339" s="32"/>
      <c r="D339" s="41"/>
      <c r="E339" s="41"/>
      <c r="F339" s="50"/>
      <c r="G339" s="54">
        <v>512</v>
      </c>
      <c r="H339" s="55" t="s">
        <v>350</v>
      </c>
      <c r="I339" s="51">
        <v>7.2004650000000003</v>
      </c>
      <c r="J339" s="43">
        <v>6.8069420100000002</v>
      </c>
      <c r="K339" s="43">
        <f t="shared" si="6"/>
        <v>-0.39352299000000013</v>
      </c>
      <c r="L339" s="72"/>
    </row>
    <row r="340" spans="2:12" x14ac:dyDescent="0.2">
      <c r="B340" s="33"/>
      <c r="C340" s="32"/>
      <c r="D340" s="41"/>
      <c r="E340" s="41"/>
      <c r="F340" s="50"/>
      <c r="G340" s="54">
        <v>513</v>
      </c>
      <c r="H340" s="55" t="s">
        <v>351</v>
      </c>
      <c r="I340" s="51">
        <v>17.955828</v>
      </c>
      <c r="J340" s="43">
        <v>18.119595789999995</v>
      </c>
      <c r="K340" s="43">
        <f t="shared" si="6"/>
        <v>0.16376778999999431</v>
      </c>
      <c r="L340" s="72"/>
    </row>
    <row r="341" spans="2:12" x14ac:dyDescent="0.2">
      <c r="B341" s="33"/>
      <c r="C341" s="32"/>
      <c r="D341" s="41"/>
      <c r="E341" s="41"/>
      <c r="F341" s="50"/>
      <c r="G341" s="54">
        <v>600</v>
      </c>
      <c r="H341" s="55" t="s">
        <v>352</v>
      </c>
      <c r="I341" s="51">
        <v>9.8999989999999993</v>
      </c>
      <c r="J341" s="43">
        <v>9.1184367399999999</v>
      </c>
      <c r="K341" s="43">
        <f t="shared" si="6"/>
        <v>-0.7815622599999994</v>
      </c>
      <c r="L341" s="72"/>
    </row>
    <row r="342" spans="2:12" x14ac:dyDescent="0.2">
      <c r="B342" s="33"/>
      <c r="C342" s="32"/>
      <c r="D342" s="41"/>
      <c r="E342" s="41"/>
      <c r="F342" s="50"/>
      <c r="G342" s="54">
        <v>610</v>
      </c>
      <c r="H342" s="55" t="s">
        <v>353</v>
      </c>
      <c r="I342" s="51">
        <v>15.272835000000001</v>
      </c>
      <c r="J342" s="43">
        <v>103.19429589999999</v>
      </c>
      <c r="K342" s="43">
        <f t="shared" si="6"/>
        <v>87.921460899999985</v>
      </c>
      <c r="L342" s="72"/>
    </row>
    <row r="343" spans="2:12" x14ac:dyDescent="0.2">
      <c r="B343" s="33"/>
      <c r="C343" s="32"/>
      <c r="D343" s="41"/>
      <c r="E343" s="41"/>
      <c r="F343" s="50"/>
      <c r="G343" s="54">
        <v>611</v>
      </c>
      <c r="H343" s="55" t="s">
        <v>354</v>
      </c>
      <c r="I343" s="51">
        <v>9.2503360000000008</v>
      </c>
      <c r="J343" s="43">
        <v>7.7485187600000005</v>
      </c>
      <c r="K343" s="43">
        <f t="shared" si="6"/>
        <v>-1.5018172400000003</v>
      </c>
      <c r="L343" s="72"/>
    </row>
    <row r="344" spans="2:12" x14ac:dyDescent="0.2">
      <c r="B344" s="33"/>
      <c r="C344" s="32"/>
      <c r="D344" s="41"/>
      <c r="E344" s="41"/>
      <c r="F344" s="50"/>
      <c r="G344" s="54">
        <v>612</v>
      </c>
      <c r="H344" s="55" t="s">
        <v>355</v>
      </c>
      <c r="I344" s="51">
        <v>12.798337</v>
      </c>
      <c r="J344" s="43">
        <v>14.157525470000003</v>
      </c>
      <c r="K344" s="43">
        <f t="shared" si="6"/>
        <v>1.359188470000003</v>
      </c>
      <c r="L344" s="72"/>
    </row>
    <row r="345" spans="2:12" x14ac:dyDescent="0.2">
      <c r="B345" s="33"/>
      <c r="C345" s="32"/>
      <c r="D345" s="41"/>
      <c r="E345" s="41"/>
      <c r="F345" s="50"/>
      <c r="G345" s="54">
        <v>613</v>
      </c>
      <c r="H345" s="55" t="s">
        <v>292</v>
      </c>
      <c r="I345" s="51">
        <v>9.5098420000000008</v>
      </c>
      <c r="J345" s="43">
        <v>9.5735955600000011</v>
      </c>
      <c r="K345" s="43">
        <f t="shared" si="6"/>
        <v>6.375356000000032E-2</v>
      </c>
      <c r="L345" s="72"/>
    </row>
    <row r="346" spans="2:12" x14ac:dyDescent="0.2">
      <c r="B346" s="33"/>
      <c r="C346" s="32"/>
      <c r="D346" s="41"/>
      <c r="E346" s="41"/>
      <c r="F346" s="50"/>
      <c r="G346" s="54">
        <v>700</v>
      </c>
      <c r="H346" s="55" t="s">
        <v>79</v>
      </c>
      <c r="I346" s="51">
        <v>12.739276</v>
      </c>
      <c r="J346" s="43">
        <v>12.180343990000001</v>
      </c>
      <c r="K346" s="43">
        <f t="shared" si="6"/>
        <v>-0.55893200999999948</v>
      </c>
      <c r="L346" s="72"/>
    </row>
    <row r="347" spans="2:12" x14ac:dyDescent="0.2">
      <c r="B347" s="33"/>
      <c r="C347" s="32"/>
      <c r="D347" s="41"/>
      <c r="E347" s="41"/>
      <c r="F347" s="50"/>
      <c r="G347" s="54">
        <v>710</v>
      </c>
      <c r="H347" s="55" t="s">
        <v>356</v>
      </c>
      <c r="I347" s="51">
        <v>15.857307</v>
      </c>
      <c r="J347" s="43">
        <v>17.269799249999998</v>
      </c>
      <c r="K347" s="43">
        <f t="shared" si="6"/>
        <v>1.4124922499999979</v>
      </c>
      <c r="L347" s="72"/>
    </row>
    <row r="348" spans="2:12" x14ac:dyDescent="0.2">
      <c r="B348" s="33"/>
      <c r="C348" s="32"/>
      <c r="D348" s="41"/>
      <c r="E348" s="41"/>
      <c r="F348" s="50"/>
      <c r="G348" s="54">
        <v>711</v>
      </c>
      <c r="H348" s="55" t="s">
        <v>163</v>
      </c>
      <c r="I348" s="51">
        <v>52.667293000000001</v>
      </c>
      <c r="J348" s="43">
        <v>52.160546000000011</v>
      </c>
      <c r="K348" s="43">
        <f t="shared" si="6"/>
        <v>-0.50674699999999007</v>
      </c>
      <c r="L348" s="72"/>
    </row>
    <row r="349" spans="2:12" ht="25.5" x14ac:dyDescent="0.2">
      <c r="B349" s="33"/>
      <c r="C349" s="32"/>
      <c r="D349" s="41"/>
      <c r="E349" s="41"/>
      <c r="F349" s="50"/>
      <c r="G349" s="54">
        <v>712</v>
      </c>
      <c r="H349" s="55" t="s">
        <v>357</v>
      </c>
      <c r="I349" s="51">
        <v>44.324848000000003</v>
      </c>
      <c r="J349" s="43">
        <v>45.118957539999997</v>
      </c>
      <c r="K349" s="43">
        <f t="shared" si="6"/>
        <v>0.79410953999999379</v>
      </c>
      <c r="L349" s="72"/>
    </row>
    <row r="350" spans="2:12" x14ac:dyDescent="0.2">
      <c r="B350" s="33"/>
      <c r="C350" s="32"/>
      <c r="D350" s="41"/>
      <c r="E350" s="41"/>
      <c r="F350" s="50"/>
      <c r="G350" s="54">
        <v>713</v>
      </c>
      <c r="H350" s="55" t="s">
        <v>358</v>
      </c>
      <c r="I350" s="51">
        <v>16.727643</v>
      </c>
      <c r="J350" s="43">
        <v>37.376935759999988</v>
      </c>
      <c r="K350" s="43">
        <f t="shared" si="6"/>
        <v>20.649292759999987</v>
      </c>
      <c r="L350" s="72"/>
    </row>
    <row r="351" spans="2:12" x14ac:dyDescent="0.2">
      <c r="B351" s="33"/>
      <c r="C351" s="32"/>
      <c r="D351" s="41"/>
      <c r="E351" s="41"/>
      <c r="F351" s="50"/>
      <c r="G351" s="54">
        <v>714</v>
      </c>
      <c r="H351" s="55" t="s">
        <v>359</v>
      </c>
      <c r="I351" s="51">
        <v>3.115993</v>
      </c>
      <c r="J351" s="43">
        <v>5.0816440100000007</v>
      </c>
      <c r="K351" s="43">
        <f t="shared" si="6"/>
        <v>1.9656510100000006</v>
      </c>
      <c r="L351" s="72"/>
    </row>
    <row r="352" spans="2:12" x14ac:dyDescent="0.2">
      <c r="B352" s="33"/>
      <c r="C352" s="32"/>
      <c r="D352" s="41"/>
      <c r="E352" s="41"/>
      <c r="F352" s="50"/>
      <c r="G352" s="54">
        <v>715</v>
      </c>
      <c r="H352" s="55" t="s">
        <v>360</v>
      </c>
      <c r="I352" s="51">
        <v>15.384239000000001</v>
      </c>
      <c r="J352" s="43">
        <v>14.447872430000002</v>
      </c>
      <c r="K352" s="43">
        <f t="shared" si="6"/>
        <v>-0.93636656999999879</v>
      </c>
      <c r="L352" s="72"/>
    </row>
    <row r="353" spans="2:12" x14ac:dyDescent="0.2">
      <c r="B353" s="33"/>
      <c r="C353" s="32"/>
      <c r="D353" s="41"/>
      <c r="E353" s="41"/>
      <c r="F353" s="50"/>
      <c r="G353" s="54">
        <v>716</v>
      </c>
      <c r="H353" s="55" t="s">
        <v>361</v>
      </c>
      <c r="I353" s="51">
        <v>27.73424</v>
      </c>
      <c r="J353" s="43">
        <v>30.232029429999997</v>
      </c>
      <c r="K353" s="43">
        <f t="shared" si="6"/>
        <v>2.4977894299999974</v>
      </c>
      <c r="L353" s="72"/>
    </row>
    <row r="354" spans="2:12" ht="14.25" x14ac:dyDescent="0.2">
      <c r="B354" s="33"/>
      <c r="C354" s="32"/>
      <c r="D354" s="41"/>
      <c r="E354" s="41"/>
      <c r="F354" s="52" t="s">
        <v>247</v>
      </c>
      <c r="G354" s="58"/>
      <c r="H354" s="56"/>
      <c r="I354" s="34">
        <v>4403.2010600000003</v>
      </c>
      <c r="J354" s="34">
        <v>4650.1785264199989</v>
      </c>
      <c r="K354" s="34">
        <f t="shared" si="6"/>
        <v>246.97746641999856</v>
      </c>
      <c r="L354" s="72"/>
    </row>
    <row r="355" spans="2:12" x14ac:dyDescent="0.2">
      <c r="B355" s="33"/>
      <c r="C355" s="32"/>
      <c r="D355" s="41"/>
      <c r="E355" s="41"/>
      <c r="F355" s="50"/>
      <c r="G355" s="54" t="s">
        <v>248</v>
      </c>
      <c r="H355" s="55" t="s">
        <v>362</v>
      </c>
      <c r="I355" s="51">
        <v>29.158628</v>
      </c>
      <c r="J355" s="43">
        <v>58.083790789999995</v>
      </c>
      <c r="K355" s="43">
        <f t="shared" si="6"/>
        <v>28.925162789999995</v>
      </c>
      <c r="L355" s="72"/>
    </row>
    <row r="356" spans="2:12" x14ac:dyDescent="0.2">
      <c r="B356" s="33"/>
      <c r="C356" s="32"/>
      <c r="D356" s="41"/>
      <c r="E356" s="41"/>
      <c r="F356" s="50"/>
      <c r="G356" s="54" t="s">
        <v>314</v>
      </c>
      <c r="H356" s="55" t="s">
        <v>363</v>
      </c>
      <c r="I356" s="51">
        <v>462.18797599999999</v>
      </c>
      <c r="J356" s="43">
        <v>500.17897600000003</v>
      </c>
      <c r="K356" s="43">
        <f t="shared" si="6"/>
        <v>37.991000000000042</v>
      </c>
      <c r="L356" s="72"/>
    </row>
    <row r="357" spans="2:12" x14ac:dyDescent="0.2">
      <c r="B357" s="33"/>
      <c r="C357" s="32"/>
      <c r="D357" s="41"/>
      <c r="E357" s="41"/>
      <c r="F357" s="50"/>
      <c r="G357" s="54" t="s">
        <v>316</v>
      </c>
      <c r="H357" s="55" t="s">
        <v>364</v>
      </c>
      <c r="I357" s="51">
        <v>76.695744000000005</v>
      </c>
      <c r="J357" s="43">
        <v>129.70605200000006</v>
      </c>
      <c r="K357" s="43">
        <f t="shared" si="6"/>
        <v>53.010308000000052</v>
      </c>
      <c r="L357" s="72"/>
    </row>
    <row r="358" spans="2:12" x14ac:dyDescent="0.2">
      <c r="B358" s="33"/>
      <c r="C358" s="32"/>
      <c r="D358" s="41"/>
      <c r="E358" s="41"/>
      <c r="F358" s="50"/>
      <c r="G358" s="54" t="s">
        <v>250</v>
      </c>
      <c r="H358" s="55" t="s">
        <v>365</v>
      </c>
      <c r="I358" s="51">
        <v>84.162559999999999</v>
      </c>
      <c r="J358" s="43">
        <v>98.145218630000002</v>
      </c>
      <c r="K358" s="43">
        <f t="shared" si="6"/>
        <v>13.982658630000003</v>
      </c>
      <c r="L358" s="72"/>
    </row>
    <row r="359" spans="2:12" x14ac:dyDescent="0.2">
      <c r="B359" s="33"/>
      <c r="C359" s="32"/>
      <c r="D359" s="41"/>
      <c r="E359" s="41"/>
      <c r="F359" s="50"/>
      <c r="G359" s="54" t="s">
        <v>366</v>
      </c>
      <c r="H359" s="55" t="s">
        <v>367</v>
      </c>
      <c r="I359" s="51">
        <v>3641.558231</v>
      </c>
      <c r="J359" s="43">
        <v>3754.6265679999988</v>
      </c>
      <c r="K359" s="43">
        <f t="shared" si="6"/>
        <v>113.06833699999879</v>
      </c>
      <c r="L359" s="72"/>
    </row>
    <row r="360" spans="2:12" x14ac:dyDescent="0.2">
      <c r="B360" s="33"/>
      <c r="C360" s="32"/>
      <c r="D360" s="41"/>
      <c r="E360" s="41"/>
      <c r="F360" s="50"/>
      <c r="G360" s="54" t="s">
        <v>254</v>
      </c>
      <c r="H360" s="73" t="s">
        <v>368</v>
      </c>
      <c r="I360" s="51">
        <v>109.437921</v>
      </c>
      <c r="J360" s="43">
        <v>109.437921</v>
      </c>
      <c r="K360" s="43">
        <f t="shared" si="6"/>
        <v>0</v>
      </c>
      <c r="L360" s="72"/>
    </row>
    <row r="361" spans="2:12" ht="14.25" x14ac:dyDescent="0.2">
      <c r="B361" s="33"/>
      <c r="C361" s="32"/>
      <c r="D361" s="41"/>
      <c r="E361" s="41"/>
      <c r="F361" s="52" t="s">
        <v>282</v>
      </c>
      <c r="G361" s="58"/>
      <c r="H361" s="56"/>
      <c r="I361" s="34">
        <v>1786.35681</v>
      </c>
      <c r="J361" s="34">
        <v>1845.9871780000001</v>
      </c>
      <c r="K361" s="34">
        <f t="shared" si="6"/>
        <v>59.63036800000009</v>
      </c>
      <c r="L361" s="72"/>
    </row>
    <row r="362" spans="2:12" ht="25.5" x14ac:dyDescent="0.2">
      <c r="B362" s="33"/>
      <c r="C362" s="32"/>
      <c r="D362" s="41"/>
      <c r="E362" s="41"/>
      <c r="F362" s="50"/>
      <c r="G362" s="54" t="s">
        <v>369</v>
      </c>
      <c r="H362" s="55" t="s">
        <v>370</v>
      </c>
      <c r="I362" s="51">
        <v>145.74577600000001</v>
      </c>
      <c r="J362" s="43">
        <v>143.71518400000005</v>
      </c>
      <c r="K362" s="43">
        <f t="shared" si="6"/>
        <v>-2.030591999999956</v>
      </c>
      <c r="L362" s="72"/>
    </row>
    <row r="363" spans="2:12" x14ac:dyDescent="0.2">
      <c r="B363" s="33"/>
      <c r="C363" s="32"/>
      <c r="D363" s="41"/>
      <c r="E363" s="41"/>
      <c r="F363" s="50"/>
      <c r="G363" s="54" t="s">
        <v>371</v>
      </c>
      <c r="H363" s="55" t="s">
        <v>372</v>
      </c>
      <c r="I363" s="51">
        <v>470.03831500000001</v>
      </c>
      <c r="J363" s="43">
        <v>470.03831500000001</v>
      </c>
      <c r="K363" s="43">
        <f t="shared" si="6"/>
        <v>0</v>
      </c>
      <c r="L363" s="72"/>
    </row>
    <row r="364" spans="2:12" ht="25.5" x14ac:dyDescent="0.2">
      <c r="B364" s="33"/>
      <c r="C364" s="32"/>
      <c r="D364" s="41"/>
      <c r="E364" s="41"/>
      <c r="F364" s="50"/>
      <c r="G364" s="54" t="s">
        <v>373</v>
      </c>
      <c r="H364" s="55" t="s">
        <v>374</v>
      </c>
      <c r="I364" s="51">
        <v>309.02499999999998</v>
      </c>
      <c r="J364" s="43">
        <v>370.77499999999998</v>
      </c>
      <c r="K364" s="43">
        <f t="shared" si="6"/>
        <v>61.75</v>
      </c>
      <c r="L364" s="72"/>
    </row>
    <row r="365" spans="2:12" ht="25.5" x14ac:dyDescent="0.2">
      <c r="B365" s="33"/>
      <c r="C365" s="32"/>
      <c r="D365" s="41"/>
      <c r="E365" s="41"/>
      <c r="F365" s="50"/>
      <c r="G365" s="54" t="s">
        <v>375</v>
      </c>
      <c r="H365" s="55" t="s">
        <v>376</v>
      </c>
      <c r="I365" s="51">
        <v>300</v>
      </c>
      <c r="J365" s="43">
        <v>300</v>
      </c>
      <c r="K365" s="43">
        <f t="shared" si="6"/>
        <v>0</v>
      </c>
      <c r="L365" s="72"/>
    </row>
    <row r="366" spans="2:12" x14ac:dyDescent="0.2">
      <c r="B366" s="33"/>
      <c r="C366" s="32"/>
      <c r="D366" s="41"/>
      <c r="E366" s="41"/>
      <c r="F366" s="50"/>
      <c r="G366" s="54" t="s">
        <v>377</v>
      </c>
      <c r="H366" s="55" t="s">
        <v>378</v>
      </c>
      <c r="I366" s="51">
        <v>150.4</v>
      </c>
      <c r="J366" s="43">
        <v>150.4</v>
      </c>
      <c r="K366" s="43">
        <f t="shared" si="6"/>
        <v>0</v>
      </c>
      <c r="L366" s="72"/>
    </row>
    <row r="367" spans="2:12" x14ac:dyDescent="0.2">
      <c r="B367" s="33"/>
      <c r="C367" s="32"/>
      <c r="D367" s="41"/>
      <c r="E367" s="41"/>
      <c r="F367" s="50"/>
      <c r="G367" s="54" t="s">
        <v>379</v>
      </c>
      <c r="H367" s="55" t="s">
        <v>380</v>
      </c>
      <c r="I367" s="51">
        <v>130.78333000000001</v>
      </c>
      <c r="J367" s="43">
        <v>130.78333000000001</v>
      </c>
      <c r="K367" s="43">
        <f t="shared" si="6"/>
        <v>0</v>
      </c>
      <c r="L367" s="72"/>
    </row>
    <row r="368" spans="2:12" x14ac:dyDescent="0.2">
      <c r="B368" s="33"/>
      <c r="C368" s="32"/>
      <c r="D368" s="41"/>
      <c r="E368" s="41"/>
      <c r="F368" s="50"/>
      <c r="G368" s="54" t="s">
        <v>381</v>
      </c>
      <c r="H368" s="55" t="s">
        <v>382</v>
      </c>
      <c r="I368" s="51">
        <v>280.36438900000002</v>
      </c>
      <c r="J368" s="43">
        <v>280.27534900000001</v>
      </c>
      <c r="K368" s="43">
        <f t="shared" si="6"/>
        <v>-8.9040000000011332E-2</v>
      </c>
      <c r="L368" s="72"/>
    </row>
    <row r="369" spans="2:12" ht="14.25" x14ac:dyDescent="0.2">
      <c r="B369" s="33"/>
      <c r="C369" s="32"/>
      <c r="D369" s="65">
        <v>7</v>
      </c>
      <c r="E369" s="35" t="s">
        <v>383</v>
      </c>
      <c r="F369" s="66"/>
      <c r="G369" s="67"/>
      <c r="H369" s="68"/>
      <c r="I369" s="69">
        <v>17669.334951000001</v>
      </c>
      <c r="J369" s="69">
        <v>17629.285292700002</v>
      </c>
      <c r="K369" s="69">
        <f t="shared" si="6"/>
        <v>-40.049658299998555</v>
      </c>
      <c r="L369" s="72"/>
    </row>
    <row r="370" spans="2:12" ht="14.25" x14ac:dyDescent="0.2">
      <c r="B370" s="33"/>
      <c r="C370" s="32"/>
      <c r="D370" s="41"/>
      <c r="E370" s="41"/>
      <c r="F370" s="52" t="s">
        <v>2</v>
      </c>
      <c r="G370" s="58"/>
      <c r="H370" s="56"/>
      <c r="I370" s="34">
        <v>17669.334951000001</v>
      </c>
      <c r="J370" s="34">
        <v>17629.285292700002</v>
      </c>
      <c r="K370" s="34">
        <f t="shared" si="6"/>
        <v>-40.049658299998555</v>
      </c>
      <c r="L370" s="72"/>
    </row>
    <row r="371" spans="2:12" x14ac:dyDescent="0.2">
      <c r="B371" s="33"/>
      <c r="C371" s="32"/>
      <c r="D371" s="41"/>
      <c r="E371" s="41"/>
      <c r="F371" s="50"/>
      <c r="G371" s="54">
        <v>110</v>
      </c>
      <c r="H371" s="55" t="s">
        <v>116</v>
      </c>
      <c r="I371" s="51">
        <v>1543.3845739999999</v>
      </c>
      <c r="J371" s="43">
        <v>1372.3099773499998</v>
      </c>
      <c r="K371" s="43">
        <f t="shared" si="6"/>
        <v>-171.0745966500001</v>
      </c>
      <c r="L371" s="72"/>
    </row>
    <row r="372" spans="2:12" x14ac:dyDescent="0.2">
      <c r="B372" s="33"/>
      <c r="C372" s="32"/>
      <c r="D372" s="41"/>
      <c r="E372" s="41"/>
      <c r="F372" s="50"/>
      <c r="G372" s="54">
        <v>111</v>
      </c>
      <c r="H372" s="55" t="s">
        <v>384</v>
      </c>
      <c r="I372" s="51">
        <v>1760.0338819999999</v>
      </c>
      <c r="J372" s="43">
        <v>2097.2436192200003</v>
      </c>
      <c r="K372" s="43">
        <f t="shared" si="6"/>
        <v>337.20973722000031</v>
      </c>
      <c r="L372" s="72"/>
    </row>
    <row r="373" spans="2:12" x14ac:dyDescent="0.2">
      <c r="B373" s="33"/>
      <c r="C373" s="32"/>
      <c r="D373" s="41"/>
      <c r="E373" s="41"/>
      <c r="F373" s="50"/>
      <c r="G373" s="54">
        <v>112</v>
      </c>
      <c r="H373" s="55" t="s">
        <v>385</v>
      </c>
      <c r="I373" s="51">
        <v>318.76189399999998</v>
      </c>
      <c r="J373" s="43">
        <v>209.12829742000002</v>
      </c>
      <c r="K373" s="43">
        <f t="shared" si="6"/>
        <v>-109.63359657999996</v>
      </c>
      <c r="L373" s="72"/>
    </row>
    <row r="374" spans="2:12" x14ac:dyDescent="0.2">
      <c r="B374" s="33"/>
      <c r="C374" s="32"/>
      <c r="D374" s="41"/>
      <c r="E374" s="41"/>
      <c r="F374" s="50"/>
      <c r="G374" s="54">
        <v>113</v>
      </c>
      <c r="H374" s="55" t="s">
        <v>386</v>
      </c>
      <c r="I374" s="51">
        <v>122.204115</v>
      </c>
      <c r="J374" s="43">
        <v>218.00546994000001</v>
      </c>
      <c r="K374" s="43">
        <f t="shared" si="6"/>
        <v>95.80135494000001</v>
      </c>
      <c r="L374" s="72"/>
    </row>
    <row r="375" spans="2:12" x14ac:dyDescent="0.2">
      <c r="B375" s="33"/>
      <c r="C375" s="32"/>
      <c r="D375" s="41"/>
      <c r="E375" s="41"/>
      <c r="F375" s="50"/>
      <c r="G375" s="54">
        <v>114</v>
      </c>
      <c r="H375" s="55" t="s">
        <v>387</v>
      </c>
      <c r="I375" s="51">
        <v>122.44903600000001</v>
      </c>
      <c r="J375" s="43">
        <v>21.813127089999998</v>
      </c>
      <c r="K375" s="43">
        <f t="shared" si="6"/>
        <v>-100.63590891000001</v>
      </c>
      <c r="L375" s="72"/>
    </row>
    <row r="376" spans="2:12" ht="25.5" x14ac:dyDescent="0.2">
      <c r="B376" s="33"/>
      <c r="C376" s="32"/>
      <c r="D376" s="41"/>
      <c r="E376" s="41"/>
      <c r="F376" s="50"/>
      <c r="G376" s="54">
        <v>115</v>
      </c>
      <c r="H376" s="55" t="s">
        <v>388</v>
      </c>
      <c r="I376" s="51">
        <v>459.83051599999999</v>
      </c>
      <c r="J376" s="43">
        <v>387.66242064000005</v>
      </c>
      <c r="K376" s="43">
        <f t="shared" si="6"/>
        <v>-72.168095359999938</v>
      </c>
      <c r="L376" s="72"/>
    </row>
    <row r="377" spans="2:12" x14ac:dyDescent="0.2">
      <c r="B377" s="33"/>
      <c r="C377" s="32"/>
      <c r="D377" s="41"/>
      <c r="E377" s="41"/>
      <c r="F377" s="50"/>
      <c r="G377" s="54">
        <v>116</v>
      </c>
      <c r="H377" s="55" t="s">
        <v>389</v>
      </c>
      <c r="I377" s="51">
        <v>1775.715731</v>
      </c>
      <c r="J377" s="43">
        <v>1683.1873883299991</v>
      </c>
      <c r="K377" s="43">
        <f t="shared" si="6"/>
        <v>-92.528342670000939</v>
      </c>
      <c r="L377" s="72"/>
    </row>
    <row r="378" spans="2:12" x14ac:dyDescent="0.2">
      <c r="B378" s="33"/>
      <c r="C378" s="32"/>
      <c r="D378" s="41"/>
      <c r="E378" s="41"/>
      <c r="F378" s="50"/>
      <c r="G378" s="54">
        <v>117</v>
      </c>
      <c r="H378" s="55" t="s">
        <v>390</v>
      </c>
      <c r="I378" s="51">
        <v>536.64399600000002</v>
      </c>
      <c r="J378" s="43">
        <v>1644.5193764600003</v>
      </c>
      <c r="K378" s="43">
        <f t="shared" si="6"/>
        <v>1107.8753804600003</v>
      </c>
      <c r="L378" s="72"/>
    </row>
    <row r="379" spans="2:12" x14ac:dyDescent="0.2">
      <c r="B379" s="33"/>
      <c r="C379" s="32"/>
      <c r="D379" s="41"/>
      <c r="E379" s="41"/>
      <c r="F379" s="50"/>
      <c r="G379" s="54">
        <v>120</v>
      </c>
      <c r="H379" s="55" t="s">
        <v>391</v>
      </c>
      <c r="I379" s="51">
        <v>3356.9954779999998</v>
      </c>
      <c r="J379" s="43">
        <v>3041.8996882599981</v>
      </c>
      <c r="K379" s="43">
        <f t="shared" si="6"/>
        <v>-315.09578974000169</v>
      </c>
      <c r="L379" s="72"/>
    </row>
    <row r="380" spans="2:12" x14ac:dyDescent="0.2">
      <c r="B380" s="33"/>
      <c r="C380" s="32"/>
      <c r="D380" s="41"/>
      <c r="E380" s="41"/>
      <c r="F380" s="50"/>
      <c r="G380" s="54">
        <v>121</v>
      </c>
      <c r="H380" s="55" t="s">
        <v>392</v>
      </c>
      <c r="I380" s="51">
        <v>424.09171900000001</v>
      </c>
      <c r="J380" s="43">
        <v>466.80211815999991</v>
      </c>
      <c r="K380" s="43">
        <f t="shared" si="6"/>
        <v>42.710399159999895</v>
      </c>
      <c r="L380" s="72"/>
    </row>
    <row r="381" spans="2:12" x14ac:dyDescent="0.2">
      <c r="B381" s="33"/>
      <c r="C381" s="32"/>
      <c r="D381" s="41"/>
      <c r="E381" s="41"/>
      <c r="F381" s="50"/>
      <c r="G381" s="54">
        <v>122</v>
      </c>
      <c r="H381" s="55" t="s">
        <v>393</v>
      </c>
      <c r="I381" s="51">
        <v>296.44598100000002</v>
      </c>
      <c r="J381" s="43">
        <v>319.75117966000005</v>
      </c>
      <c r="K381" s="43">
        <f t="shared" si="6"/>
        <v>23.30519866000003</v>
      </c>
      <c r="L381" s="72"/>
    </row>
    <row r="382" spans="2:12" x14ac:dyDescent="0.2">
      <c r="B382" s="33"/>
      <c r="C382" s="32"/>
      <c r="D382" s="41"/>
      <c r="E382" s="41"/>
      <c r="F382" s="50"/>
      <c r="G382" s="54">
        <v>123</v>
      </c>
      <c r="H382" s="55" t="s">
        <v>394</v>
      </c>
      <c r="I382" s="51">
        <v>322.42246699999998</v>
      </c>
      <c r="J382" s="43">
        <v>336.97812126000002</v>
      </c>
      <c r="K382" s="43">
        <f t="shared" ref="K382:K444" si="7">+J382-I382</f>
        <v>14.55565426000004</v>
      </c>
      <c r="L382" s="72"/>
    </row>
    <row r="383" spans="2:12" x14ac:dyDescent="0.2">
      <c r="B383" s="33"/>
      <c r="C383" s="32"/>
      <c r="D383" s="41"/>
      <c r="E383" s="41"/>
      <c r="F383" s="50"/>
      <c r="G383" s="54">
        <v>124</v>
      </c>
      <c r="H383" s="55" t="s">
        <v>395</v>
      </c>
      <c r="I383" s="51">
        <v>455.46771799999999</v>
      </c>
      <c r="J383" s="43">
        <v>486.29968382999999</v>
      </c>
      <c r="K383" s="43">
        <f t="shared" si="7"/>
        <v>30.831965830000001</v>
      </c>
      <c r="L383" s="72"/>
    </row>
    <row r="384" spans="2:12" x14ac:dyDescent="0.2">
      <c r="B384" s="33"/>
      <c r="C384" s="32"/>
      <c r="D384" s="41"/>
      <c r="E384" s="41"/>
      <c r="F384" s="50"/>
      <c r="G384" s="54">
        <v>125</v>
      </c>
      <c r="H384" s="55" t="s">
        <v>396</v>
      </c>
      <c r="I384" s="51">
        <v>622.12327600000003</v>
      </c>
      <c r="J384" s="43">
        <v>679.36819550999996</v>
      </c>
      <c r="K384" s="43">
        <f t="shared" si="7"/>
        <v>57.244919509999932</v>
      </c>
      <c r="L384" s="72"/>
    </row>
    <row r="385" spans="2:12" x14ac:dyDescent="0.2">
      <c r="B385" s="33"/>
      <c r="C385" s="32"/>
      <c r="D385" s="41"/>
      <c r="E385" s="41"/>
      <c r="F385" s="50"/>
      <c r="G385" s="54">
        <v>126</v>
      </c>
      <c r="H385" s="55" t="s">
        <v>397</v>
      </c>
      <c r="I385" s="51">
        <v>569.63246400000003</v>
      </c>
      <c r="J385" s="43">
        <v>602.26819803000012</v>
      </c>
      <c r="K385" s="43">
        <f t="shared" si="7"/>
        <v>32.635734030000094</v>
      </c>
      <c r="L385" s="72"/>
    </row>
    <row r="386" spans="2:12" x14ac:dyDescent="0.2">
      <c r="B386" s="33"/>
      <c r="C386" s="32"/>
      <c r="D386" s="41"/>
      <c r="E386" s="41"/>
      <c r="F386" s="50"/>
      <c r="G386" s="54">
        <v>127</v>
      </c>
      <c r="H386" s="55" t="s">
        <v>398</v>
      </c>
      <c r="I386" s="51">
        <v>462.14704499999999</v>
      </c>
      <c r="J386" s="43">
        <v>305.40668541000002</v>
      </c>
      <c r="K386" s="43">
        <f t="shared" si="7"/>
        <v>-156.74035958999997</v>
      </c>
      <c r="L386" s="72"/>
    </row>
    <row r="387" spans="2:12" x14ac:dyDescent="0.2">
      <c r="B387" s="33"/>
      <c r="C387" s="32"/>
      <c r="D387" s="41"/>
      <c r="E387" s="41"/>
      <c r="F387" s="50"/>
      <c r="G387" s="54">
        <v>128</v>
      </c>
      <c r="H387" s="55" t="s">
        <v>399</v>
      </c>
      <c r="I387" s="51">
        <v>301.65267999999998</v>
      </c>
      <c r="J387" s="43">
        <v>316.79615671999989</v>
      </c>
      <c r="K387" s="43">
        <f t="shared" si="7"/>
        <v>15.14347671999991</v>
      </c>
      <c r="L387" s="72"/>
    </row>
    <row r="388" spans="2:12" x14ac:dyDescent="0.2">
      <c r="B388" s="33"/>
      <c r="C388" s="32"/>
      <c r="D388" s="41"/>
      <c r="E388" s="41"/>
      <c r="F388" s="50"/>
      <c r="G388" s="54">
        <v>129</v>
      </c>
      <c r="H388" s="55" t="s">
        <v>400</v>
      </c>
      <c r="I388" s="51">
        <v>272.54967299999998</v>
      </c>
      <c r="J388" s="43">
        <v>237.44942072999999</v>
      </c>
      <c r="K388" s="43">
        <f t="shared" si="7"/>
        <v>-35.100252269999999</v>
      </c>
      <c r="L388" s="72"/>
    </row>
    <row r="389" spans="2:12" x14ac:dyDescent="0.2">
      <c r="B389" s="33"/>
      <c r="C389" s="32"/>
      <c r="D389" s="41"/>
      <c r="E389" s="41"/>
      <c r="F389" s="50"/>
      <c r="G389" s="54">
        <v>130</v>
      </c>
      <c r="H389" s="55" t="s">
        <v>401</v>
      </c>
      <c r="I389" s="51">
        <v>353.03403500000002</v>
      </c>
      <c r="J389" s="43">
        <v>387.29225377</v>
      </c>
      <c r="K389" s="43">
        <f t="shared" si="7"/>
        <v>34.258218769999985</v>
      </c>
      <c r="L389" s="72"/>
    </row>
    <row r="390" spans="2:12" x14ac:dyDescent="0.2">
      <c r="B390" s="33"/>
      <c r="C390" s="32"/>
      <c r="D390" s="41"/>
      <c r="E390" s="41"/>
      <c r="F390" s="50"/>
      <c r="G390" s="54">
        <v>131</v>
      </c>
      <c r="H390" s="55" t="s">
        <v>402</v>
      </c>
      <c r="I390" s="51">
        <v>532.89708099999996</v>
      </c>
      <c r="J390" s="43">
        <v>455.69952754000002</v>
      </c>
      <c r="K390" s="43">
        <f t="shared" si="7"/>
        <v>-77.197553459999938</v>
      </c>
      <c r="L390" s="72"/>
    </row>
    <row r="391" spans="2:12" x14ac:dyDescent="0.2">
      <c r="B391" s="33"/>
      <c r="C391" s="32"/>
      <c r="D391" s="41"/>
      <c r="E391" s="41"/>
      <c r="F391" s="50"/>
      <c r="G391" s="54">
        <v>132</v>
      </c>
      <c r="H391" s="55" t="s">
        <v>403</v>
      </c>
      <c r="I391" s="51">
        <v>2707.2451700000001</v>
      </c>
      <c r="J391" s="43">
        <v>2093.2267387799989</v>
      </c>
      <c r="K391" s="43">
        <f t="shared" si="7"/>
        <v>-614.01843122000128</v>
      </c>
      <c r="L391" s="72"/>
    </row>
    <row r="392" spans="2:12" x14ac:dyDescent="0.2">
      <c r="B392" s="33"/>
      <c r="C392" s="32"/>
      <c r="D392" s="41"/>
      <c r="E392" s="41"/>
      <c r="F392" s="50"/>
      <c r="G392" s="54">
        <v>135</v>
      </c>
      <c r="H392" s="55" t="s">
        <v>404</v>
      </c>
      <c r="I392" s="51">
        <v>26.669979000000001</v>
      </c>
      <c r="J392" s="43">
        <v>23.474423069999997</v>
      </c>
      <c r="K392" s="43">
        <f t="shared" si="7"/>
        <v>-3.1955559300000047</v>
      </c>
      <c r="L392" s="72"/>
    </row>
    <row r="393" spans="2:12" x14ac:dyDescent="0.2">
      <c r="B393" s="33"/>
      <c r="C393" s="32"/>
      <c r="D393" s="41"/>
      <c r="E393" s="41"/>
      <c r="F393" s="50"/>
      <c r="G393" s="54">
        <v>136</v>
      </c>
      <c r="H393" s="55" t="s">
        <v>405</v>
      </c>
      <c r="I393" s="51">
        <v>36.421570000000003</v>
      </c>
      <c r="J393" s="43">
        <v>47.6166372</v>
      </c>
      <c r="K393" s="43">
        <f t="shared" si="7"/>
        <v>11.195067199999997</v>
      </c>
      <c r="L393" s="72"/>
    </row>
    <row r="394" spans="2:12" x14ac:dyDescent="0.2">
      <c r="B394" s="33"/>
      <c r="C394" s="32"/>
      <c r="D394" s="41"/>
      <c r="E394" s="41"/>
      <c r="F394" s="50"/>
      <c r="G394" s="54">
        <v>138</v>
      </c>
      <c r="H394" s="55" t="s">
        <v>188</v>
      </c>
      <c r="I394" s="51">
        <v>107.735013</v>
      </c>
      <c r="J394" s="43">
        <v>25.340560739999994</v>
      </c>
      <c r="K394" s="43">
        <f t="shared" si="7"/>
        <v>-82.394452260000008</v>
      </c>
      <c r="L394" s="72"/>
    </row>
    <row r="395" spans="2:12" x14ac:dyDescent="0.2">
      <c r="B395" s="33"/>
      <c r="C395" s="32"/>
      <c r="D395" s="41"/>
      <c r="E395" s="41"/>
      <c r="F395" s="50"/>
      <c r="G395" s="54">
        <v>139</v>
      </c>
      <c r="H395" s="55" t="s">
        <v>406</v>
      </c>
      <c r="I395" s="51">
        <v>15.783410999999999</v>
      </c>
      <c r="J395" s="43">
        <v>11.555108949999999</v>
      </c>
      <c r="K395" s="43">
        <f t="shared" si="7"/>
        <v>-4.2283020499999999</v>
      </c>
      <c r="L395" s="72"/>
    </row>
    <row r="396" spans="2:12" x14ac:dyDescent="0.2">
      <c r="B396" s="33"/>
      <c r="C396" s="32"/>
      <c r="D396" s="41"/>
      <c r="E396" s="41"/>
      <c r="F396" s="50"/>
      <c r="G396" s="54">
        <v>140</v>
      </c>
      <c r="H396" s="55" t="s">
        <v>407</v>
      </c>
      <c r="I396" s="51">
        <v>151.19616300000001</v>
      </c>
      <c r="J396" s="43">
        <v>130.88851809000002</v>
      </c>
      <c r="K396" s="43">
        <f t="shared" si="7"/>
        <v>-20.307644909999993</v>
      </c>
      <c r="L396" s="72"/>
    </row>
    <row r="397" spans="2:12" x14ac:dyDescent="0.2">
      <c r="B397" s="33"/>
      <c r="C397" s="32"/>
      <c r="D397" s="41"/>
      <c r="E397" s="41"/>
      <c r="F397" s="50"/>
      <c r="G397" s="54">
        <v>141</v>
      </c>
      <c r="H397" s="55" t="s">
        <v>408</v>
      </c>
      <c r="I397" s="51">
        <v>15.800284</v>
      </c>
      <c r="J397" s="43">
        <v>27.302400540000001</v>
      </c>
      <c r="K397" s="43">
        <f t="shared" si="7"/>
        <v>11.502116540000001</v>
      </c>
      <c r="L397" s="72"/>
    </row>
    <row r="398" spans="2:12" ht="14.25" x14ac:dyDescent="0.2">
      <c r="B398" s="33"/>
      <c r="C398" s="32"/>
      <c r="D398" s="65">
        <v>8</v>
      </c>
      <c r="E398" s="35" t="s">
        <v>409</v>
      </c>
      <c r="F398" s="66"/>
      <c r="G398" s="67"/>
      <c r="H398" s="68"/>
      <c r="I398" s="69">
        <v>31133.289913000001</v>
      </c>
      <c r="J398" s="69">
        <v>31343.289912999993</v>
      </c>
      <c r="K398" s="69">
        <f t="shared" si="7"/>
        <v>209.99999999999272</v>
      </c>
      <c r="L398" s="72"/>
    </row>
    <row r="399" spans="2:12" ht="14.25" x14ac:dyDescent="0.2">
      <c r="B399" s="33"/>
      <c r="C399" s="32"/>
      <c r="D399" s="41"/>
      <c r="E399" s="41"/>
      <c r="F399" s="52" t="s">
        <v>2</v>
      </c>
      <c r="G399" s="58"/>
      <c r="H399" s="56"/>
      <c r="I399" s="34">
        <v>24184.382524000001</v>
      </c>
      <c r="J399" s="34">
        <v>21305.965222679995</v>
      </c>
      <c r="K399" s="34">
        <f t="shared" si="7"/>
        <v>-2878.4173013200052</v>
      </c>
      <c r="L399" s="72"/>
    </row>
    <row r="400" spans="2:12" x14ac:dyDescent="0.2">
      <c r="B400" s="33"/>
      <c r="C400" s="32"/>
      <c r="D400" s="41"/>
      <c r="E400" s="41"/>
      <c r="F400" s="50"/>
      <c r="G400" s="54">
        <v>100</v>
      </c>
      <c r="H400" s="55" t="s">
        <v>186</v>
      </c>
      <c r="I400" s="51">
        <v>22.066165000000002</v>
      </c>
      <c r="J400" s="43">
        <v>20.981560999999999</v>
      </c>
      <c r="K400" s="43">
        <f t="shared" si="7"/>
        <v>-1.0846040000000023</v>
      </c>
      <c r="L400" s="72"/>
    </row>
    <row r="401" spans="2:12" x14ac:dyDescent="0.2">
      <c r="B401" s="33"/>
      <c r="C401" s="32"/>
      <c r="D401" s="41"/>
      <c r="E401" s="41"/>
      <c r="F401" s="50"/>
      <c r="G401" s="54">
        <v>110</v>
      </c>
      <c r="H401" s="55" t="s">
        <v>410</v>
      </c>
      <c r="I401" s="51">
        <v>10.900872</v>
      </c>
      <c r="J401" s="43">
        <v>10.021632009999999</v>
      </c>
      <c r="K401" s="43">
        <f t="shared" si="7"/>
        <v>-0.8792399900000003</v>
      </c>
      <c r="L401" s="72"/>
    </row>
    <row r="402" spans="2:12" x14ac:dyDescent="0.2">
      <c r="B402" s="33"/>
      <c r="C402" s="32"/>
      <c r="D402" s="41"/>
      <c r="E402" s="41"/>
      <c r="F402" s="50"/>
      <c r="G402" s="54">
        <v>111</v>
      </c>
      <c r="H402" s="55" t="s">
        <v>103</v>
      </c>
      <c r="I402" s="51">
        <v>13.875427999999999</v>
      </c>
      <c r="J402" s="43">
        <v>13.482633</v>
      </c>
      <c r="K402" s="43">
        <f t="shared" si="7"/>
        <v>-0.39279499999999956</v>
      </c>
      <c r="L402" s="72"/>
    </row>
    <row r="403" spans="2:12" x14ac:dyDescent="0.2">
      <c r="B403" s="33"/>
      <c r="C403" s="32"/>
      <c r="D403" s="41"/>
      <c r="E403" s="41"/>
      <c r="F403" s="50"/>
      <c r="G403" s="54">
        <v>112</v>
      </c>
      <c r="H403" s="55" t="s">
        <v>411</v>
      </c>
      <c r="I403" s="51">
        <v>283.12081000000001</v>
      </c>
      <c r="J403" s="43">
        <v>229.22596474000002</v>
      </c>
      <c r="K403" s="43">
        <f t="shared" si="7"/>
        <v>-53.894845259999983</v>
      </c>
      <c r="L403" s="72"/>
    </row>
    <row r="404" spans="2:12" x14ac:dyDescent="0.2">
      <c r="B404" s="33"/>
      <c r="C404" s="32"/>
      <c r="D404" s="41"/>
      <c r="E404" s="41"/>
      <c r="F404" s="50"/>
      <c r="G404" s="54">
        <v>113</v>
      </c>
      <c r="H404" s="55" t="s">
        <v>412</v>
      </c>
      <c r="I404" s="51">
        <v>1874.6759239999999</v>
      </c>
      <c r="J404" s="43">
        <v>9.3397810000000003</v>
      </c>
      <c r="K404" s="43">
        <f t="shared" si="7"/>
        <v>-1865.336143</v>
      </c>
      <c r="L404" s="72"/>
    </row>
    <row r="405" spans="2:12" x14ac:dyDescent="0.2">
      <c r="B405" s="33"/>
      <c r="C405" s="32"/>
      <c r="D405" s="41"/>
      <c r="E405" s="41"/>
      <c r="F405" s="50"/>
      <c r="G405" s="54">
        <v>114</v>
      </c>
      <c r="H405" s="55" t="s">
        <v>80</v>
      </c>
      <c r="I405" s="51">
        <v>16.817983000000002</v>
      </c>
      <c r="J405" s="43">
        <v>16.298646000000002</v>
      </c>
      <c r="K405" s="43">
        <f t="shared" si="7"/>
        <v>-0.51933700000000016</v>
      </c>
      <c r="L405" s="72"/>
    </row>
    <row r="406" spans="2:12" x14ac:dyDescent="0.2">
      <c r="B406" s="33"/>
      <c r="C406" s="32"/>
      <c r="D406" s="41"/>
      <c r="E406" s="41"/>
      <c r="F406" s="50"/>
      <c r="G406" s="54">
        <v>116</v>
      </c>
      <c r="H406" s="55" t="s">
        <v>413</v>
      </c>
      <c r="I406" s="51">
        <v>2481.0037080000002</v>
      </c>
      <c r="J406" s="43">
        <v>2104.0280831700002</v>
      </c>
      <c r="K406" s="43">
        <f t="shared" si="7"/>
        <v>-376.97562483000002</v>
      </c>
      <c r="L406" s="72"/>
    </row>
    <row r="407" spans="2:12" x14ac:dyDescent="0.2">
      <c r="B407" s="33"/>
      <c r="C407" s="32"/>
      <c r="D407" s="41"/>
      <c r="E407" s="41"/>
      <c r="F407" s="50"/>
      <c r="G407" s="54">
        <v>117</v>
      </c>
      <c r="H407" s="55" t="s">
        <v>112</v>
      </c>
      <c r="I407" s="51">
        <v>29.159979</v>
      </c>
      <c r="J407" s="43">
        <v>26.317188000000002</v>
      </c>
      <c r="K407" s="43">
        <f t="shared" si="7"/>
        <v>-2.8427909999999983</v>
      </c>
      <c r="L407" s="72"/>
    </row>
    <row r="408" spans="2:12" x14ac:dyDescent="0.2">
      <c r="B408" s="33"/>
      <c r="C408" s="32"/>
      <c r="D408" s="41"/>
      <c r="E408" s="41"/>
      <c r="F408" s="50"/>
      <c r="G408" s="54">
        <v>121</v>
      </c>
      <c r="H408" s="55" t="s">
        <v>414</v>
      </c>
      <c r="I408" s="51">
        <v>10.227116000000001</v>
      </c>
      <c r="J408" s="43">
        <v>9.8179404899999998</v>
      </c>
      <c r="K408" s="43">
        <f t="shared" si="7"/>
        <v>-0.40917551000000074</v>
      </c>
      <c r="L408" s="72"/>
    </row>
    <row r="409" spans="2:12" x14ac:dyDescent="0.2">
      <c r="B409" s="33"/>
      <c r="C409" s="32"/>
      <c r="D409" s="41"/>
      <c r="E409" s="41"/>
      <c r="F409" s="50"/>
      <c r="G409" s="54">
        <v>122</v>
      </c>
      <c r="H409" s="55" t="s">
        <v>415</v>
      </c>
      <c r="I409" s="51">
        <v>14.735671999999999</v>
      </c>
      <c r="J409" s="43">
        <v>15.32812508</v>
      </c>
      <c r="K409" s="43">
        <f t="shared" si="7"/>
        <v>0.5924530800000003</v>
      </c>
      <c r="L409" s="72"/>
    </row>
    <row r="410" spans="2:12" x14ac:dyDescent="0.2">
      <c r="B410" s="33"/>
      <c r="C410" s="32"/>
      <c r="D410" s="41"/>
      <c r="E410" s="41"/>
      <c r="F410" s="50"/>
      <c r="G410" s="54">
        <v>123</v>
      </c>
      <c r="H410" s="55" t="s">
        <v>416</v>
      </c>
      <c r="I410" s="51">
        <v>8.1097260000000002</v>
      </c>
      <c r="J410" s="43">
        <v>7.3307112199999995</v>
      </c>
      <c r="K410" s="43">
        <f t="shared" si="7"/>
        <v>-0.77901478000000068</v>
      </c>
      <c r="L410" s="72"/>
    </row>
    <row r="411" spans="2:12" x14ac:dyDescent="0.2">
      <c r="B411" s="33"/>
      <c r="C411" s="32"/>
      <c r="D411" s="41"/>
      <c r="E411" s="41"/>
      <c r="F411" s="50"/>
      <c r="G411" s="54">
        <v>124</v>
      </c>
      <c r="H411" s="55" t="s">
        <v>417</v>
      </c>
      <c r="I411" s="51">
        <v>9.9005130000000001</v>
      </c>
      <c r="J411" s="43">
        <v>9.4934108999999989</v>
      </c>
      <c r="K411" s="43">
        <f t="shared" si="7"/>
        <v>-0.40710210000000124</v>
      </c>
      <c r="L411" s="72"/>
    </row>
    <row r="412" spans="2:12" x14ac:dyDescent="0.2">
      <c r="B412" s="33"/>
      <c r="C412" s="32"/>
      <c r="D412" s="41"/>
      <c r="E412" s="41"/>
      <c r="F412" s="50"/>
      <c r="G412" s="54">
        <v>125</v>
      </c>
      <c r="H412" s="55" t="s">
        <v>418</v>
      </c>
      <c r="I412" s="51">
        <v>14.753431000000001</v>
      </c>
      <c r="J412" s="43">
        <v>14.394816550000002</v>
      </c>
      <c r="K412" s="43">
        <f t="shared" si="7"/>
        <v>-0.35861444999999925</v>
      </c>
      <c r="L412" s="72"/>
    </row>
    <row r="413" spans="2:12" x14ac:dyDescent="0.2">
      <c r="B413" s="33"/>
      <c r="C413" s="32"/>
      <c r="D413" s="41"/>
      <c r="E413" s="41"/>
      <c r="F413" s="50"/>
      <c r="G413" s="54">
        <v>126</v>
      </c>
      <c r="H413" s="55" t="s">
        <v>419</v>
      </c>
      <c r="I413" s="51">
        <v>12.262019</v>
      </c>
      <c r="J413" s="43">
        <v>12.18737191</v>
      </c>
      <c r="K413" s="43">
        <f t="shared" si="7"/>
        <v>-7.4647090000000915E-2</v>
      </c>
      <c r="L413" s="72"/>
    </row>
    <row r="414" spans="2:12" x14ac:dyDescent="0.2">
      <c r="B414" s="33"/>
      <c r="C414" s="32"/>
      <c r="D414" s="41"/>
      <c r="E414" s="41"/>
      <c r="F414" s="50"/>
      <c r="G414" s="54">
        <v>127</v>
      </c>
      <c r="H414" s="55" t="s">
        <v>420</v>
      </c>
      <c r="I414" s="51">
        <v>45.619202000000001</v>
      </c>
      <c r="J414" s="43">
        <v>47.25756045</v>
      </c>
      <c r="K414" s="43">
        <f t="shared" si="7"/>
        <v>1.6383584499999984</v>
      </c>
      <c r="L414" s="72"/>
    </row>
    <row r="415" spans="2:12" x14ac:dyDescent="0.2">
      <c r="B415" s="33"/>
      <c r="C415" s="32"/>
      <c r="D415" s="41"/>
      <c r="E415" s="41"/>
      <c r="F415" s="50"/>
      <c r="G415" s="54">
        <v>128</v>
      </c>
      <c r="H415" s="55" t="s">
        <v>421</v>
      </c>
      <c r="I415" s="51">
        <v>22.649647999999999</v>
      </c>
      <c r="J415" s="43">
        <v>21.707396060000001</v>
      </c>
      <c r="K415" s="43">
        <f t="shared" si="7"/>
        <v>-0.94225193999999846</v>
      </c>
      <c r="L415" s="72"/>
    </row>
    <row r="416" spans="2:12" x14ac:dyDescent="0.2">
      <c r="B416" s="33"/>
      <c r="C416" s="32"/>
      <c r="D416" s="41"/>
      <c r="E416" s="41"/>
      <c r="F416" s="50"/>
      <c r="G416" s="54">
        <v>129</v>
      </c>
      <c r="H416" s="55" t="s">
        <v>422</v>
      </c>
      <c r="I416" s="51">
        <v>7.9228059999999996</v>
      </c>
      <c r="J416" s="43">
        <v>7.62143997</v>
      </c>
      <c r="K416" s="43">
        <f t="shared" si="7"/>
        <v>-0.30136602999999962</v>
      </c>
      <c r="L416" s="72"/>
    </row>
    <row r="417" spans="2:12" x14ac:dyDescent="0.2">
      <c r="B417" s="33"/>
      <c r="C417" s="32"/>
      <c r="D417" s="41"/>
      <c r="E417" s="41"/>
      <c r="F417" s="50"/>
      <c r="G417" s="54">
        <v>130</v>
      </c>
      <c r="H417" s="55" t="s">
        <v>423</v>
      </c>
      <c r="I417" s="51">
        <v>18.957809000000001</v>
      </c>
      <c r="J417" s="43">
        <v>17.748653409999999</v>
      </c>
      <c r="K417" s="43">
        <f t="shared" si="7"/>
        <v>-1.2091555900000017</v>
      </c>
      <c r="L417" s="72"/>
    </row>
    <row r="418" spans="2:12" x14ac:dyDescent="0.2">
      <c r="B418" s="33"/>
      <c r="C418" s="32"/>
      <c r="D418" s="41"/>
      <c r="E418" s="41"/>
      <c r="F418" s="50"/>
      <c r="G418" s="54">
        <v>131</v>
      </c>
      <c r="H418" s="55" t="s">
        <v>424</v>
      </c>
      <c r="I418" s="51">
        <v>19.671741999999998</v>
      </c>
      <c r="J418" s="43">
        <v>18.79017138</v>
      </c>
      <c r="K418" s="43">
        <f t="shared" si="7"/>
        <v>-0.88157061999999797</v>
      </c>
      <c r="L418" s="72"/>
    </row>
    <row r="419" spans="2:12" x14ac:dyDescent="0.2">
      <c r="B419" s="33"/>
      <c r="C419" s="32"/>
      <c r="D419" s="41"/>
      <c r="E419" s="41"/>
      <c r="F419" s="50"/>
      <c r="G419" s="54">
        <v>132</v>
      </c>
      <c r="H419" s="55" t="s">
        <v>425</v>
      </c>
      <c r="I419" s="51">
        <v>25.245702999999999</v>
      </c>
      <c r="J419" s="43">
        <v>26.647445359999999</v>
      </c>
      <c r="K419" s="43">
        <f t="shared" si="7"/>
        <v>1.4017423600000001</v>
      </c>
      <c r="L419" s="72"/>
    </row>
    <row r="420" spans="2:12" x14ac:dyDescent="0.2">
      <c r="B420" s="33"/>
      <c r="C420" s="32"/>
      <c r="D420" s="41"/>
      <c r="E420" s="41"/>
      <c r="F420" s="50"/>
      <c r="G420" s="54">
        <v>133</v>
      </c>
      <c r="H420" s="55" t="s">
        <v>426</v>
      </c>
      <c r="I420" s="51">
        <v>18.298669</v>
      </c>
      <c r="J420" s="43">
        <v>19.314152019999995</v>
      </c>
      <c r="K420" s="43">
        <f t="shared" si="7"/>
        <v>1.0154830199999942</v>
      </c>
      <c r="L420" s="72"/>
    </row>
    <row r="421" spans="2:12" x14ac:dyDescent="0.2">
      <c r="B421" s="33"/>
      <c r="C421" s="32"/>
      <c r="D421" s="41"/>
      <c r="E421" s="41"/>
      <c r="F421" s="50"/>
      <c r="G421" s="54">
        <v>134</v>
      </c>
      <c r="H421" s="55" t="s">
        <v>427</v>
      </c>
      <c r="I421" s="51">
        <v>24.630676000000001</v>
      </c>
      <c r="J421" s="43">
        <v>25.899455969999998</v>
      </c>
      <c r="K421" s="43">
        <f t="shared" si="7"/>
        <v>1.2687799699999971</v>
      </c>
      <c r="L421" s="72"/>
    </row>
    <row r="422" spans="2:12" x14ac:dyDescent="0.2">
      <c r="B422" s="33"/>
      <c r="C422" s="32"/>
      <c r="D422" s="41"/>
      <c r="E422" s="41"/>
      <c r="F422" s="50"/>
      <c r="G422" s="54">
        <v>135</v>
      </c>
      <c r="H422" s="55" t="s">
        <v>428</v>
      </c>
      <c r="I422" s="51">
        <v>27.225207000000001</v>
      </c>
      <c r="J422" s="43">
        <v>27.15570812</v>
      </c>
      <c r="K422" s="43">
        <f t="shared" si="7"/>
        <v>-6.9498880000001151E-2</v>
      </c>
      <c r="L422" s="72"/>
    </row>
    <row r="423" spans="2:12" x14ac:dyDescent="0.2">
      <c r="B423" s="33"/>
      <c r="C423" s="32"/>
      <c r="D423" s="41"/>
      <c r="E423" s="41"/>
      <c r="F423" s="50"/>
      <c r="G423" s="54">
        <v>136</v>
      </c>
      <c r="H423" s="55" t="s">
        <v>429</v>
      </c>
      <c r="I423" s="51">
        <v>30.23912</v>
      </c>
      <c r="J423" s="43">
        <v>30.6152537</v>
      </c>
      <c r="K423" s="43">
        <f t="shared" si="7"/>
        <v>0.37613370000000046</v>
      </c>
      <c r="L423" s="72"/>
    </row>
    <row r="424" spans="2:12" x14ac:dyDescent="0.2">
      <c r="B424" s="33"/>
      <c r="C424" s="32"/>
      <c r="D424" s="41"/>
      <c r="E424" s="41"/>
      <c r="F424" s="50"/>
      <c r="G424" s="54">
        <v>137</v>
      </c>
      <c r="H424" s="55" t="s">
        <v>430</v>
      </c>
      <c r="I424" s="51">
        <v>8.8941789999999994</v>
      </c>
      <c r="J424" s="43">
        <v>8.5753005499999997</v>
      </c>
      <c r="K424" s="43">
        <f t="shared" si="7"/>
        <v>-0.3188784499999997</v>
      </c>
      <c r="L424" s="72"/>
    </row>
    <row r="425" spans="2:12" x14ac:dyDescent="0.2">
      <c r="B425" s="33"/>
      <c r="C425" s="32"/>
      <c r="D425" s="41"/>
      <c r="E425" s="41"/>
      <c r="F425" s="50"/>
      <c r="G425" s="54">
        <v>138</v>
      </c>
      <c r="H425" s="55" t="s">
        <v>431</v>
      </c>
      <c r="I425" s="51">
        <v>13.04664</v>
      </c>
      <c r="J425" s="43">
        <v>13.17928648</v>
      </c>
      <c r="K425" s="43">
        <f t="shared" si="7"/>
        <v>0.13264648000000001</v>
      </c>
      <c r="L425" s="72"/>
    </row>
    <row r="426" spans="2:12" x14ac:dyDescent="0.2">
      <c r="B426" s="33"/>
      <c r="C426" s="32"/>
      <c r="D426" s="41"/>
      <c r="E426" s="41"/>
      <c r="F426" s="50"/>
      <c r="G426" s="54">
        <v>139</v>
      </c>
      <c r="H426" s="55" t="s">
        <v>432</v>
      </c>
      <c r="I426" s="51">
        <v>12.643739</v>
      </c>
      <c r="J426" s="43">
        <v>12.819340449999999</v>
      </c>
      <c r="K426" s="43">
        <f t="shared" si="7"/>
        <v>0.17560144999999849</v>
      </c>
      <c r="L426" s="72"/>
    </row>
    <row r="427" spans="2:12" x14ac:dyDescent="0.2">
      <c r="B427" s="33"/>
      <c r="C427" s="32"/>
      <c r="D427" s="41"/>
      <c r="E427" s="41"/>
      <c r="F427" s="50"/>
      <c r="G427" s="54">
        <v>140</v>
      </c>
      <c r="H427" s="55" t="s">
        <v>433</v>
      </c>
      <c r="I427" s="51">
        <v>26.317266</v>
      </c>
      <c r="J427" s="43">
        <v>27.576769110000001</v>
      </c>
      <c r="K427" s="43">
        <f t="shared" si="7"/>
        <v>1.2595031100000007</v>
      </c>
      <c r="L427" s="72"/>
    </row>
    <row r="428" spans="2:12" x14ac:dyDescent="0.2">
      <c r="B428" s="33"/>
      <c r="C428" s="32"/>
      <c r="D428" s="41"/>
      <c r="E428" s="41"/>
      <c r="F428" s="50"/>
      <c r="G428" s="54">
        <v>141</v>
      </c>
      <c r="H428" s="55" t="s">
        <v>434</v>
      </c>
      <c r="I428" s="51">
        <v>24.803916999999998</v>
      </c>
      <c r="J428" s="43">
        <v>26.207817939999998</v>
      </c>
      <c r="K428" s="43">
        <f t="shared" si="7"/>
        <v>1.4039009399999998</v>
      </c>
      <c r="L428" s="72"/>
    </row>
    <row r="429" spans="2:12" x14ac:dyDescent="0.2">
      <c r="B429" s="33"/>
      <c r="C429" s="32"/>
      <c r="D429" s="41"/>
      <c r="E429" s="41"/>
      <c r="F429" s="50"/>
      <c r="G429" s="54">
        <v>142</v>
      </c>
      <c r="H429" s="55" t="s">
        <v>435</v>
      </c>
      <c r="I429" s="51">
        <v>8.9086200000000009</v>
      </c>
      <c r="J429" s="43">
        <v>9.0594219799999998</v>
      </c>
      <c r="K429" s="43">
        <f t="shared" si="7"/>
        <v>0.15080197999999889</v>
      </c>
      <c r="L429" s="72"/>
    </row>
    <row r="430" spans="2:12" x14ac:dyDescent="0.2">
      <c r="B430" s="33"/>
      <c r="C430" s="32"/>
      <c r="D430" s="41"/>
      <c r="E430" s="41"/>
      <c r="F430" s="50"/>
      <c r="G430" s="54">
        <v>143</v>
      </c>
      <c r="H430" s="55" t="s">
        <v>436</v>
      </c>
      <c r="I430" s="51">
        <v>9.3010830000000002</v>
      </c>
      <c r="J430" s="43">
        <v>10.73958092</v>
      </c>
      <c r="K430" s="43">
        <f t="shared" si="7"/>
        <v>1.4384979199999997</v>
      </c>
      <c r="L430" s="72"/>
    </row>
    <row r="431" spans="2:12" x14ac:dyDescent="0.2">
      <c r="B431" s="33"/>
      <c r="C431" s="32"/>
      <c r="D431" s="41"/>
      <c r="E431" s="41"/>
      <c r="F431" s="50"/>
      <c r="G431" s="54">
        <v>144</v>
      </c>
      <c r="H431" s="55" t="s">
        <v>437</v>
      </c>
      <c r="I431" s="51">
        <v>17.271032000000002</v>
      </c>
      <c r="J431" s="43">
        <v>17.57410672</v>
      </c>
      <c r="K431" s="43">
        <f t="shared" si="7"/>
        <v>0.30307471999999791</v>
      </c>
      <c r="L431" s="72"/>
    </row>
    <row r="432" spans="2:12" x14ac:dyDescent="0.2">
      <c r="B432" s="33"/>
      <c r="C432" s="32"/>
      <c r="D432" s="41"/>
      <c r="E432" s="41"/>
      <c r="F432" s="50"/>
      <c r="G432" s="54">
        <v>145</v>
      </c>
      <c r="H432" s="55" t="s">
        <v>438</v>
      </c>
      <c r="I432" s="51">
        <v>22.79992</v>
      </c>
      <c r="J432" s="43">
        <v>24.068968619999996</v>
      </c>
      <c r="K432" s="43">
        <f t="shared" si="7"/>
        <v>1.269048619999996</v>
      </c>
      <c r="L432" s="72"/>
    </row>
    <row r="433" spans="2:12" x14ac:dyDescent="0.2">
      <c r="B433" s="33"/>
      <c r="C433" s="32"/>
      <c r="D433" s="41"/>
      <c r="E433" s="41"/>
      <c r="F433" s="50"/>
      <c r="G433" s="54">
        <v>146</v>
      </c>
      <c r="H433" s="55" t="s">
        <v>439</v>
      </c>
      <c r="I433" s="51">
        <v>18.846423999999999</v>
      </c>
      <c r="J433" s="43">
        <v>19.690629210000001</v>
      </c>
      <c r="K433" s="43">
        <f t="shared" si="7"/>
        <v>0.84420521000000193</v>
      </c>
      <c r="L433" s="72"/>
    </row>
    <row r="434" spans="2:12" x14ac:dyDescent="0.2">
      <c r="B434" s="33"/>
      <c r="C434" s="32"/>
      <c r="D434" s="41"/>
      <c r="E434" s="41"/>
      <c r="F434" s="50"/>
      <c r="G434" s="54">
        <v>147</v>
      </c>
      <c r="H434" s="55" t="s">
        <v>440</v>
      </c>
      <c r="I434" s="51">
        <v>16.825700999999999</v>
      </c>
      <c r="J434" s="43">
        <v>17.480390329999999</v>
      </c>
      <c r="K434" s="43">
        <f t="shared" si="7"/>
        <v>0.65468933000000007</v>
      </c>
      <c r="L434" s="72"/>
    </row>
    <row r="435" spans="2:12" x14ac:dyDescent="0.2">
      <c r="B435" s="33"/>
      <c r="C435" s="32"/>
      <c r="D435" s="41"/>
      <c r="E435" s="41"/>
      <c r="F435" s="50"/>
      <c r="G435" s="54">
        <v>148</v>
      </c>
      <c r="H435" s="55" t="s">
        <v>441</v>
      </c>
      <c r="I435" s="51">
        <v>27.349035000000001</v>
      </c>
      <c r="J435" s="43">
        <v>27.96028136</v>
      </c>
      <c r="K435" s="43">
        <f t="shared" si="7"/>
        <v>0.6112463599999991</v>
      </c>
      <c r="L435" s="72"/>
    </row>
    <row r="436" spans="2:12" x14ac:dyDescent="0.2">
      <c r="B436" s="33"/>
      <c r="C436" s="32"/>
      <c r="D436" s="41"/>
      <c r="E436" s="41"/>
      <c r="F436" s="50"/>
      <c r="G436" s="54">
        <v>149</v>
      </c>
      <c r="H436" s="55" t="s">
        <v>442</v>
      </c>
      <c r="I436" s="51">
        <v>12.012188</v>
      </c>
      <c r="J436" s="43">
        <v>11.799006349999999</v>
      </c>
      <c r="K436" s="43">
        <f t="shared" si="7"/>
        <v>-0.213181650000001</v>
      </c>
      <c r="L436" s="72"/>
    </row>
    <row r="437" spans="2:12" x14ac:dyDescent="0.2">
      <c r="B437" s="33"/>
      <c r="C437" s="32"/>
      <c r="D437" s="41"/>
      <c r="E437" s="41"/>
      <c r="F437" s="50"/>
      <c r="G437" s="54">
        <v>150</v>
      </c>
      <c r="H437" s="55" t="s">
        <v>443</v>
      </c>
      <c r="I437" s="51">
        <v>34.483733999999998</v>
      </c>
      <c r="J437" s="43">
        <v>36.872644749999999</v>
      </c>
      <c r="K437" s="43">
        <f t="shared" si="7"/>
        <v>2.3889107500000009</v>
      </c>
      <c r="L437" s="72"/>
    </row>
    <row r="438" spans="2:12" x14ac:dyDescent="0.2">
      <c r="B438" s="33"/>
      <c r="C438" s="32"/>
      <c r="D438" s="41"/>
      <c r="E438" s="41"/>
      <c r="F438" s="50"/>
      <c r="G438" s="54">
        <v>151</v>
      </c>
      <c r="H438" s="55" t="s">
        <v>444</v>
      </c>
      <c r="I438" s="51">
        <v>19.703326000000001</v>
      </c>
      <c r="J438" s="43">
        <v>19.814162670000002</v>
      </c>
      <c r="K438" s="43">
        <f t="shared" si="7"/>
        <v>0.11083667000000119</v>
      </c>
      <c r="L438" s="72"/>
    </row>
    <row r="439" spans="2:12" x14ac:dyDescent="0.2">
      <c r="B439" s="33"/>
      <c r="C439" s="32"/>
      <c r="D439" s="41"/>
      <c r="E439" s="41"/>
      <c r="F439" s="50"/>
      <c r="G439" s="54">
        <v>152</v>
      </c>
      <c r="H439" s="55" t="s">
        <v>445</v>
      </c>
      <c r="I439" s="51">
        <v>21.037631999999999</v>
      </c>
      <c r="J439" s="43">
        <v>21.528276600000002</v>
      </c>
      <c r="K439" s="43">
        <f t="shared" si="7"/>
        <v>0.49064460000000309</v>
      </c>
      <c r="L439" s="72"/>
    </row>
    <row r="440" spans="2:12" x14ac:dyDescent="0.2">
      <c r="B440" s="33"/>
      <c r="C440" s="32"/>
      <c r="D440" s="41"/>
      <c r="E440" s="41"/>
      <c r="F440" s="50"/>
      <c r="G440" s="54">
        <v>153</v>
      </c>
      <c r="H440" s="55" t="s">
        <v>446</v>
      </c>
      <c r="I440" s="51">
        <v>13.121036999999999</v>
      </c>
      <c r="J440" s="43">
        <v>13.860113179999999</v>
      </c>
      <c r="K440" s="43">
        <f t="shared" si="7"/>
        <v>0.73907617999999964</v>
      </c>
      <c r="L440" s="72"/>
    </row>
    <row r="441" spans="2:12" x14ac:dyDescent="0.2">
      <c r="B441" s="33"/>
      <c r="C441" s="32"/>
      <c r="D441" s="41"/>
      <c r="E441" s="41"/>
      <c r="F441" s="50"/>
      <c r="G441" s="54">
        <v>200</v>
      </c>
      <c r="H441" s="55" t="s">
        <v>447</v>
      </c>
      <c r="I441" s="51">
        <v>3.6662219999999999</v>
      </c>
      <c r="J441" s="43">
        <v>3.2265929999999998</v>
      </c>
      <c r="K441" s="43">
        <f t="shared" si="7"/>
        <v>-0.43962900000000005</v>
      </c>
      <c r="L441" s="72"/>
    </row>
    <row r="442" spans="2:12" x14ac:dyDescent="0.2">
      <c r="B442" s="33"/>
      <c r="C442" s="32"/>
      <c r="D442" s="41"/>
      <c r="E442" s="41"/>
      <c r="F442" s="50"/>
      <c r="G442" s="54">
        <v>211</v>
      </c>
      <c r="H442" s="55" t="s">
        <v>449</v>
      </c>
      <c r="I442" s="51">
        <v>1723.4418820000001</v>
      </c>
      <c r="J442" s="43">
        <v>795.11349800000005</v>
      </c>
      <c r="K442" s="43">
        <f t="shared" si="7"/>
        <v>-928.32838400000003</v>
      </c>
      <c r="L442" s="72"/>
    </row>
    <row r="443" spans="2:12" x14ac:dyDescent="0.2">
      <c r="B443" s="33"/>
      <c r="C443" s="32"/>
      <c r="D443" s="41"/>
      <c r="E443" s="41"/>
      <c r="F443" s="50"/>
      <c r="G443" s="54">
        <v>212</v>
      </c>
      <c r="H443" s="55" t="s">
        <v>450</v>
      </c>
      <c r="I443" s="51">
        <v>1056.0527709999999</v>
      </c>
      <c r="J443" s="43">
        <v>204.14515693999999</v>
      </c>
      <c r="K443" s="43">
        <f t="shared" si="7"/>
        <v>-851.9076140599999</v>
      </c>
      <c r="L443" s="72"/>
    </row>
    <row r="444" spans="2:12" x14ac:dyDescent="0.2">
      <c r="B444" s="33"/>
      <c r="C444" s="32"/>
      <c r="D444" s="41"/>
      <c r="E444" s="41"/>
      <c r="F444" s="50"/>
      <c r="G444" s="54">
        <v>213</v>
      </c>
      <c r="H444" s="55" t="s">
        <v>451</v>
      </c>
      <c r="I444" s="51">
        <v>30.888255999999998</v>
      </c>
      <c r="J444" s="43">
        <v>1.00125</v>
      </c>
      <c r="K444" s="43">
        <f t="shared" si="7"/>
        <v>-29.887006</v>
      </c>
      <c r="L444" s="72"/>
    </row>
    <row r="445" spans="2:12" x14ac:dyDescent="0.2">
      <c r="B445" s="33"/>
      <c r="C445" s="32"/>
      <c r="D445" s="41"/>
      <c r="E445" s="41"/>
      <c r="F445" s="50"/>
      <c r="G445" s="54">
        <v>214</v>
      </c>
      <c r="H445" s="55" t="s">
        <v>452</v>
      </c>
      <c r="I445" s="51">
        <v>1178.713119</v>
      </c>
      <c r="J445" s="43">
        <v>1686.4727359999999</v>
      </c>
      <c r="K445" s="43">
        <f t="shared" ref="K445:K508" si="8">+J445-I445</f>
        <v>507.75961699999993</v>
      </c>
      <c r="L445" s="72"/>
    </row>
    <row r="446" spans="2:12" x14ac:dyDescent="0.2">
      <c r="B446" s="33"/>
      <c r="C446" s="32"/>
      <c r="D446" s="41"/>
      <c r="E446" s="41"/>
      <c r="F446" s="50"/>
      <c r="G446" s="54">
        <v>300</v>
      </c>
      <c r="H446" s="55" t="s">
        <v>453</v>
      </c>
      <c r="I446" s="51">
        <v>5.5455909999999999</v>
      </c>
      <c r="J446" s="43">
        <v>5.1500391599999986</v>
      </c>
      <c r="K446" s="43">
        <f t="shared" si="8"/>
        <v>-0.39555184000000132</v>
      </c>
      <c r="L446" s="72"/>
    </row>
    <row r="447" spans="2:12" x14ac:dyDescent="0.2">
      <c r="B447" s="33"/>
      <c r="C447" s="32"/>
      <c r="D447" s="41"/>
      <c r="E447" s="41"/>
      <c r="F447" s="50"/>
      <c r="G447" s="54">
        <v>310</v>
      </c>
      <c r="H447" s="55" t="s">
        <v>454</v>
      </c>
      <c r="I447" s="51">
        <v>2140.4662760000001</v>
      </c>
      <c r="J447" s="43">
        <v>3690.2146845799998</v>
      </c>
      <c r="K447" s="43">
        <f t="shared" si="8"/>
        <v>1549.7484085799997</v>
      </c>
      <c r="L447" s="72"/>
    </row>
    <row r="448" spans="2:12" x14ac:dyDescent="0.2">
      <c r="B448" s="33"/>
      <c r="C448" s="32"/>
      <c r="D448" s="41"/>
      <c r="E448" s="41"/>
      <c r="F448" s="50"/>
      <c r="G448" s="54">
        <v>311</v>
      </c>
      <c r="H448" s="55" t="s">
        <v>455</v>
      </c>
      <c r="I448" s="51">
        <v>4535.3070770000004</v>
      </c>
      <c r="J448" s="43">
        <v>4211.97837136</v>
      </c>
      <c r="K448" s="43">
        <f t="shared" si="8"/>
        <v>-323.32870564000041</v>
      </c>
      <c r="L448" s="72"/>
    </row>
    <row r="449" spans="2:12" x14ac:dyDescent="0.2">
      <c r="B449" s="33"/>
      <c r="C449" s="32"/>
      <c r="D449" s="41"/>
      <c r="E449" s="41"/>
      <c r="F449" s="50"/>
      <c r="G449" s="54">
        <v>312</v>
      </c>
      <c r="H449" s="55" t="s">
        <v>456</v>
      </c>
      <c r="I449" s="51">
        <v>901.04535599999997</v>
      </c>
      <c r="J449" s="43">
        <v>719.85884024000006</v>
      </c>
      <c r="K449" s="43">
        <f t="shared" si="8"/>
        <v>-181.18651575999991</v>
      </c>
      <c r="L449" s="72"/>
    </row>
    <row r="450" spans="2:12" x14ac:dyDescent="0.2">
      <c r="B450" s="33"/>
      <c r="C450" s="32"/>
      <c r="D450" s="41"/>
      <c r="E450" s="41"/>
      <c r="F450" s="50"/>
      <c r="G450" s="54">
        <v>313</v>
      </c>
      <c r="H450" s="55" t="s">
        <v>457</v>
      </c>
      <c r="I450" s="51">
        <v>2360.3631810000002</v>
      </c>
      <c r="J450" s="43">
        <v>1947.8196803300002</v>
      </c>
      <c r="K450" s="43">
        <f t="shared" si="8"/>
        <v>-412.54350066999996</v>
      </c>
      <c r="L450" s="72"/>
    </row>
    <row r="451" spans="2:12" x14ac:dyDescent="0.2">
      <c r="B451" s="33"/>
      <c r="C451" s="32"/>
      <c r="D451" s="41"/>
      <c r="E451" s="41"/>
      <c r="F451" s="50"/>
      <c r="G451" s="54">
        <v>400</v>
      </c>
      <c r="H451" s="55" t="s">
        <v>458</v>
      </c>
      <c r="I451" s="51">
        <v>3.4534899999999999</v>
      </c>
      <c r="J451" s="43">
        <v>2.9589460000000001</v>
      </c>
      <c r="K451" s="43">
        <f t="shared" si="8"/>
        <v>-0.49454399999999987</v>
      </c>
      <c r="L451" s="72"/>
    </row>
    <row r="452" spans="2:12" x14ac:dyDescent="0.2">
      <c r="B452" s="33"/>
      <c r="C452" s="32"/>
      <c r="D452" s="41"/>
      <c r="E452" s="41"/>
      <c r="F452" s="50"/>
      <c r="G452" s="54">
        <v>410</v>
      </c>
      <c r="H452" s="55" t="s">
        <v>459</v>
      </c>
      <c r="I452" s="51">
        <v>733.10166900000002</v>
      </c>
      <c r="J452" s="43">
        <v>408.95620587999997</v>
      </c>
      <c r="K452" s="43">
        <f t="shared" si="8"/>
        <v>-324.14546312000004</v>
      </c>
      <c r="L452" s="72"/>
    </row>
    <row r="453" spans="2:12" x14ac:dyDescent="0.2">
      <c r="B453" s="33"/>
      <c r="C453" s="32"/>
      <c r="D453" s="41"/>
      <c r="E453" s="41"/>
      <c r="F453" s="50"/>
      <c r="G453" s="54">
        <v>411</v>
      </c>
      <c r="H453" s="55" t="s">
        <v>460</v>
      </c>
      <c r="I453" s="51">
        <v>480.48637500000001</v>
      </c>
      <c r="J453" s="43">
        <v>736.88825069000006</v>
      </c>
      <c r="K453" s="43">
        <f t="shared" si="8"/>
        <v>256.40187569000005</v>
      </c>
      <c r="L453" s="72"/>
    </row>
    <row r="454" spans="2:12" ht="25.5" x14ac:dyDescent="0.2">
      <c r="B454" s="33"/>
      <c r="C454" s="32"/>
      <c r="D454" s="41"/>
      <c r="E454" s="41"/>
      <c r="F454" s="50"/>
      <c r="G454" s="54">
        <v>412</v>
      </c>
      <c r="H454" s="55" t="s">
        <v>461</v>
      </c>
      <c r="I454" s="51">
        <v>2203.1920060000002</v>
      </c>
      <c r="J454" s="43">
        <v>2230.3984981599997</v>
      </c>
      <c r="K454" s="43">
        <f t="shared" si="8"/>
        <v>27.20649215999947</v>
      </c>
      <c r="L454" s="72"/>
    </row>
    <row r="455" spans="2:12" x14ac:dyDescent="0.2">
      <c r="B455" s="33"/>
      <c r="C455" s="32"/>
      <c r="D455" s="41"/>
      <c r="E455" s="41"/>
      <c r="F455" s="50"/>
      <c r="G455" s="54">
        <v>413</v>
      </c>
      <c r="H455" s="55" t="s">
        <v>462</v>
      </c>
      <c r="I455" s="51">
        <v>1302.467529</v>
      </c>
      <c r="J455" s="43">
        <v>1359.9528102699999</v>
      </c>
      <c r="K455" s="43">
        <f t="shared" si="8"/>
        <v>57.485281269999859</v>
      </c>
      <c r="L455" s="72"/>
    </row>
    <row r="456" spans="2:12" x14ac:dyDescent="0.2">
      <c r="B456" s="33"/>
      <c r="C456" s="32"/>
      <c r="D456" s="41"/>
      <c r="E456" s="41"/>
      <c r="F456" s="50"/>
      <c r="G456" s="54">
        <v>500</v>
      </c>
      <c r="H456" s="55" t="s">
        <v>79</v>
      </c>
      <c r="I456" s="51">
        <v>9.4844209999999993</v>
      </c>
      <c r="J456" s="43">
        <v>8.5410839999999997</v>
      </c>
      <c r="K456" s="43">
        <f t="shared" si="8"/>
        <v>-0.94333699999999965</v>
      </c>
      <c r="L456" s="72"/>
    </row>
    <row r="457" spans="2:12" x14ac:dyDescent="0.2">
      <c r="B457" s="33"/>
      <c r="C457" s="32"/>
      <c r="D457" s="41"/>
      <c r="E457" s="41"/>
      <c r="F457" s="50"/>
      <c r="G457" s="54">
        <v>510</v>
      </c>
      <c r="H457" s="55" t="s">
        <v>463</v>
      </c>
      <c r="I457" s="51">
        <v>14.015086999999999</v>
      </c>
      <c r="J457" s="43">
        <v>13.883475050000001</v>
      </c>
      <c r="K457" s="43">
        <f t="shared" si="8"/>
        <v>-0.13161194999999815</v>
      </c>
      <c r="L457" s="72"/>
    </row>
    <row r="458" spans="2:12" x14ac:dyDescent="0.2">
      <c r="B458" s="33"/>
      <c r="C458" s="32"/>
      <c r="D458" s="41"/>
      <c r="E458" s="41"/>
      <c r="F458" s="50"/>
      <c r="G458" s="54">
        <v>511</v>
      </c>
      <c r="H458" s="55" t="s">
        <v>464</v>
      </c>
      <c r="I458" s="51">
        <v>28.649405000000002</v>
      </c>
      <c r="J458" s="43">
        <v>37.352878279999992</v>
      </c>
      <c r="K458" s="43">
        <f t="shared" si="8"/>
        <v>8.7034732799999901</v>
      </c>
      <c r="L458" s="72"/>
    </row>
    <row r="459" spans="2:12" x14ac:dyDescent="0.2">
      <c r="B459" s="33"/>
      <c r="C459" s="32"/>
      <c r="D459" s="41"/>
      <c r="E459" s="41"/>
      <c r="F459" s="50"/>
      <c r="G459" s="54">
        <v>512</v>
      </c>
      <c r="H459" s="55" t="s">
        <v>465</v>
      </c>
      <c r="I459" s="51">
        <v>45.341056999999999</v>
      </c>
      <c r="J459" s="43">
        <v>112.16626797000001</v>
      </c>
      <c r="K459" s="43">
        <f t="shared" si="8"/>
        <v>66.825210970000001</v>
      </c>
      <c r="L459" s="72"/>
    </row>
    <row r="460" spans="2:12" x14ac:dyDescent="0.2">
      <c r="B460" s="33"/>
      <c r="C460" s="32"/>
      <c r="D460" s="41"/>
      <c r="E460" s="41"/>
      <c r="F460" s="50"/>
      <c r="G460" s="54">
        <v>513</v>
      </c>
      <c r="H460" s="55" t="s">
        <v>241</v>
      </c>
      <c r="I460" s="51">
        <v>69.739373999999998</v>
      </c>
      <c r="J460" s="43">
        <v>67.287839040000009</v>
      </c>
      <c r="K460" s="43">
        <f t="shared" si="8"/>
        <v>-2.4515349599999894</v>
      </c>
      <c r="L460" s="72"/>
    </row>
    <row r="461" spans="2:12" x14ac:dyDescent="0.2">
      <c r="B461" s="33"/>
      <c r="C461" s="32"/>
      <c r="D461" s="41"/>
      <c r="E461" s="41"/>
      <c r="F461" s="50"/>
      <c r="G461" s="54">
        <v>514</v>
      </c>
      <c r="H461" s="55" t="s">
        <v>448</v>
      </c>
      <c r="I461" s="51">
        <v>9.5269790000000008</v>
      </c>
      <c r="J461" s="43">
        <v>2.7869190000000006</v>
      </c>
      <c r="K461" s="43">
        <f t="shared" si="8"/>
        <v>-6.7400599999999997</v>
      </c>
      <c r="L461" s="72"/>
    </row>
    <row r="462" spans="2:12" ht="14.25" x14ac:dyDescent="0.2">
      <c r="B462" s="33"/>
      <c r="C462" s="32"/>
      <c r="D462" s="41"/>
      <c r="E462" s="41"/>
      <c r="F462" s="52" t="s">
        <v>247</v>
      </c>
      <c r="G462" s="58"/>
      <c r="H462" s="56"/>
      <c r="I462" s="34">
        <v>4940.6942900000004</v>
      </c>
      <c r="J462" s="34">
        <v>7286.4134443000012</v>
      </c>
      <c r="K462" s="34">
        <f t="shared" si="8"/>
        <v>2345.7191543000008</v>
      </c>
      <c r="L462" s="72"/>
    </row>
    <row r="463" spans="2:12" x14ac:dyDescent="0.2">
      <c r="B463" s="33"/>
      <c r="C463" s="32"/>
      <c r="D463" s="41"/>
      <c r="E463" s="41"/>
      <c r="F463" s="50"/>
      <c r="G463" s="54" t="s">
        <v>314</v>
      </c>
      <c r="H463" s="55" t="s">
        <v>466</v>
      </c>
      <c r="I463" s="51">
        <v>1499.674246</v>
      </c>
      <c r="J463" s="43">
        <v>3768.7932035100002</v>
      </c>
      <c r="K463" s="43">
        <f t="shared" si="8"/>
        <v>2269.1189575100002</v>
      </c>
      <c r="L463" s="72"/>
    </row>
    <row r="464" spans="2:12" x14ac:dyDescent="0.2">
      <c r="B464" s="33"/>
      <c r="C464" s="32"/>
      <c r="D464" s="41"/>
      <c r="E464" s="41"/>
      <c r="F464" s="50"/>
      <c r="G464" s="54" t="s">
        <v>316</v>
      </c>
      <c r="H464" s="55" t="s">
        <v>467</v>
      </c>
      <c r="I464" s="51">
        <v>9.1728529999999999</v>
      </c>
      <c r="J464" s="43">
        <v>7.1969877299999991</v>
      </c>
      <c r="K464" s="43">
        <f t="shared" si="8"/>
        <v>-1.9758652700000008</v>
      </c>
      <c r="L464" s="72"/>
    </row>
    <row r="465" spans="2:12" x14ac:dyDescent="0.2">
      <c r="B465" s="33"/>
      <c r="C465" s="32"/>
      <c r="D465" s="41"/>
      <c r="E465" s="41"/>
      <c r="F465" s="50"/>
      <c r="G465" s="54" t="s">
        <v>250</v>
      </c>
      <c r="H465" s="55" t="s">
        <v>468</v>
      </c>
      <c r="I465" s="51">
        <v>25.779948000000001</v>
      </c>
      <c r="J465" s="43">
        <v>16.892843169999995</v>
      </c>
      <c r="K465" s="43">
        <f t="shared" si="8"/>
        <v>-8.8871048300000055</v>
      </c>
      <c r="L465" s="72"/>
    </row>
    <row r="466" spans="2:12" ht="25.5" x14ac:dyDescent="0.2">
      <c r="B466" s="33"/>
      <c r="C466" s="32"/>
      <c r="D466" s="41"/>
      <c r="E466" s="41"/>
      <c r="F466" s="50"/>
      <c r="G466" s="54" t="s">
        <v>252</v>
      </c>
      <c r="H466" s="55" t="s">
        <v>469</v>
      </c>
      <c r="I466" s="51">
        <v>2825.8128390000002</v>
      </c>
      <c r="J466" s="43">
        <v>2818.8442001400003</v>
      </c>
      <c r="K466" s="43">
        <f t="shared" si="8"/>
        <v>-6.9686388599998281</v>
      </c>
      <c r="L466" s="72"/>
    </row>
    <row r="467" spans="2:12" x14ac:dyDescent="0.2">
      <c r="B467" s="33"/>
      <c r="C467" s="32"/>
      <c r="D467" s="41"/>
      <c r="E467" s="41"/>
      <c r="F467" s="50"/>
      <c r="G467" s="54" t="s">
        <v>254</v>
      </c>
      <c r="H467" s="55" t="s">
        <v>470</v>
      </c>
      <c r="I467" s="51">
        <v>87.233101000000005</v>
      </c>
      <c r="J467" s="43">
        <v>19.044549530000001</v>
      </c>
      <c r="K467" s="43">
        <f t="shared" si="8"/>
        <v>-68.188551470000007</v>
      </c>
      <c r="L467" s="72"/>
    </row>
    <row r="468" spans="2:12" x14ac:dyDescent="0.2">
      <c r="B468" s="33"/>
      <c r="C468" s="32"/>
      <c r="D468" s="41"/>
      <c r="E468" s="41"/>
      <c r="F468" s="50"/>
      <c r="G468" s="54" t="s">
        <v>258</v>
      </c>
      <c r="H468" s="55" t="s">
        <v>471</v>
      </c>
      <c r="I468" s="51">
        <v>493.02130299999999</v>
      </c>
      <c r="J468" s="43">
        <v>655.64166022000006</v>
      </c>
      <c r="K468" s="43">
        <f t="shared" si="8"/>
        <v>162.62035722000007</v>
      </c>
      <c r="L468" s="72"/>
    </row>
    <row r="469" spans="2:12" ht="14.25" x14ac:dyDescent="0.2">
      <c r="B469" s="33"/>
      <c r="C469" s="32"/>
      <c r="D469" s="41"/>
      <c r="E469" s="41"/>
      <c r="F469" s="52" t="s">
        <v>282</v>
      </c>
      <c r="G469" s="58"/>
      <c r="H469" s="56"/>
      <c r="I469" s="34">
        <v>2008.2130990000001</v>
      </c>
      <c r="J469" s="34">
        <v>2750.9112460199995</v>
      </c>
      <c r="K469" s="34">
        <f t="shared" si="8"/>
        <v>742.6981470199994</v>
      </c>
      <c r="L469" s="72"/>
    </row>
    <row r="470" spans="2:12" x14ac:dyDescent="0.2">
      <c r="B470" s="33"/>
      <c r="C470" s="32"/>
      <c r="D470" s="41"/>
      <c r="E470" s="41"/>
      <c r="F470" s="50"/>
      <c r="G470" s="54" t="s">
        <v>472</v>
      </c>
      <c r="H470" s="55" t="s">
        <v>473</v>
      </c>
      <c r="I470" s="51">
        <v>604.33050500000002</v>
      </c>
      <c r="J470" s="43">
        <v>604.33050500000002</v>
      </c>
      <c r="K470" s="43">
        <f t="shared" si="8"/>
        <v>0</v>
      </c>
      <c r="L470" s="72"/>
    </row>
    <row r="471" spans="2:12" x14ac:dyDescent="0.2">
      <c r="B471" s="33"/>
      <c r="C471" s="32"/>
      <c r="D471" s="41"/>
      <c r="E471" s="41"/>
      <c r="F471" s="50"/>
      <c r="G471" s="54" t="s">
        <v>474</v>
      </c>
      <c r="H471" s="55" t="s">
        <v>475</v>
      </c>
      <c r="I471" s="51">
        <v>3.6385909999999999</v>
      </c>
      <c r="J471" s="43">
        <v>3.6514129999999994</v>
      </c>
      <c r="K471" s="43">
        <f t="shared" si="8"/>
        <v>1.2821999999999445E-2</v>
      </c>
      <c r="L471" s="72"/>
    </row>
    <row r="472" spans="2:12" x14ac:dyDescent="0.2">
      <c r="B472" s="33"/>
      <c r="C472" s="32"/>
      <c r="D472" s="41"/>
      <c r="E472" s="41"/>
      <c r="F472" s="50"/>
      <c r="G472" s="54" t="s">
        <v>476</v>
      </c>
      <c r="H472" s="55" t="s">
        <v>477</v>
      </c>
      <c r="I472" s="51">
        <v>360.83728000000002</v>
      </c>
      <c r="J472" s="43">
        <v>354.04527999999999</v>
      </c>
      <c r="K472" s="43">
        <f t="shared" si="8"/>
        <v>-6.79200000000003</v>
      </c>
      <c r="L472" s="72"/>
    </row>
    <row r="473" spans="2:12" x14ac:dyDescent="0.2">
      <c r="B473" s="33"/>
      <c r="C473" s="32"/>
      <c r="D473" s="41"/>
      <c r="E473" s="41"/>
      <c r="F473" s="50"/>
      <c r="G473" s="54" t="s">
        <v>478</v>
      </c>
      <c r="H473" s="55" t="s">
        <v>479</v>
      </c>
      <c r="I473" s="51">
        <v>2.177508</v>
      </c>
      <c r="J473" s="43">
        <v>2.5264899999999995</v>
      </c>
      <c r="K473" s="43">
        <f t="shared" si="8"/>
        <v>0.34898199999999946</v>
      </c>
      <c r="L473" s="72"/>
    </row>
    <row r="474" spans="2:12" x14ac:dyDescent="0.2">
      <c r="B474" s="33"/>
      <c r="C474" s="32"/>
      <c r="D474" s="41"/>
      <c r="E474" s="41"/>
      <c r="F474" s="50"/>
      <c r="G474" s="54" t="s">
        <v>480</v>
      </c>
      <c r="H474" s="73" t="s">
        <v>481</v>
      </c>
      <c r="I474" s="51">
        <v>7.8630120000000003</v>
      </c>
      <c r="J474" s="43">
        <v>7.8630120000000003</v>
      </c>
      <c r="K474" s="43">
        <f t="shared" si="8"/>
        <v>0</v>
      </c>
      <c r="L474" s="72"/>
    </row>
    <row r="475" spans="2:12" x14ac:dyDescent="0.2">
      <c r="B475" s="33"/>
      <c r="C475" s="32"/>
      <c r="D475" s="41"/>
      <c r="E475" s="41"/>
      <c r="F475" s="50"/>
      <c r="G475" s="54" t="s">
        <v>482</v>
      </c>
      <c r="H475" s="55" t="s">
        <v>483</v>
      </c>
      <c r="I475" s="51">
        <v>285.07960600000001</v>
      </c>
      <c r="J475" s="43">
        <v>369.10883200000001</v>
      </c>
      <c r="K475" s="43">
        <f t="shared" si="8"/>
        <v>84.029225999999994</v>
      </c>
      <c r="L475" s="72"/>
    </row>
    <row r="476" spans="2:12" x14ac:dyDescent="0.2">
      <c r="B476" s="33"/>
      <c r="C476" s="32"/>
      <c r="D476" s="41"/>
      <c r="E476" s="41"/>
      <c r="F476" s="50"/>
      <c r="G476" s="54" t="s">
        <v>484</v>
      </c>
      <c r="H476" s="55" t="s">
        <v>485</v>
      </c>
      <c r="I476" s="51">
        <v>356.853746</v>
      </c>
      <c r="J476" s="43">
        <v>1026.0610217399999</v>
      </c>
      <c r="K476" s="43">
        <f t="shared" si="8"/>
        <v>669.20727573999989</v>
      </c>
      <c r="L476" s="72"/>
    </row>
    <row r="477" spans="2:12" x14ac:dyDescent="0.2">
      <c r="B477" s="33"/>
      <c r="C477" s="32"/>
      <c r="D477" s="41"/>
      <c r="E477" s="41"/>
      <c r="F477" s="50"/>
      <c r="G477" s="54" t="s">
        <v>486</v>
      </c>
      <c r="H477" s="55" t="s">
        <v>487</v>
      </c>
      <c r="I477" s="51">
        <v>267.03756800000002</v>
      </c>
      <c r="J477" s="43">
        <v>267.03756800000002</v>
      </c>
      <c r="K477" s="43">
        <f t="shared" si="8"/>
        <v>0</v>
      </c>
      <c r="L477" s="72"/>
    </row>
    <row r="478" spans="2:12" x14ac:dyDescent="0.2">
      <c r="B478" s="33"/>
      <c r="C478" s="32"/>
      <c r="D478" s="41"/>
      <c r="E478" s="41"/>
      <c r="F478" s="50"/>
      <c r="G478" s="54" t="s">
        <v>488</v>
      </c>
      <c r="H478" s="55" t="s">
        <v>489</v>
      </c>
      <c r="I478" s="51">
        <v>120.39528300000001</v>
      </c>
      <c r="J478" s="43">
        <v>116.28712427999997</v>
      </c>
      <c r="K478" s="43">
        <f t="shared" si="8"/>
        <v>-4.1081587200000342</v>
      </c>
      <c r="L478" s="72"/>
    </row>
    <row r="479" spans="2:12" ht="14.25" x14ac:dyDescent="0.2">
      <c r="B479" s="33"/>
      <c r="C479" s="32"/>
      <c r="D479" s="65">
        <v>9</v>
      </c>
      <c r="E479" s="35" t="s">
        <v>490</v>
      </c>
      <c r="F479" s="66"/>
      <c r="G479" s="67"/>
      <c r="H479" s="68"/>
      <c r="I479" s="69">
        <v>21562.358792999999</v>
      </c>
      <c r="J479" s="69">
        <v>21621.662012000004</v>
      </c>
      <c r="K479" s="69">
        <f t="shared" si="8"/>
        <v>59.303219000004901</v>
      </c>
      <c r="L479" s="72"/>
    </row>
    <row r="480" spans="2:12" ht="14.25" x14ac:dyDescent="0.2">
      <c r="B480" s="33"/>
      <c r="C480" s="32"/>
      <c r="D480" s="41"/>
      <c r="E480" s="41"/>
      <c r="F480" s="52" t="s">
        <v>2</v>
      </c>
      <c r="G480" s="58"/>
      <c r="H480" s="56"/>
      <c r="I480" s="34">
        <v>19362.352545000002</v>
      </c>
      <c r="J480" s="34">
        <v>19377.189484000002</v>
      </c>
      <c r="K480" s="34">
        <f t="shared" si="8"/>
        <v>14.836939000000712</v>
      </c>
      <c r="L480" s="72"/>
    </row>
    <row r="481" spans="2:12" x14ac:dyDescent="0.2">
      <c r="B481" s="33"/>
      <c r="C481" s="32"/>
      <c r="D481" s="41"/>
      <c r="E481" s="41"/>
      <c r="F481" s="50"/>
      <c r="G481" s="54">
        <v>100</v>
      </c>
      <c r="H481" s="55" t="s">
        <v>186</v>
      </c>
      <c r="I481" s="51">
        <v>13.857485</v>
      </c>
      <c r="J481" s="43">
        <v>12.015652290000002</v>
      </c>
      <c r="K481" s="43">
        <f t="shared" si="8"/>
        <v>-1.8418327099999985</v>
      </c>
      <c r="L481" s="72"/>
    </row>
    <row r="482" spans="2:12" x14ac:dyDescent="0.2">
      <c r="B482" s="33"/>
      <c r="C482" s="32"/>
      <c r="D482" s="41"/>
      <c r="E482" s="41"/>
      <c r="F482" s="50"/>
      <c r="G482" s="54">
        <v>102</v>
      </c>
      <c r="H482" s="55" t="s">
        <v>491</v>
      </c>
      <c r="I482" s="51">
        <v>4.1305350000000001</v>
      </c>
      <c r="J482" s="43">
        <v>3.5699598399999997</v>
      </c>
      <c r="K482" s="43">
        <f t="shared" si="8"/>
        <v>-0.56057516000000041</v>
      </c>
      <c r="L482" s="72"/>
    </row>
    <row r="483" spans="2:12" x14ac:dyDescent="0.2">
      <c r="B483" s="33"/>
      <c r="C483" s="32"/>
      <c r="D483" s="41"/>
      <c r="E483" s="41"/>
      <c r="F483" s="50"/>
      <c r="G483" s="54">
        <v>110</v>
      </c>
      <c r="H483" s="55" t="s">
        <v>111</v>
      </c>
      <c r="I483" s="51">
        <v>21.047884</v>
      </c>
      <c r="J483" s="43">
        <v>18.970495599999996</v>
      </c>
      <c r="K483" s="43">
        <f t="shared" si="8"/>
        <v>-2.0773884000000038</v>
      </c>
      <c r="L483" s="72"/>
    </row>
    <row r="484" spans="2:12" x14ac:dyDescent="0.2">
      <c r="B484" s="33"/>
      <c r="C484" s="32"/>
      <c r="D484" s="41"/>
      <c r="E484" s="41"/>
      <c r="F484" s="50"/>
      <c r="G484" s="54">
        <v>111</v>
      </c>
      <c r="H484" s="55" t="s">
        <v>188</v>
      </c>
      <c r="I484" s="51">
        <v>76.300578000000002</v>
      </c>
      <c r="J484" s="43">
        <v>13.765226960000001</v>
      </c>
      <c r="K484" s="43">
        <f t="shared" si="8"/>
        <v>-62.535351040000002</v>
      </c>
      <c r="L484" s="72"/>
    </row>
    <row r="485" spans="2:12" x14ac:dyDescent="0.2">
      <c r="B485" s="33"/>
      <c r="C485" s="32"/>
      <c r="D485" s="41"/>
      <c r="E485" s="41"/>
      <c r="F485" s="50"/>
      <c r="G485" s="54">
        <v>112</v>
      </c>
      <c r="H485" s="55" t="s">
        <v>80</v>
      </c>
      <c r="I485" s="51">
        <v>15.102249</v>
      </c>
      <c r="J485" s="43">
        <v>11.273039540000003</v>
      </c>
      <c r="K485" s="43">
        <f t="shared" si="8"/>
        <v>-3.8292094599999977</v>
      </c>
      <c r="L485" s="72"/>
    </row>
    <row r="486" spans="2:12" x14ac:dyDescent="0.2">
      <c r="B486" s="33"/>
      <c r="C486" s="32"/>
      <c r="D486" s="41"/>
      <c r="E486" s="41"/>
      <c r="F486" s="50"/>
      <c r="G486" s="54">
        <v>114</v>
      </c>
      <c r="H486" s="55" t="s">
        <v>492</v>
      </c>
      <c r="I486" s="51">
        <v>4.8058829999999997</v>
      </c>
      <c r="J486" s="43">
        <v>3.4283298600000003</v>
      </c>
      <c r="K486" s="43">
        <f t="shared" si="8"/>
        <v>-1.3775531399999994</v>
      </c>
      <c r="L486" s="72"/>
    </row>
    <row r="487" spans="2:12" x14ac:dyDescent="0.2">
      <c r="B487" s="33"/>
      <c r="C487" s="32"/>
      <c r="D487" s="41"/>
      <c r="E487" s="41"/>
      <c r="F487" s="50"/>
      <c r="G487" s="54">
        <v>116</v>
      </c>
      <c r="H487" s="55" t="s">
        <v>493</v>
      </c>
      <c r="I487" s="51">
        <v>887.22366099999999</v>
      </c>
      <c r="J487" s="43">
        <v>900.85134749999997</v>
      </c>
      <c r="K487" s="43">
        <f t="shared" si="8"/>
        <v>13.627686499999982</v>
      </c>
      <c r="L487" s="72"/>
    </row>
    <row r="488" spans="2:12" x14ac:dyDescent="0.2">
      <c r="B488" s="33"/>
      <c r="C488" s="32"/>
      <c r="D488" s="41"/>
      <c r="E488" s="41"/>
      <c r="F488" s="50"/>
      <c r="G488" s="54">
        <v>200</v>
      </c>
      <c r="H488" s="55" t="s">
        <v>494</v>
      </c>
      <c r="I488" s="51">
        <v>10.336717999999999</v>
      </c>
      <c r="J488" s="43">
        <v>8.9143646100000034</v>
      </c>
      <c r="K488" s="43">
        <f t="shared" si="8"/>
        <v>-1.4223533899999961</v>
      </c>
      <c r="L488" s="72"/>
    </row>
    <row r="489" spans="2:12" x14ac:dyDescent="0.2">
      <c r="B489" s="33"/>
      <c r="C489" s="32"/>
      <c r="D489" s="41"/>
      <c r="E489" s="41"/>
      <c r="F489" s="50"/>
      <c r="G489" s="54">
        <v>210</v>
      </c>
      <c r="H489" s="55" t="s">
        <v>495</v>
      </c>
      <c r="I489" s="51">
        <v>287.041045</v>
      </c>
      <c r="J489" s="43">
        <v>38.059944610000002</v>
      </c>
      <c r="K489" s="43">
        <f t="shared" si="8"/>
        <v>-248.98110038999999</v>
      </c>
      <c r="L489" s="72"/>
    </row>
    <row r="490" spans="2:12" x14ac:dyDescent="0.2">
      <c r="B490" s="33"/>
      <c r="C490" s="32"/>
      <c r="D490" s="41"/>
      <c r="E490" s="41"/>
      <c r="F490" s="50"/>
      <c r="G490" s="54">
        <v>211</v>
      </c>
      <c r="H490" s="55" t="s">
        <v>496</v>
      </c>
      <c r="I490" s="51">
        <v>460.90652899999998</v>
      </c>
      <c r="J490" s="43">
        <v>356.78142162999995</v>
      </c>
      <c r="K490" s="43">
        <f t="shared" si="8"/>
        <v>-104.12510737000002</v>
      </c>
      <c r="L490" s="72"/>
    </row>
    <row r="491" spans="2:12" x14ac:dyDescent="0.2">
      <c r="B491" s="33"/>
      <c r="C491" s="32"/>
      <c r="D491" s="41"/>
      <c r="E491" s="41"/>
      <c r="F491" s="50"/>
      <c r="G491" s="54">
        <v>212</v>
      </c>
      <c r="H491" s="55" t="s">
        <v>497</v>
      </c>
      <c r="I491" s="51">
        <v>54.727879000000001</v>
      </c>
      <c r="J491" s="43">
        <v>47.287786500000003</v>
      </c>
      <c r="K491" s="43">
        <f t="shared" si="8"/>
        <v>-7.4400924999999987</v>
      </c>
      <c r="L491" s="72"/>
    </row>
    <row r="492" spans="2:12" x14ac:dyDescent="0.2">
      <c r="B492" s="33"/>
      <c r="C492" s="32"/>
      <c r="D492" s="41"/>
      <c r="E492" s="41"/>
      <c r="F492" s="50"/>
      <c r="G492" s="54">
        <v>214</v>
      </c>
      <c r="H492" s="55" t="s">
        <v>498</v>
      </c>
      <c r="I492" s="51">
        <v>226.63237000000001</v>
      </c>
      <c r="J492" s="43">
        <v>42.14715382</v>
      </c>
      <c r="K492" s="43">
        <f t="shared" si="8"/>
        <v>-184.48521618000001</v>
      </c>
      <c r="L492" s="72"/>
    </row>
    <row r="493" spans="2:12" x14ac:dyDescent="0.2">
      <c r="B493" s="33"/>
      <c r="C493" s="32"/>
      <c r="D493" s="41"/>
      <c r="E493" s="41"/>
      <c r="F493" s="50"/>
      <c r="G493" s="54">
        <v>300</v>
      </c>
      <c r="H493" s="55" t="s">
        <v>499</v>
      </c>
      <c r="I493" s="51">
        <v>9.0557890000000008</v>
      </c>
      <c r="J493" s="43">
        <v>8.4022661200000002</v>
      </c>
      <c r="K493" s="43">
        <f t="shared" si="8"/>
        <v>-0.65352288000000058</v>
      </c>
      <c r="L493" s="72"/>
    </row>
    <row r="494" spans="2:12" x14ac:dyDescent="0.2">
      <c r="B494" s="33"/>
      <c r="C494" s="32"/>
      <c r="D494" s="41"/>
      <c r="E494" s="41"/>
      <c r="F494" s="50"/>
      <c r="G494" s="54">
        <v>310</v>
      </c>
      <c r="H494" s="55" t="s">
        <v>500</v>
      </c>
      <c r="I494" s="51">
        <v>147.411877</v>
      </c>
      <c r="J494" s="43">
        <v>86.774274640000002</v>
      </c>
      <c r="K494" s="43">
        <f t="shared" si="8"/>
        <v>-60.637602360000002</v>
      </c>
      <c r="L494" s="72"/>
    </row>
    <row r="495" spans="2:12" x14ac:dyDescent="0.2">
      <c r="B495" s="33"/>
      <c r="C495" s="32"/>
      <c r="D495" s="41"/>
      <c r="E495" s="41"/>
      <c r="F495" s="50"/>
      <c r="G495" s="54">
        <v>311</v>
      </c>
      <c r="H495" s="55" t="s">
        <v>501</v>
      </c>
      <c r="I495" s="51">
        <v>9641.5749830000004</v>
      </c>
      <c r="J495" s="43">
        <v>12282.620262079998</v>
      </c>
      <c r="K495" s="43">
        <f t="shared" si="8"/>
        <v>2641.0452790799973</v>
      </c>
      <c r="L495" s="72"/>
    </row>
    <row r="496" spans="2:12" x14ac:dyDescent="0.2">
      <c r="B496" s="33"/>
      <c r="C496" s="32"/>
      <c r="D496" s="41"/>
      <c r="E496" s="41"/>
      <c r="F496" s="50"/>
      <c r="G496" s="54">
        <v>312</v>
      </c>
      <c r="H496" s="55" t="s">
        <v>502</v>
      </c>
      <c r="I496" s="51">
        <v>95.044314</v>
      </c>
      <c r="J496" s="43">
        <v>37.612889290000005</v>
      </c>
      <c r="K496" s="43">
        <f t="shared" si="8"/>
        <v>-57.431424709999995</v>
      </c>
      <c r="L496" s="72"/>
    </row>
    <row r="497" spans="2:12" x14ac:dyDescent="0.2">
      <c r="B497" s="33"/>
      <c r="C497" s="32"/>
      <c r="D497" s="41"/>
      <c r="E497" s="41"/>
      <c r="F497" s="50"/>
      <c r="G497" s="54">
        <v>313</v>
      </c>
      <c r="H497" s="55" t="s">
        <v>503</v>
      </c>
      <c r="I497" s="51">
        <v>47.097304999999999</v>
      </c>
      <c r="J497" s="43">
        <v>37.337133679999994</v>
      </c>
      <c r="K497" s="43">
        <f t="shared" si="8"/>
        <v>-9.7601713200000049</v>
      </c>
      <c r="L497" s="72"/>
    </row>
    <row r="498" spans="2:12" x14ac:dyDescent="0.2">
      <c r="B498" s="33"/>
      <c r="C498" s="32"/>
      <c r="D498" s="41"/>
      <c r="E498" s="41"/>
      <c r="F498" s="50"/>
      <c r="G498" s="54">
        <v>400</v>
      </c>
      <c r="H498" s="55" t="s">
        <v>504</v>
      </c>
      <c r="I498" s="51">
        <v>44.427632000000003</v>
      </c>
      <c r="J498" s="43">
        <v>27.228729290000004</v>
      </c>
      <c r="K498" s="43">
        <f t="shared" si="8"/>
        <v>-17.198902709999999</v>
      </c>
      <c r="L498" s="72"/>
    </row>
    <row r="499" spans="2:12" x14ac:dyDescent="0.2">
      <c r="B499" s="33"/>
      <c r="C499" s="32"/>
      <c r="D499" s="41"/>
      <c r="E499" s="41"/>
      <c r="F499" s="50"/>
      <c r="G499" s="54">
        <v>411</v>
      </c>
      <c r="H499" s="55" t="s">
        <v>505</v>
      </c>
      <c r="I499" s="51">
        <v>38.220438999999999</v>
      </c>
      <c r="J499" s="43">
        <v>29.780880100000001</v>
      </c>
      <c r="K499" s="43">
        <f t="shared" si="8"/>
        <v>-8.439558899999998</v>
      </c>
      <c r="L499" s="72"/>
    </row>
    <row r="500" spans="2:12" x14ac:dyDescent="0.2">
      <c r="B500" s="33"/>
      <c r="C500" s="32"/>
      <c r="D500" s="41"/>
      <c r="E500" s="41"/>
      <c r="F500" s="50"/>
      <c r="G500" s="54">
        <v>414</v>
      </c>
      <c r="H500" s="55" t="s">
        <v>506</v>
      </c>
      <c r="I500" s="51">
        <v>1.8596729999999999</v>
      </c>
      <c r="J500" s="43">
        <v>1.4924216800000001</v>
      </c>
      <c r="K500" s="43">
        <f t="shared" si="8"/>
        <v>-0.36725131999999983</v>
      </c>
      <c r="L500" s="72"/>
    </row>
    <row r="501" spans="2:12" x14ac:dyDescent="0.2">
      <c r="B501" s="33"/>
      <c r="C501" s="32"/>
      <c r="D501" s="41"/>
      <c r="E501" s="41"/>
      <c r="F501" s="50"/>
      <c r="G501" s="54">
        <v>500</v>
      </c>
      <c r="H501" s="55" t="s">
        <v>507</v>
      </c>
      <c r="I501" s="51">
        <v>7.7858859999999996</v>
      </c>
      <c r="J501" s="43">
        <v>7.2943449799999991</v>
      </c>
      <c r="K501" s="43">
        <f t="shared" si="8"/>
        <v>-0.49154102000000055</v>
      </c>
      <c r="L501" s="72"/>
    </row>
    <row r="502" spans="2:12" x14ac:dyDescent="0.2">
      <c r="B502" s="33"/>
      <c r="C502" s="32"/>
      <c r="D502" s="41"/>
      <c r="E502" s="41"/>
      <c r="F502" s="50"/>
      <c r="G502" s="54">
        <v>510</v>
      </c>
      <c r="H502" s="55" t="s">
        <v>508</v>
      </c>
      <c r="I502" s="51">
        <v>11.847727000000001</v>
      </c>
      <c r="J502" s="43">
        <v>7.8557166099999991</v>
      </c>
      <c r="K502" s="43">
        <f t="shared" si="8"/>
        <v>-3.9920103900000017</v>
      </c>
      <c r="L502" s="72"/>
    </row>
    <row r="503" spans="2:12" x14ac:dyDescent="0.2">
      <c r="B503" s="33"/>
      <c r="C503" s="32"/>
      <c r="D503" s="41"/>
      <c r="E503" s="41"/>
      <c r="F503" s="50"/>
      <c r="G503" s="54">
        <v>511</v>
      </c>
      <c r="H503" s="55" t="s">
        <v>509</v>
      </c>
      <c r="I503" s="51">
        <v>21.933299999999999</v>
      </c>
      <c r="J503" s="43">
        <v>13.10872912</v>
      </c>
      <c r="K503" s="43">
        <f t="shared" si="8"/>
        <v>-8.8245708799999996</v>
      </c>
      <c r="L503" s="72"/>
    </row>
    <row r="504" spans="2:12" x14ac:dyDescent="0.2">
      <c r="B504" s="33"/>
      <c r="C504" s="32"/>
      <c r="D504" s="41"/>
      <c r="E504" s="41"/>
      <c r="F504" s="50"/>
      <c r="G504" s="54">
        <v>512</v>
      </c>
      <c r="H504" s="55" t="s">
        <v>510</v>
      </c>
      <c r="I504" s="51">
        <v>6.470485</v>
      </c>
      <c r="J504" s="43">
        <v>5.0202468499999995</v>
      </c>
      <c r="K504" s="43">
        <f t="shared" si="8"/>
        <v>-1.4502381500000006</v>
      </c>
      <c r="L504" s="72"/>
    </row>
    <row r="505" spans="2:12" x14ac:dyDescent="0.2">
      <c r="B505" s="33"/>
      <c r="C505" s="32"/>
      <c r="D505" s="41"/>
      <c r="E505" s="41"/>
      <c r="F505" s="50"/>
      <c r="G505" s="54">
        <v>600</v>
      </c>
      <c r="H505" s="55" t="s">
        <v>511</v>
      </c>
      <c r="I505" s="51">
        <v>6.7898709999999998</v>
      </c>
      <c r="J505" s="43">
        <v>6.6418109300000001</v>
      </c>
      <c r="K505" s="43">
        <f t="shared" si="8"/>
        <v>-0.14806006999999966</v>
      </c>
      <c r="L505" s="72"/>
    </row>
    <row r="506" spans="2:12" x14ac:dyDescent="0.2">
      <c r="B506" s="33"/>
      <c r="C506" s="32"/>
      <c r="D506" s="41"/>
      <c r="E506" s="41"/>
      <c r="F506" s="50"/>
      <c r="G506" s="54">
        <v>611</v>
      </c>
      <c r="H506" s="55" t="s">
        <v>512</v>
      </c>
      <c r="I506" s="51">
        <v>10.912234</v>
      </c>
      <c r="J506" s="43">
        <v>2.9674265800000001</v>
      </c>
      <c r="K506" s="43">
        <f t="shared" si="8"/>
        <v>-7.9448074200000001</v>
      </c>
      <c r="L506" s="72"/>
    </row>
    <row r="507" spans="2:12" x14ac:dyDescent="0.2">
      <c r="B507" s="33"/>
      <c r="C507" s="32"/>
      <c r="D507" s="41"/>
      <c r="E507" s="41"/>
      <c r="F507" s="50"/>
      <c r="G507" s="54">
        <v>621</v>
      </c>
      <c r="H507" s="55" t="s">
        <v>513</v>
      </c>
      <c r="I507" s="51">
        <v>75.582907000000006</v>
      </c>
      <c r="J507" s="43">
        <v>64.577024750000007</v>
      </c>
      <c r="K507" s="43">
        <f t="shared" si="8"/>
        <v>-11.005882249999999</v>
      </c>
      <c r="L507" s="72"/>
    </row>
    <row r="508" spans="2:12" x14ac:dyDescent="0.2">
      <c r="B508" s="33"/>
      <c r="C508" s="32"/>
      <c r="D508" s="41"/>
      <c r="E508" s="41"/>
      <c r="F508" s="50"/>
      <c r="G508" s="54">
        <v>622</v>
      </c>
      <c r="H508" s="55" t="s">
        <v>514</v>
      </c>
      <c r="I508" s="51">
        <v>243.35678200000001</v>
      </c>
      <c r="J508" s="43">
        <v>192.65410011999998</v>
      </c>
      <c r="K508" s="43">
        <f t="shared" si="8"/>
        <v>-50.702681880000029</v>
      </c>
      <c r="L508" s="72"/>
    </row>
    <row r="509" spans="2:12" x14ac:dyDescent="0.2">
      <c r="B509" s="33"/>
      <c r="C509" s="32"/>
      <c r="D509" s="41"/>
      <c r="E509" s="41"/>
      <c r="F509" s="50"/>
      <c r="G509" s="54">
        <v>623</v>
      </c>
      <c r="H509" s="55" t="s">
        <v>515</v>
      </c>
      <c r="I509" s="51">
        <v>123.977296</v>
      </c>
      <c r="J509" s="43">
        <v>124.46820790999993</v>
      </c>
      <c r="K509" s="43">
        <f t="shared" ref="K509:K567" si="9">+J509-I509</f>
        <v>0.49091190999993728</v>
      </c>
      <c r="L509" s="72"/>
    </row>
    <row r="510" spans="2:12" x14ac:dyDescent="0.2">
      <c r="B510" s="33"/>
      <c r="C510" s="32"/>
      <c r="D510" s="41"/>
      <c r="E510" s="41"/>
      <c r="F510" s="50"/>
      <c r="G510" s="54">
        <v>624</v>
      </c>
      <c r="H510" s="55" t="s">
        <v>516</v>
      </c>
      <c r="I510" s="51">
        <v>224.006755</v>
      </c>
      <c r="J510" s="43">
        <v>168.79202545999982</v>
      </c>
      <c r="K510" s="43">
        <f t="shared" si="9"/>
        <v>-55.214729540000178</v>
      </c>
      <c r="L510" s="72"/>
    </row>
    <row r="511" spans="2:12" x14ac:dyDescent="0.2">
      <c r="B511" s="33"/>
      <c r="C511" s="32"/>
      <c r="D511" s="41"/>
      <c r="E511" s="41"/>
      <c r="F511" s="50"/>
      <c r="G511" s="54">
        <v>625</v>
      </c>
      <c r="H511" s="55" t="s">
        <v>517</v>
      </c>
      <c r="I511" s="51">
        <v>123.709519</v>
      </c>
      <c r="J511" s="43">
        <v>72.985727890000021</v>
      </c>
      <c r="K511" s="43">
        <f t="shared" si="9"/>
        <v>-50.723791109999979</v>
      </c>
      <c r="L511" s="72"/>
    </row>
    <row r="512" spans="2:12" x14ac:dyDescent="0.2">
      <c r="B512" s="33"/>
      <c r="C512" s="32"/>
      <c r="D512" s="41"/>
      <c r="E512" s="41"/>
      <c r="F512" s="50"/>
      <c r="G512" s="54">
        <v>626</v>
      </c>
      <c r="H512" s="55" t="s">
        <v>518</v>
      </c>
      <c r="I512" s="51">
        <v>81.060856000000001</v>
      </c>
      <c r="J512" s="43">
        <v>178.81016223</v>
      </c>
      <c r="K512" s="43">
        <f t="shared" si="9"/>
        <v>97.749306230000002</v>
      </c>
      <c r="L512" s="72"/>
    </row>
    <row r="513" spans="2:12" x14ac:dyDescent="0.2">
      <c r="B513" s="33"/>
      <c r="C513" s="32"/>
      <c r="D513" s="41"/>
      <c r="E513" s="41"/>
      <c r="F513" s="50"/>
      <c r="G513" s="54">
        <v>627</v>
      </c>
      <c r="H513" s="55" t="s">
        <v>519</v>
      </c>
      <c r="I513" s="51">
        <v>330.69089300000002</v>
      </c>
      <c r="J513" s="43">
        <v>232.55652799000003</v>
      </c>
      <c r="K513" s="43">
        <f t="shared" si="9"/>
        <v>-98.134365009999982</v>
      </c>
      <c r="L513" s="72"/>
    </row>
    <row r="514" spans="2:12" x14ac:dyDescent="0.2">
      <c r="B514" s="33"/>
      <c r="C514" s="32"/>
      <c r="D514" s="41"/>
      <c r="E514" s="41"/>
      <c r="F514" s="50"/>
      <c r="G514" s="54">
        <v>628</v>
      </c>
      <c r="H514" s="55" t="s">
        <v>520</v>
      </c>
      <c r="I514" s="51">
        <v>232.04723300000001</v>
      </c>
      <c r="J514" s="43">
        <v>92.623141980000014</v>
      </c>
      <c r="K514" s="43">
        <f t="shared" si="9"/>
        <v>-139.42409101999999</v>
      </c>
      <c r="L514" s="72"/>
    </row>
    <row r="515" spans="2:12" x14ac:dyDescent="0.2">
      <c r="B515" s="33"/>
      <c r="C515" s="32"/>
      <c r="D515" s="41"/>
      <c r="E515" s="41"/>
      <c r="F515" s="50"/>
      <c r="G515" s="54">
        <v>630</v>
      </c>
      <c r="H515" s="55" t="s">
        <v>521</v>
      </c>
      <c r="I515" s="51">
        <v>264.70386400000001</v>
      </c>
      <c r="J515" s="43">
        <v>17.02564302</v>
      </c>
      <c r="K515" s="43">
        <f t="shared" si="9"/>
        <v>-247.67822098000002</v>
      </c>
      <c r="L515" s="72"/>
    </row>
    <row r="516" spans="2:12" x14ac:dyDescent="0.2">
      <c r="B516" s="33"/>
      <c r="C516" s="32"/>
      <c r="D516" s="41"/>
      <c r="E516" s="41"/>
      <c r="F516" s="50"/>
      <c r="G516" s="54">
        <v>631</v>
      </c>
      <c r="H516" s="55" t="s">
        <v>522</v>
      </c>
      <c r="I516" s="51">
        <v>595.417236</v>
      </c>
      <c r="J516" s="43">
        <v>409.91139763000001</v>
      </c>
      <c r="K516" s="43">
        <f t="shared" si="9"/>
        <v>-185.50583836999999</v>
      </c>
      <c r="L516" s="72"/>
    </row>
    <row r="517" spans="2:12" x14ac:dyDescent="0.2">
      <c r="B517" s="33"/>
      <c r="C517" s="32"/>
      <c r="D517" s="41"/>
      <c r="E517" s="41"/>
      <c r="F517" s="50"/>
      <c r="G517" s="54">
        <v>632</v>
      </c>
      <c r="H517" s="55" t="s">
        <v>523</v>
      </c>
      <c r="I517" s="51">
        <v>138.026704</v>
      </c>
      <c r="J517" s="43">
        <v>555.28234372999987</v>
      </c>
      <c r="K517" s="43">
        <f t="shared" si="9"/>
        <v>417.25563972999987</v>
      </c>
      <c r="L517" s="72"/>
    </row>
    <row r="518" spans="2:12" x14ac:dyDescent="0.2">
      <c r="B518" s="33"/>
      <c r="C518" s="32"/>
      <c r="D518" s="41"/>
      <c r="E518" s="41"/>
      <c r="F518" s="50"/>
      <c r="G518" s="54">
        <v>633</v>
      </c>
      <c r="H518" s="55" t="s">
        <v>524</v>
      </c>
      <c r="I518" s="51">
        <v>246.034942</v>
      </c>
      <c r="J518" s="43">
        <v>147.51457779000006</v>
      </c>
      <c r="K518" s="43">
        <f t="shared" si="9"/>
        <v>-98.52036420999994</v>
      </c>
      <c r="L518" s="72"/>
    </row>
    <row r="519" spans="2:12" x14ac:dyDescent="0.2">
      <c r="B519" s="33"/>
      <c r="C519" s="32"/>
      <c r="D519" s="41"/>
      <c r="E519" s="41"/>
      <c r="F519" s="50"/>
      <c r="G519" s="54">
        <v>634</v>
      </c>
      <c r="H519" s="55" t="s">
        <v>525</v>
      </c>
      <c r="I519" s="51">
        <v>275.838435</v>
      </c>
      <c r="J519" s="43">
        <v>140.37534737000001</v>
      </c>
      <c r="K519" s="43">
        <f t="shared" si="9"/>
        <v>-135.46308762999999</v>
      </c>
      <c r="L519" s="72"/>
    </row>
    <row r="520" spans="2:12" x14ac:dyDescent="0.2">
      <c r="B520" s="33"/>
      <c r="C520" s="32"/>
      <c r="D520" s="41"/>
      <c r="E520" s="41"/>
      <c r="F520" s="50"/>
      <c r="G520" s="54">
        <v>635</v>
      </c>
      <c r="H520" s="55" t="s">
        <v>526</v>
      </c>
      <c r="I520" s="51">
        <v>249.57589400000001</v>
      </c>
      <c r="J520" s="43">
        <v>192.30702326999997</v>
      </c>
      <c r="K520" s="43">
        <f t="shared" si="9"/>
        <v>-57.268870730000032</v>
      </c>
      <c r="L520" s="72"/>
    </row>
    <row r="521" spans="2:12" x14ac:dyDescent="0.2">
      <c r="B521" s="33"/>
      <c r="C521" s="32"/>
      <c r="D521" s="41"/>
      <c r="E521" s="41"/>
      <c r="F521" s="50"/>
      <c r="G521" s="54">
        <v>636</v>
      </c>
      <c r="H521" s="55" t="s">
        <v>527</v>
      </c>
      <c r="I521" s="51">
        <v>234.68356499999999</v>
      </c>
      <c r="J521" s="43">
        <v>226.59416481000005</v>
      </c>
      <c r="K521" s="43">
        <f t="shared" si="9"/>
        <v>-8.0894001899999353</v>
      </c>
      <c r="L521" s="72"/>
    </row>
    <row r="522" spans="2:12" x14ac:dyDescent="0.2">
      <c r="B522" s="33"/>
      <c r="C522" s="32"/>
      <c r="D522" s="41"/>
      <c r="E522" s="41"/>
      <c r="F522" s="50"/>
      <c r="G522" s="54">
        <v>637</v>
      </c>
      <c r="H522" s="55" t="s">
        <v>528</v>
      </c>
      <c r="I522" s="51">
        <v>105.446984</v>
      </c>
      <c r="J522" s="43">
        <v>29.648007019999998</v>
      </c>
      <c r="K522" s="43">
        <f t="shared" si="9"/>
        <v>-75.798976980000006</v>
      </c>
      <c r="L522" s="72"/>
    </row>
    <row r="523" spans="2:12" x14ac:dyDescent="0.2">
      <c r="B523" s="33"/>
      <c r="C523" s="32"/>
      <c r="D523" s="41"/>
      <c r="E523" s="41"/>
      <c r="F523" s="50"/>
      <c r="G523" s="54">
        <v>638</v>
      </c>
      <c r="H523" s="55" t="s">
        <v>529</v>
      </c>
      <c r="I523" s="51">
        <v>40.945106000000003</v>
      </c>
      <c r="J523" s="43">
        <v>21.44653430999999</v>
      </c>
      <c r="K523" s="43">
        <f t="shared" si="9"/>
        <v>-19.498571690000013</v>
      </c>
      <c r="L523" s="72"/>
    </row>
    <row r="524" spans="2:12" x14ac:dyDescent="0.2">
      <c r="B524" s="33"/>
      <c r="C524" s="32"/>
      <c r="D524" s="41"/>
      <c r="E524" s="41"/>
      <c r="F524" s="50"/>
      <c r="G524" s="54">
        <v>639</v>
      </c>
      <c r="H524" s="55" t="s">
        <v>530</v>
      </c>
      <c r="I524" s="51">
        <v>733.79772200000002</v>
      </c>
      <c r="J524" s="43">
        <v>630.92369686000006</v>
      </c>
      <c r="K524" s="43">
        <f t="shared" si="9"/>
        <v>-102.87402513999996</v>
      </c>
      <c r="L524" s="72"/>
    </row>
    <row r="525" spans="2:12" x14ac:dyDescent="0.2">
      <c r="B525" s="33"/>
      <c r="C525" s="32"/>
      <c r="D525" s="41"/>
      <c r="E525" s="41"/>
      <c r="F525" s="50"/>
      <c r="G525" s="54">
        <v>640</v>
      </c>
      <c r="H525" s="55" t="s">
        <v>531</v>
      </c>
      <c r="I525" s="51">
        <v>660.37026500000002</v>
      </c>
      <c r="J525" s="43">
        <v>86.015897119999977</v>
      </c>
      <c r="K525" s="43">
        <f t="shared" si="9"/>
        <v>-574.35436788000004</v>
      </c>
      <c r="L525" s="72"/>
    </row>
    <row r="526" spans="2:12" x14ac:dyDescent="0.2">
      <c r="B526" s="33"/>
      <c r="C526" s="32"/>
      <c r="D526" s="41"/>
      <c r="E526" s="41"/>
      <c r="F526" s="50"/>
      <c r="G526" s="54">
        <v>641</v>
      </c>
      <c r="H526" s="55" t="s">
        <v>532</v>
      </c>
      <c r="I526" s="51">
        <v>347.25036499999999</v>
      </c>
      <c r="J526" s="43">
        <v>213.89588343999998</v>
      </c>
      <c r="K526" s="43">
        <f t="shared" si="9"/>
        <v>-133.35448156000001</v>
      </c>
      <c r="L526" s="72"/>
    </row>
    <row r="527" spans="2:12" x14ac:dyDescent="0.2">
      <c r="B527" s="33"/>
      <c r="C527" s="32"/>
      <c r="D527" s="41"/>
      <c r="E527" s="41"/>
      <c r="F527" s="50"/>
      <c r="G527" s="54">
        <v>642</v>
      </c>
      <c r="H527" s="55" t="s">
        <v>533</v>
      </c>
      <c r="I527" s="51">
        <v>155.70937000000001</v>
      </c>
      <c r="J527" s="43">
        <v>119.69732806999998</v>
      </c>
      <c r="K527" s="43">
        <f t="shared" si="9"/>
        <v>-36.012041930000024</v>
      </c>
      <c r="L527" s="72"/>
    </row>
    <row r="528" spans="2:12" x14ac:dyDescent="0.2">
      <c r="B528" s="33"/>
      <c r="C528" s="32"/>
      <c r="D528" s="41"/>
      <c r="E528" s="41"/>
      <c r="F528" s="50"/>
      <c r="G528" s="54">
        <v>643</v>
      </c>
      <c r="H528" s="55" t="s">
        <v>534</v>
      </c>
      <c r="I528" s="51">
        <v>68.646868999999995</v>
      </c>
      <c r="J528" s="43">
        <v>106.05244830000001</v>
      </c>
      <c r="K528" s="43">
        <f t="shared" si="9"/>
        <v>37.405579300000014</v>
      </c>
      <c r="L528" s="72"/>
    </row>
    <row r="529" spans="2:12" x14ac:dyDescent="0.2">
      <c r="B529" s="33"/>
      <c r="C529" s="32"/>
      <c r="D529" s="41"/>
      <c r="E529" s="41"/>
      <c r="F529" s="50"/>
      <c r="G529" s="54">
        <v>644</v>
      </c>
      <c r="H529" s="55" t="s">
        <v>535</v>
      </c>
      <c r="I529" s="51">
        <v>299.81066299999998</v>
      </c>
      <c r="J529" s="43">
        <v>318.47724099000004</v>
      </c>
      <c r="K529" s="43">
        <f t="shared" si="9"/>
        <v>18.666577990000064</v>
      </c>
      <c r="L529" s="72"/>
    </row>
    <row r="530" spans="2:12" x14ac:dyDescent="0.2">
      <c r="B530" s="33"/>
      <c r="C530" s="32"/>
      <c r="D530" s="41"/>
      <c r="E530" s="41"/>
      <c r="F530" s="50"/>
      <c r="G530" s="54">
        <v>645</v>
      </c>
      <c r="H530" s="55" t="s">
        <v>536</v>
      </c>
      <c r="I530" s="51">
        <v>141.690314</v>
      </c>
      <c r="J530" s="43">
        <v>81.283137490000087</v>
      </c>
      <c r="K530" s="43">
        <f t="shared" si="9"/>
        <v>-60.407176509999914</v>
      </c>
      <c r="L530" s="72"/>
    </row>
    <row r="531" spans="2:12" x14ac:dyDescent="0.2">
      <c r="B531" s="33"/>
      <c r="C531" s="32"/>
      <c r="D531" s="41"/>
      <c r="E531" s="41"/>
      <c r="F531" s="50"/>
      <c r="G531" s="54">
        <v>646</v>
      </c>
      <c r="H531" s="55" t="s">
        <v>537</v>
      </c>
      <c r="I531" s="51">
        <v>133.809924</v>
      </c>
      <c r="J531" s="43">
        <v>75.479956439999981</v>
      </c>
      <c r="K531" s="43">
        <f t="shared" si="9"/>
        <v>-58.329967560000014</v>
      </c>
      <c r="L531" s="72"/>
    </row>
    <row r="532" spans="2:12" x14ac:dyDescent="0.2">
      <c r="B532" s="33"/>
      <c r="C532" s="32"/>
      <c r="D532" s="41"/>
      <c r="E532" s="41"/>
      <c r="F532" s="50"/>
      <c r="G532" s="54">
        <v>647</v>
      </c>
      <c r="H532" s="55" t="s">
        <v>538</v>
      </c>
      <c r="I532" s="51">
        <v>146.09524400000001</v>
      </c>
      <c r="J532" s="43">
        <v>137.77120961999995</v>
      </c>
      <c r="K532" s="43">
        <f t="shared" si="9"/>
        <v>-8.3240343800000574</v>
      </c>
      <c r="L532" s="72"/>
    </row>
    <row r="533" spans="2:12" x14ac:dyDescent="0.2">
      <c r="B533" s="33"/>
      <c r="C533" s="32"/>
      <c r="D533" s="41"/>
      <c r="E533" s="41"/>
      <c r="F533" s="50"/>
      <c r="G533" s="54">
        <v>648</v>
      </c>
      <c r="H533" s="55" t="s">
        <v>539</v>
      </c>
      <c r="I533" s="51">
        <v>163.75718499999999</v>
      </c>
      <c r="J533" s="43">
        <v>300.88381917999988</v>
      </c>
      <c r="K533" s="43">
        <f t="shared" si="9"/>
        <v>137.12663417999988</v>
      </c>
      <c r="L533" s="72"/>
    </row>
    <row r="534" spans="2:12" x14ac:dyDescent="0.2">
      <c r="B534" s="33"/>
      <c r="C534" s="32"/>
      <c r="D534" s="41"/>
      <c r="E534" s="41"/>
      <c r="F534" s="50"/>
      <c r="G534" s="54">
        <v>649</v>
      </c>
      <c r="H534" s="55" t="s">
        <v>540</v>
      </c>
      <c r="I534" s="51">
        <v>37.693972000000002</v>
      </c>
      <c r="J534" s="43">
        <v>23.02915213999999</v>
      </c>
      <c r="K534" s="43">
        <f t="shared" si="9"/>
        <v>-14.664819860000012</v>
      </c>
      <c r="L534" s="72"/>
    </row>
    <row r="535" spans="2:12" x14ac:dyDescent="0.2">
      <c r="B535" s="33"/>
      <c r="C535" s="32"/>
      <c r="D535" s="41"/>
      <c r="E535" s="41"/>
      <c r="F535" s="50"/>
      <c r="G535" s="54">
        <v>650</v>
      </c>
      <c r="H535" s="55" t="s">
        <v>541</v>
      </c>
      <c r="I535" s="51">
        <v>279.60902299999998</v>
      </c>
      <c r="J535" s="43">
        <v>73.152768070000022</v>
      </c>
      <c r="K535" s="43">
        <f t="shared" si="9"/>
        <v>-206.45625492999994</v>
      </c>
      <c r="L535" s="72"/>
    </row>
    <row r="536" spans="2:12" x14ac:dyDescent="0.2">
      <c r="B536" s="33"/>
      <c r="C536" s="32"/>
      <c r="D536" s="41"/>
      <c r="E536" s="41"/>
      <c r="F536" s="50"/>
      <c r="G536" s="54">
        <v>651</v>
      </c>
      <c r="H536" s="55" t="s">
        <v>542</v>
      </c>
      <c r="I536" s="51">
        <v>161.29171400000001</v>
      </c>
      <c r="J536" s="43">
        <v>83.315672829999983</v>
      </c>
      <c r="K536" s="43">
        <f t="shared" si="9"/>
        <v>-77.97604117000003</v>
      </c>
      <c r="L536" s="72"/>
    </row>
    <row r="537" spans="2:12" x14ac:dyDescent="0.2">
      <c r="B537" s="33"/>
      <c r="C537" s="32"/>
      <c r="D537" s="41"/>
      <c r="E537" s="41"/>
      <c r="F537" s="50"/>
      <c r="G537" s="54">
        <v>652</v>
      </c>
      <c r="H537" s="55" t="s">
        <v>543</v>
      </c>
      <c r="I537" s="51">
        <v>108.87235</v>
      </c>
      <c r="J537" s="43">
        <v>83.683955949999969</v>
      </c>
      <c r="K537" s="43">
        <f t="shared" si="9"/>
        <v>-25.188394050000028</v>
      </c>
      <c r="L537" s="72"/>
    </row>
    <row r="538" spans="2:12" x14ac:dyDescent="0.2">
      <c r="B538" s="33"/>
      <c r="C538" s="32"/>
      <c r="D538" s="41"/>
      <c r="E538" s="41"/>
      <c r="F538" s="50"/>
      <c r="G538" s="54">
        <v>700</v>
      </c>
      <c r="H538" s="55" t="s">
        <v>79</v>
      </c>
      <c r="I538" s="51">
        <v>17.829685000000001</v>
      </c>
      <c r="J538" s="43">
        <v>13.401617570000001</v>
      </c>
      <c r="K538" s="43">
        <f t="shared" si="9"/>
        <v>-4.4280674300000005</v>
      </c>
      <c r="L538" s="72"/>
    </row>
    <row r="539" spans="2:12" x14ac:dyDescent="0.2">
      <c r="B539" s="33"/>
      <c r="C539" s="32"/>
      <c r="D539" s="41"/>
      <c r="E539" s="41"/>
      <c r="F539" s="50"/>
      <c r="G539" s="54">
        <v>710</v>
      </c>
      <c r="H539" s="55" t="s">
        <v>306</v>
      </c>
      <c r="I539" s="51">
        <v>22.626293</v>
      </c>
      <c r="J539" s="43">
        <v>24.277837060000003</v>
      </c>
      <c r="K539" s="43">
        <f t="shared" si="9"/>
        <v>1.6515440600000026</v>
      </c>
      <c r="L539" s="72"/>
    </row>
    <row r="540" spans="2:12" x14ac:dyDescent="0.2">
      <c r="B540" s="33"/>
      <c r="C540" s="32"/>
      <c r="D540" s="41"/>
      <c r="E540" s="41"/>
      <c r="F540" s="50"/>
      <c r="G540" s="54">
        <v>711</v>
      </c>
      <c r="H540" s="55" t="s">
        <v>163</v>
      </c>
      <c r="I540" s="51">
        <v>75.926554999999993</v>
      </c>
      <c r="J540" s="43">
        <v>51.681809990000005</v>
      </c>
      <c r="K540" s="43">
        <f t="shared" si="9"/>
        <v>-24.244745009999988</v>
      </c>
      <c r="L540" s="72"/>
    </row>
    <row r="541" spans="2:12" x14ac:dyDescent="0.2">
      <c r="B541" s="33"/>
      <c r="C541" s="32"/>
      <c r="D541" s="41"/>
      <c r="E541" s="41"/>
      <c r="F541" s="50"/>
      <c r="G541" s="54">
        <v>712</v>
      </c>
      <c r="H541" s="55" t="s">
        <v>544</v>
      </c>
      <c r="I541" s="51">
        <v>39.397374999999997</v>
      </c>
      <c r="J541" s="43">
        <v>67.654345190000001</v>
      </c>
      <c r="K541" s="43">
        <f t="shared" si="9"/>
        <v>28.256970190000004</v>
      </c>
      <c r="L541" s="72"/>
    </row>
    <row r="542" spans="2:12" x14ac:dyDescent="0.2">
      <c r="B542" s="33"/>
      <c r="C542" s="32"/>
      <c r="D542" s="41"/>
      <c r="E542" s="41"/>
      <c r="F542" s="50"/>
      <c r="G542" s="54">
        <v>713</v>
      </c>
      <c r="H542" s="55" t="s">
        <v>545</v>
      </c>
      <c r="I542" s="51">
        <v>30.518355</v>
      </c>
      <c r="J542" s="43">
        <v>7.7378956999999993</v>
      </c>
      <c r="K542" s="43">
        <f t="shared" si="9"/>
        <v>-22.7804593</v>
      </c>
      <c r="L542" s="72"/>
    </row>
    <row r="543" spans="2:12" ht="14.25" x14ac:dyDescent="0.2">
      <c r="B543" s="33"/>
      <c r="C543" s="32"/>
      <c r="D543" s="41"/>
      <c r="E543" s="41"/>
      <c r="F543" s="52" t="s">
        <v>247</v>
      </c>
      <c r="G543" s="58"/>
      <c r="H543" s="56"/>
      <c r="I543" s="34">
        <v>658.68117900000004</v>
      </c>
      <c r="J543" s="34">
        <v>693.27040756000019</v>
      </c>
      <c r="K543" s="34">
        <f t="shared" si="9"/>
        <v>34.589228560000151</v>
      </c>
      <c r="L543" s="72"/>
    </row>
    <row r="544" spans="2:12" x14ac:dyDescent="0.2">
      <c r="B544" s="33"/>
      <c r="C544" s="32"/>
      <c r="D544" s="41"/>
      <c r="E544" s="41"/>
      <c r="F544" s="50"/>
      <c r="G544" s="54" t="s">
        <v>248</v>
      </c>
      <c r="H544" s="55" t="s">
        <v>546</v>
      </c>
      <c r="I544" s="51">
        <v>51.291547000000001</v>
      </c>
      <c r="J544" s="43">
        <v>51.291546999999994</v>
      </c>
      <c r="K544" s="43">
        <f t="shared" si="9"/>
        <v>0</v>
      </c>
      <c r="L544" s="72"/>
    </row>
    <row r="545" spans="2:12" x14ac:dyDescent="0.2">
      <c r="B545" s="33"/>
      <c r="C545" s="32"/>
      <c r="D545" s="41"/>
      <c r="E545" s="41"/>
      <c r="F545" s="50"/>
      <c r="G545" s="54" t="s">
        <v>316</v>
      </c>
      <c r="H545" s="55" t="s">
        <v>547</v>
      </c>
      <c r="I545" s="51">
        <v>587.55539099999999</v>
      </c>
      <c r="J545" s="43">
        <v>626.80421000000024</v>
      </c>
      <c r="K545" s="43">
        <f t="shared" si="9"/>
        <v>39.248819000000253</v>
      </c>
      <c r="L545" s="72"/>
    </row>
    <row r="546" spans="2:12" x14ac:dyDescent="0.2">
      <c r="B546" s="33"/>
      <c r="C546" s="32"/>
      <c r="D546" s="41"/>
      <c r="E546" s="41"/>
      <c r="F546" s="50"/>
      <c r="G546" s="54" t="s">
        <v>250</v>
      </c>
      <c r="H546" s="55" t="s">
        <v>548</v>
      </c>
      <c r="I546" s="51">
        <v>19.834240999999999</v>
      </c>
      <c r="J546" s="43">
        <v>15.17465056</v>
      </c>
      <c r="K546" s="43">
        <f t="shared" si="9"/>
        <v>-4.6595904399999988</v>
      </c>
      <c r="L546" s="72"/>
    </row>
    <row r="547" spans="2:12" ht="14.25" x14ac:dyDescent="0.2">
      <c r="B547" s="33"/>
      <c r="C547" s="32"/>
      <c r="D547" s="41"/>
      <c r="E547" s="41"/>
      <c r="F547" s="52" t="s">
        <v>282</v>
      </c>
      <c r="G547" s="58"/>
      <c r="H547" s="56"/>
      <c r="I547" s="34">
        <v>1541.325069</v>
      </c>
      <c r="J547" s="34">
        <v>1551.20212044</v>
      </c>
      <c r="K547" s="34">
        <f t="shared" si="9"/>
        <v>9.8770514400000593</v>
      </c>
      <c r="L547" s="72"/>
    </row>
    <row r="548" spans="2:12" x14ac:dyDescent="0.2">
      <c r="B548" s="33"/>
      <c r="C548" s="32"/>
      <c r="D548" s="41"/>
      <c r="E548" s="41"/>
      <c r="F548" s="50"/>
      <c r="G548" s="54" t="s">
        <v>549</v>
      </c>
      <c r="H548" s="55" t="s">
        <v>550</v>
      </c>
      <c r="I548" s="51">
        <v>0.56999999999999995</v>
      </c>
      <c r="J548" s="43">
        <v>0.56999999999999995</v>
      </c>
      <c r="K548" s="43">
        <f t="shared" si="9"/>
        <v>0</v>
      </c>
      <c r="L548" s="72"/>
    </row>
    <row r="549" spans="2:12" x14ac:dyDescent="0.2">
      <c r="B549" s="33"/>
      <c r="C549" s="32"/>
      <c r="D549" s="41"/>
      <c r="E549" s="41"/>
      <c r="F549" s="50"/>
      <c r="G549" s="54" t="s">
        <v>551</v>
      </c>
      <c r="H549" s="55" t="s">
        <v>552</v>
      </c>
      <c r="I549" s="51">
        <v>5.4392870000000002</v>
      </c>
      <c r="J549" s="43">
        <v>5.4392870000000002</v>
      </c>
      <c r="K549" s="43">
        <f t="shared" si="9"/>
        <v>0</v>
      </c>
      <c r="L549" s="72"/>
    </row>
    <row r="550" spans="2:12" x14ac:dyDescent="0.2">
      <c r="B550" s="33"/>
      <c r="C550" s="32"/>
      <c r="D550" s="41"/>
      <c r="E550" s="41"/>
      <c r="F550" s="50"/>
      <c r="G550" s="54" t="s">
        <v>553</v>
      </c>
      <c r="H550" s="55" t="s">
        <v>554</v>
      </c>
      <c r="I550" s="51">
        <v>172.512452</v>
      </c>
      <c r="J550" s="43">
        <v>172.512452</v>
      </c>
      <c r="K550" s="43">
        <f t="shared" si="9"/>
        <v>0</v>
      </c>
      <c r="L550" s="72"/>
    </row>
    <row r="551" spans="2:12" x14ac:dyDescent="0.2">
      <c r="B551" s="33"/>
      <c r="C551" s="32"/>
      <c r="D551" s="41"/>
      <c r="E551" s="41"/>
      <c r="F551" s="50"/>
      <c r="G551" s="54" t="s">
        <v>555</v>
      </c>
      <c r="H551" s="55" t="s">
        <v>556</v>
      </c>
      <c r="I551" s="51">
        <v>43.328014000000003</v>
      </c>
      <c r="J551" s="43">
        <v>43.328014000000003</v>
      </c>
      <c r="K551" s="43">
        <f t="shared" si="9"/>
        <v>0</v>
      </c>
      <c r="L551" s="72"/>
    </row>
    <row r="552" spans="2:12" ht="25.5" x14ac:dyDescent="0.2">
      <c r="B552" s="33"/>
      <c r="C552" s="32"/>
      <c r="D552" s="41"/>
      <c r="E552" s="41"/>
      <c r="F552" s="50"/>
      <c r="G552" s="54" t="s">
        <v>557</v>
      </c>
      <c r="H552" s="55" t="s">
        <v>558</v>
      </c>
      <c r="I552" s="51">
        <v>18.437324</v>
      </c>
      <c r="J552" s="43">
        <v>18.437324</v>
      </c>
      <c r="K552" s="43">
        <f t="shared" si="9"/>
        <v>0</v>
      </c>
      <c r="L552" s="72"/>
    </row>
    <row r="553" spans="2:12" x14ac:dyDescent="0.2">
      <c r="B553" s="33"/>
      <c r="C553" s="32"/>
      <c r="D553" s="41"/>
      <c r="E553" s="41"/>
      <c r="F553" s="50"/>
      <c r="G553" s="54" t="s">
        <v>559</v>
      </c>
      <c r="H553" s="55" t="s">
        <v>560</v>
      </c>
      <c r="I553" s="51">
        <v>667.46858299999997</v>
      </c>
      <c r="J553" s="43">
        <v>667.46858299999997</v>
      </c>
      <c r="K553" s="43">
        <f t="shared" si="9"/>
        <v>0</v>
      </c>
      <c r="L553" s="72"/>
    </row>
    <row r="554" spans="2:12" x14ac:dyDescent="0.2">
      <c r="B554" s="33"/>
      <c r="C554" s="32"/>
      <c r="D554" s="41"/>
      <c r="E554" s="41"/>
      <c r="F554" s="50"/>
      <c r="G554" s="54" t="s">
        <v>561</v>
      </c>
      <c r="H554" s="55" t="s">
        <v>562</v>
      </c>
      <c r="I554" s="51">
        <v>15.977831999999999</v>
      </c>
      <c r="J554" s="43">
        <v>15.977831999999999</v>
      </c>
      <c r="K554" s="43">
        <f t="shared" si="9"/>
        <v>0</v>
      </c>
      <c r="L554" s="72"/>
    </row>
    <row r="555" spans="2:12" x14ac:dyDescent="0.2">
      <c r="B555" s="33"/>
      <c r="C555" s="32"/>
      <c r="D555" s="41"/>
      <c r="E555" s="41"/>
      <c r="F555" s="50"/>
      <c r="G555" s="54" t="s">
        <v>563</v>
      </c>
      <c r="H555" s="55" t="s">
        <v>564</v>
      </c>
      <c r="I555" s="51">
        <v>337.758486</v>
      </c>
      <c r="J555" s="43">
        <v>337.758486</v>
      </c>
      <c r="K555" s="43">
        <f t="shared" si="9"/>
        <v>0</v>
      </c>
      <c r="L555" s="72"/>
    </row>
    <row r="556" spans="2:12" x14ac:dyDescent="0.2">
      <c r="B556" s="33"/>
      <c r="C556" s="32"/>
      <c r="D556" s="41"/>
      <c r="E556" s="41"/>
      <c r="F556" s="50"/>
      <c r="G556" s="54" t="s">
        <v>565</v>
      </c>
      <c r="H556" s="55" t="s">
        <v>566</v>
      </c>
      <c r="I556" s="51">
        <v>279.83309100000002</v>
      </c>
      <c r="J556" s="43">
        <v>289.71014243999997</v>
      </c>
      <c r="K556" s="43">
        <f t="shared" si="9"/>
        <v>9.8770514399999456</v>
      </c>
      <c r="L556" s="72"/>
    </row>
    <row r="557" spans="2:12" ht="14.25" x14ac:dyDescent="0.2">
      <c r="B557" s="33"/>
      <c r="C557" s="32"/>
      <c r="D557" s="65">
        <v>10</v>
      </c>
      <c r="E557" s="35" t="s">
        <v>567</v>
      </c>
      <c r="F557" s="66"/>
      <c r="G557" s="67"/>
      <c r="H557" s="68"/>
      <c r="I557" s="69">
        <v>3953.204064</v>
      </c>
      <c r="J557" s="69">
        <v>4103.2040639999987</v>
      </c>
      <c r="K557" s="69">
        <f t="shared" si="9"/>
        <v>149.99999999999864</v>
      </c>
      <c r="L557" s="72"/>
    </row>
    <row r="558" spans="2:12" ht="14.25" x14ac:dyDescent="0.2">
      <c r="B558" s="33"/>
      <c r="C558" s="32"/>
      <c r="D558" s="41"/>
      <c r="E558" s="41"/>
      <c r="F558" s="52" t="s">
        <v>2</v>
      </c>
      <c r="G558" s="58"/>
      <c r="H558" s="56"/>
      <c r="I558" s="34">
        <v>519.68921</v>
      </c>
      <c r="J558" s="34">
        <v>498.59453093999991</v>
      </c>
      <c r="K558" s="34">
        <f t="shared" si="9"/>
        <v>-21.09467906000009</v>
      </c>
      <c r="L558" s="72"/>
    </row>
    <row r="559" spans="2:12" x14ac:dyDescent="0.2">
      <c r="B559" s="33"/>
      <c r="C559" s="32"/>
      <c r="D559" s="41"/>
      <c r="E559" s="41"/>
      <c r="F559" s="50"/>
      <c r="G559" s="54">
        <v>100</v>
      </c>
      <c r="H559" s="55" t="s">
        <v>186</v>
      </c>
      <c r="I559" s="51">
        <v>21.183356</v>
      </c>
      <c r="J559" s="43">
        <v>19.20627854</v>
      </c>
      <c r="K559" s="43">
        <f t="shared" si="9"/>
        <v>-1.9770774600000003</v>
      </c>
      <c r="L559" s="72"/>
    </row>
    <row r="560" spans="2:12" ht="25.5" x14ac:dyDescent="0.2">
      <c r="B560" s="33"/>
      <c r="C560" s="32"/>
      <c r="D560" s="41"/>
      <c r="E560" s="41"/>
      <c r="F560" s="50"/>
      <c r="G560" s="54">
        <v>102</v>
      </c>
      <c r="H560" s="55" t="s">
        <v>568</v>
      </c>
      <c r="I560" s="51">
        <v>6.2677319999999996</v>
      </c>
      <c r="J560" s="43">
        <v>5.5039919099999999</v>
      </c>
      <c r="K560" s="43">
        <f t="shared" si="9"/>
        <v>-0.76374008999999976</v>
      </c>
      <c r="L560" s="72"/>
    </row>
    <row r="561" spans="2:12" x14ac:dyDescent="0.2">
      <c r="B561" s="33"/>
      <c r="C561" s="32"/>
      <c r="D561" s="41"/>
      <c r="E561" s="41"/>
      <c r="F561" s="50"/>
      <c r="G561" s="54">
        <v>104</v>
      </c>
      <c r="H561" s="55" t="s">
        <v>80</v>
      </c>
      <c r="I561" s="51">
        <v>7.5716210000000004</v>
      </c>
      <c r="J561" s="43">
        <v>7.5718501600000003</v>
      </c>
      <c r="K561" s="43">
        <f t="shared" si="9"/>
        <v>2.2915999999995051E-4</v>
      </c>
      <c r="L561" s="72"/>
    </row>
    <row r="562" spans="2:12" x14ac:dyDescent="0.2">
      <c r="B562" s="33"/>
      <c r="C562" s="32"/>
      <c r="D562" s="41"/>
      <c r="E562" s="41"/>
      <c r="F562" s="50"/>
      <c r="G562" s="54">
        <v>110</v>
      </c>
      <c r="H562" s="55" t="s">
        <v>410</v>
      </c>
      <c r="I562" s="51">
        <v>14.007720000000001</v>
      </c>
      <c r="J562" s="43">
        <v>13.053219510000002</v>
      </c>
      <c r="K562" s="43">
        <f t="shared" si="9"/>
        <v>-0.95450048999999915</v>
      </c>
      <c r="L562" s="72"/>
    </row>
    <row r="563" spans="2:12" x14ac:dyDescent="0.2">
      <c r="B563" s="33"/>
      <c r="C563" s="32"/>
      <c r="D563" s="41"/>
      <c r="E563" s="41"/>
      <c r="F563" s="50"/>
      <c r="G563" s="54">
        <v>111</v>
      </c>
      <c r="H563" s="55" t="s">
        <v>188</v>
      </c>
      <c r="I563" s="51">
        <v>30.239184000000002</v>
      </c>
      <c r="J563" s="43">
        <v>4.0626840899999994</v>
      </c>
      <c r="K563" s="43">
        <f t="shared" si="9"/>
        <v>-26.176499910000004</v>
      </c>
      <c r="L563" s="72"/>
    </row>
    <row r="564" spans="2:12" x14ac:dyDescent="0.2">
      <c r="B564" s="33"/>
      <c r="C564" s="32"/>
      <c r="D564" s="41"/>
      <c r="E564" s="41"/>
      <c r="F564" s="50"/>
      <c r="G564" s="54">
        <v>112</v>
      </c>
      <c r="H564" s="55" t="s">
        <v>448</v>
      </c>
      <c r="I564" s="51">
        <v>3.1383839999999998</v>
      </c>
      <c r="J564" s="43">
        <v>3.2532378300000002</v>
      </c>
      <c r="K564" s="43">
        <f t="shared" si="9"/>
        <v>0.11485383000000038</v>
      </c>
      <c r="L564" s="72"/>
    </row>
    <row r="565" spans="2:12" x14ac:dyDescent="0.2">
      <c r="B565" s="33"/>
      <c r="C565" s="32"/>
      <c r="D565" s="41"/>
      <c r="E565" s="41"/>
      <c r="F565" s="50"/>
      <c r="G565" s="54">
        <v>113</v>
      </c>
      <c r="H565" s="55" t="s">
        <v>569</v>
      </c>
      <c r="I565" s="51">
        <v>2.4774470000000002</v>
      </c>
      <c r="J565" s="43">
        <v>2.47523201</v>
      </c>
      <c r="K565" s="43">
        <f t="shared" si="9"/>
        <v>-2.2149900000001388E-3</v>
      </c>
      <c r="L565" s="72"/>
    </row>
    <row r="566" spans="2:12" x14ac:dyDescent="0.2">
      <c r="B566" s="33"/>
      <c r="C566" s="32"/>
      <c r="D566" s="41"/>
      <c r="E566" s="41"/>
      <c r="F566" s="50"/>
      <c r="G566" s="54">
        <v>120</v>
      </c>
      <c r="H566" s="55" t="s">
        <v>570</v>
      </c>
      <c r="I566" s="51">
        <v>13.080306</v>
      </c>
      <c r="J566" s="43">
        <v>12.4737952</v>
      </c>
      <c r="K566" s="43">
        <f t="shared" si="9"/>
        <v>-0.60651080000000057</v>
      </c>
      <c r="L566" s="72"/>
    </row>
    <row r="567" spans="2:12" x14ac:dyDescent="0.2">
      <c r="B567" s="33"/>
      <c r="C567" s="32"/>
      <c r="D567" s="41"/>
      <c r="E567" s="41"/>
      <c r="F567" s="50"/>
      <c r="G567" s="54">
        <v>121</v>
      </c>
      <c r="H567" s="55" t="s">
        <v>571</v>
      </c>
      <c r="I567" s="51">
        <v>1.559952</v>
      </c>
      <c r="J567" s="43">
        <v>1.1874997300000001</v>
      </c>
      <c r="K567" s="43">
        <f t="shared" si="9"/>
        <v>-0.37245226999999992</v>
      </c>
      <c r="L567" s="72"/>
    </row>
    <row r="568" spans="2:12" x14ac:dyDescent="0.2">
      <c r="B568" s="33"/>
      <c r="C568" s="32"/>
      <c r="D568" s="41"/>
      <c r="E568" s="41"/>
      <c r="F568" s="50"/>
      <c r="G568" s="54">
        <v>122</v>
      </c>
      <c r="H568" s="55" t="s">
        <v>572</v>
      </c>
      <c r="I568" s="51">
        <v>1.352474</v>
      </c>
      <c r="J568" s="43">
        <v>1.2704118800000004</v>
      </c>
      <c r="K568" s="43">
        <f t="shared" ref="K568:K629" si="10">+J568-I568</f>
        <v>-8.2062119999999572E-2</v>
      </c>
      <c r="L568" s="72"/>
    </row>
    <row r="569" spans="2:12" x14ac:dyDescent="0.2">
      <c r="B569" s="33"/>
      <c r="C569" s="32"/>
      <c r="D569" s="41"/>
      <c r="E569" s="41"/>
      <c r="F569" s="50"/>
      <c r="G569" s="54">
        <v>123</v>
      </c>
      <c r="H569" s="55" t="s">
        <v>573</v>
      </c>
      <c r="I569" s="51">
        <v>1.6529309999999999</v>
      </c>
      <c r="J569" s="43">
        <v>1.2474593899999997</v>
      </c>
      <c r="K569" s="43">
        <f t="shared" si="10"/>
        <v>-0.4054716100000002</v>
      </c>
      <c r="L569" s="72"/>
    </row>
    <row r="570" spans="2:12" x14ac:dyDescent="0.2">
      <c r="B570" s="33"/>
      <c r="C570" s="32"/>
      <c r="D570" s="41"/>
      <c r="E570" s="41"/>
      <c r="F570" s="50"/>
      <c r="G570" s="54">
        <v>124</v>
      </c>
      <c r="H570" s="55" t="s">
        <v>574</v>
      </c>
      <c r="I570" s="51">
        <v>1.291973</v>
      </c>
      <c r="J570" s="43">
        <v>1.2670217500000001</v>
      </c>
      <c r="K570" s="43">
        <f t="shared" si="10"/>
        <v>-2.495124999999998E-2</v>
      </c>
      <c r="L570" s="72"/>
    </row>
    <row r="571" spans="2:12" x14ac:dyDescent="0.2">
      <c r="B571" s="33"/>
      <c r="C571" s="32"/>
      <c r="D571" s="41"/>
      <c r="E571" s="41"/>
      <c r="F571" s="50"/>
      <c r="G571" s="54">
        <v>125</v>
      </c>
      <c r="H571" s="55" t="s">
        <v>575</v>
      </c>
      <c r="I571" s="51">
        <v>2.654388</v>
      </c>
      <c r="J571" s="43">
        <v>2.3721777099999999</v>
      </c>
      <c r="K571" s="43">
        <f t="shared" si="10"/>
        <v>-0.28221029000000009</v>
      </c>
      <c r="L571" s="72"/>
    </row>
    <row r="572" spans="2:12" x14ac:dyDescent="0.2">
      <c r="B572" s="33"/>
      <c r="C572" s="32"/>
      <c r="D572" s="41"/>
      <c r="E572" s="41"/>
      <c r="F572" s="50"/>
      <c r="G572" s="54">
        <v>126</v>
      </c>
      <c r="H572" s="55" t="s">
        <v>576</v>
      </c>
      <c r="I572" s="51">
        <v>1.3217080000000001</v>
      </c>
      <c r="J572" s="43">
        <v>1.3026360199999998</v>
      </c>
      <c r="K572" s="43">
        <f t="shared" si="10"/>
        <v>-1.9071980000000321E-2</v>
      </c>
      <c r="L572" s="72"/>
    </row>
    <row r="573" spans="2:12" x14ac:dyDescent="0.2">
      <c r="B573" s="33"/>
      <c r="C573" s="32"/>
      <c r="D573" s="41"/>
      <c r="E573" s="41"/>
      <c r="F573" s="50"/>
      <c r="G573" s="54">
        <v>127</v>
      </c>
      <c r="H573" s="55" t="s">
        <v>577</v>
      </c>
      <c r="I573" s="51">
        <v>1.55488</v>
      </c>
      <c r="J573" s="43">
        <v>1.4792462299999998</v>
      </c>
      <c r="K573" s="43">
        <f t="shared" si="10"/>
        <v>-7.5633770000000267E-2</v>
      </c>
      <c r="L573" s="72"/>
    </row>
    <row r="574" spans="2:12" x14ac:dyDescent="0.2">
      <c r="B574" s="33"/>
      <c r="C574" s="32"/>
      <c r="D574" s="41"/>
      <c r="E574" s="41"/>
      <c r="F574" s="50"/>
      <c r="G574" s="54">
        <v>128</v>
      </c>
      <c r="H574" s="55" t="s">
        <v>578</v>
      </c>
      <c r="I574" s="51">
        <v>2.188234</v>
      </c>
      <c r="J574" s="43">
        <v>2.0713861699999998</v>
      </c>
      <c r="K574" s="43">
        <f t="shared" si="10"/>
        <v>-0.11684783000000021</v>
      </c>
      <c r="L574" s="72"/>
    </row>
    <row r="575" spans="2:12" x14ac:dyDescent="0.2">
      <c r="B575" s="33"/>
      <c r="C575" s="32"/>
      <c r="D575" s="41"/>
      <c r="E575" s="41"/>
      <c r="F575" s="50"/>
      <c r="G575" s="54">
        <v>129</v>
      </c>
      <c r="H575" s="55" t="s">
        <v>579</v>
      </c>
      <c r="I575" s="51">
        <v>3.8950710000000002</v>
      </c>
      <c r="J575" s="43">
        <v>3.6914309100000002</v>
      </c>
      <c r="K575" s="43">
        <f t="shared" si="10"/>
        <v>-0.20364008999999994</v>
      </c>
      <c r="L575" s="72"/>
    </row>
    <row r="576" spans="2:12" x14ac:dyDescent="0.2">
      <c r="B576" s="33"/>
      <c r="C576" s="32"/>
      <c r="D576" s="41"/>
      <c r="E576" s="41"/>
      <c r="F576" s="50"/>
      <c r="G576" s="54">
        <v>130</v>
      </c>
      <c r="H576" s="55" t="s">
        <v>580</v>
      </c>
      <c r="I576" s="51">
        <v>2.020597</v>
      </c>
      <c r="J576" s="43">
        <v>1.9182635499999998</v>
      </c>
      <c r="K576" s="43">
        <f t="shared" si="10"/>
        <v>-0.10233345000000016</v>
      </c>
      <c r="L576" s="72"/>
    </row>
    <row r="577" spans="2:12" x14ac:dyDescent="0.2">
      <c r="B577" s="33"/>
      <c r="C577" s="32"/>
      <c r="D577" s="41"/>
      <c r="E577" s="41"/>
      <c r="F577" s="50"/>
      <c r="G577" s="54">
        <v>131</v>
      </c>
      <c r="H577" s="55" t="s">
        <v>581</v>
      </c>
      <c r="I577" s="51">
        <v>1.4487680000000001</v>
      </c>
      <c r="J577" s="43">
        <v>1.3503231100000002</v>
      </c>
      <c r="K577" s="43">
        <f t="shared" si="10"/>
        <v>-9.8444889999999896E-2</v>
      </c>
      <c r="L577" s="72"/>
    </row>
    <row r="578" spans="2:12" x14ac:dyDescent="0.2">
      <c r="B578" s="33"/>
      <c r="C578" s="32"/>
      <c r="D578" s="41"/>
      <c r="E578" s="41"/>
      <c r="F578" s="50"/>
      <c r="G578" s="54">
        <v>132</v>
      </c>
      <c r="H578" s="55" t="s">
        <v>582</v>
      </c>
      <c r="I578" s="51">
        <v>1.4983200000000001</v>
      </c>
      <c r="J578" s="43">
        <v>1.3638329799999998</v>
      </c>
      <c r="K578" s="43">
        <f t="shared" si="10"/>
        <v>-0.13448702000000035</v>
      </c>
      <c r="L578" s="72"/>
    </row>
    <row r="579" spans="2:12" x14ac:dyDescent="0.2">
      <c r="B579" s="33"/>
      <c r="C579" s="32"/>
      <c r="D579" s="41"/>
      <c r="E579" s="41"/>
      <c r="F579" s="50"/>
      <c r="G579" s="54">
        <v>133</v>
      </c>
      <c r="H579" s="55" t="s">
        <v>583</v>
      </c>
      <c r="I579" s="51">
        <v>1.5571379999999999</v>
      </c>
      <c r="J579" s="43">
        <v>1.3992648200000004</v>
      </c>
      <c r="K579" s="43">
        <f t="shared" si="10"/>
        <v>-0.1578731799999995</v>
      </c>
      <c r="L579" s="72"/>
    </row>
    <row r="580" spans="2:12" x14ac:dyDescent="0.2">
      <c r="B580" s="33"/>
      <c r="C580" s="32"/>
      <c r="D580" s="41"/>
      <c r="E580" s="41"/>
      <c r="F580" s="50"/>
      <c r="G580" s="54">
        <v>134</v>
      </c>
      <c r="H580" s="55" t="s">
        <v>584</v>
      </c>
      <c r="I580" s="51">
        <v>2.990272</v>
      </c>
      <c r="J580" s="43">
        <v>2.6463925599999998</v>
      </c>
      <c r="K580" s="43">
        <f t="shared" si="10"/>
        <v>-0.34387944000000026</v>
      </c>
      <c r="L580" s="72"/>
    </row>
    <row r="581" spans="2:12" x14ac:dyDescent="0.2">
      <c r="B581" s="33"/>
      <c r="C581" s="32"/>
      <c r="D581" s="41"/>
      <c r="E581" s="41"/>
      <c r="F581" s="50"/>
      <c r="G581" s="54">
        <v>135</v>
      </c>
      <c r="H581" s="55" t="s">
        <v>585</v>
      </c>
      <c r="I581" s="51">
        <v>2.1387990000000001</v>
      </c>
      <c r="J581" s="43">
        <v>2.0301415999999999</v>
      </c>
      <c r="K581" s="43">
        <f t="shared" si="10"/>
        <v>-0.10865740000000024</v>
      </c>
      <c r="L581" s="72"/>
    </row>
    <row r="582" spans="2:12" x14ac:dyDescent="0.2">
      <c r="B582" s="33"/>
      <c r="C582" s="32"/>
      <c r="D582" s="41"/>
      <c r="E582" s="41"/>
      <c r="F582" s="50"/>
      <c r="G582" s="54">
        <v>136</v>
      </c>
      <c r="H582" s="55" t="s">
        <v>586</v>
      </c>
      <c r="I582" s="51">
        <v>1.98217</v>
      </c>
      <c r="J582" s="43">
        <v>1.8833930700000006</v>
      </c>
      <c r="K582" s="43">
        <f t="shared" si="10"/>
        <v>-9.877692999999943E-2</v>
      </c>
      <c r="L582" s="72"/>
    </row>
    <row r="583" spans="2:12" x14ac:dyDescent="0.2">
      <c r="B583" s="33"/>
      <c r="C583" s="32"/>
      <c r="D583" s="41"/>
      <c r="E583" s="41"/>
      <c r="F583" s="50"/>
      <c r="G583" s="54">
        <v>137</v>
      </c>
      <c r="H583" s="55" t="s">
        <v>587</v>
      </c>
      <c r="I583" s="51">
        <v>1.7720419999999999</v>
      </c>
      <c r="J583" s="43">
        <v>1.7088256399999999</v>
      </c>
      <c r="K583" s="43">
        <f t="shared" si="10"/>
        <v>-6.3216359999999971E-2</v>
      </c>
      <c r="L583" s="72"/>
    </row>
    <row r="584" spans="2:12" x14ac:dyDescent="0.2">
      <c r="B584" s="33"/>
      <c r="C584" s="32"/>
      <c r="D584" s="41"/>
      <c r="E584" s="41"/>
      <c r="F584" s="50"/>
      <c r="G584" s="54">
        <v>138</v>
      </c>
      <c r="H584" s="55" t="s">
        <v>588</v>
      </c>
      <c r="I584" s="51">
        <v>1.2499990000000001</v>
      </c>
      <c r="J584" s="43">
        <v>1.18997777</v>
      </c>
      <c r="K584" s="43">
        <f t="shared" si="10"/>
        <v>-6.0021230000000036E-2</v>
      </c>
      <c r="L584" s="72"/>
    </row>
    <row r="585" spans="2:12" x14ac:dyDescent="0.2">
      <c r="B585" s="33"/>
      <c r="C585" s="32"/>
      <c r="D585" s="41"/>
      <c r="E585" s="41"/>
      <c r="F585" s="50"/>
      <c r="G585" s="54">
        <v>139</v>
      </c>
      <c r="H585" s="55" t="s">
        <v>589</v>
      </c>
      <c r="I585" s="51">
        <v>2.932156</v>
      </c>
      <c r="J585" s="43">
        <v>2.6664637900000003</v>
      </c>
      <c r="K585" s="43">
        <f t="shared" si="10"/>
        <v>-0.26569220999999965</v>
      </c>
      <c r="L585" s="72"/>
    </row>
    <row r="586" spans="2:12" x14ac:dyDescent="0.2">
      <c r="B586" s="33"/>
      <c r="C586" s="32"/>
      <c r="D586" s="41"/>
      <c r="E586" s="41"/>
      <c r="F586" s="50"/>
      <c r="G586" s="54">
        <v>140</v>
      </c>
      <c r="H586" s="55" t="s">
        <v>590</v>
      </c>
      <c r="I586" s="51">
        <v>1.694026</v>
      </c>
      <c r="J586" s="43">
        <v>1.53626497</v>
      </c>
      <c r="K586" s="43">
        <f t="shared" si="10"/>
        <v>-0.15776103000000008</v>
      </c>
      <c r="L586" s="72"/>
    </row>
    <row r="587" spans="2:12" x14ac:dyDescent="0.2">
      <c r="B587" s="33"/>
      <c r="C587" s="32"/>
      <c r="D587" s="41"/>
      <c r="E587" s="41"/>
      <c r="F587" s="50"/>
      <c r="G587" s="54">
        <v>141</v>
      </c>
      <c r="H587" s="55" t="s">
        <v>591</v>
      </c>
      <c r="I587" s="51">
        <v>3.2371249999999998</v>
      </c>
      <c r="J587" s="43">
        <v>3.0122255199999999</v>
      </c>
      <c r="K587" s="43">
        <f t="shared" si="10"/>
        <v>-0.22489947999999993</v>
      </c>
      <c r="L587" s="72"/>
    </row>
    <row r="588" spans="2:12" x14ac:dyDescent="0.2">
      <c r="B588" s="33"/>
      <c r="C588" s="32"/>
      <c r="D588" s="41"/>
      <c r="E588" s="41"/>
      <c r="F588" s="50"/>
      <c r="G588" s="54">
        <v>142</v>
      </c>
      <c r="H588" s="55" t="s">
        <v>592</v>
      </c>
      <c r="I588" s="51">
        <v>2.320716</v>
      </c>
      <c r="J588" s="43">
        <v>2.1360604599999995</v>
      </c>
      <c r="K588" s="43">
        <f t="shared" si="10"/>
        <v>-0.18465554000000051</v>
      </c>
      <c r="L588" s="72"/>
    </row>
    <row r="589" spans="2:12" x14ac:dyDescent="0.2">
      <c r="B589" s="33"/>
      <c r="C589" s="32"/>
      <c r="D589" s="41"/>
      <c r="E589" s="41"/>
      <c r="F589" s="50"/>
      <c r="G589" s="54">
        <v>143</v>
      </c>
      <c r="H589" s="55" t="s">
        <v>593</v>
      </c>
      <c r="I589" s="51">
        <v>0.85110600000000003</v>
      </c>
      <c r="J589" s="43">
        <v>0.8185734400000001</v>
      </c>
      <c r="K589" s="43">
        <f t="shared" si="10"/>
        <v>-3.2532559999999933E-2</v>
      </c>
      <c r="L589" s="72"/>
    </row>
    <row r="590" spans="2:12" x14ac:dyDescent="0.2">
      <c r="B590" s="33"/>
      <c r="C590" s="32"/>
      <c r="D590" s="41"/>
      <c r="E590" s="41"/>
      <c r="F590" s="50"/>
      <c r="G590" s="54">
        <v>144</v>
      </c>
      <c r="H590" s="55" t="s">
        <v>594</v>
      </c>
      <c r="I590" s="51">
        <v>1.505627</v>
      </c>
      <c r="J590" s="43">
        <v>1.3860126100000001</v>
      </c>
      <c r="K590" s="43">
        <f t="shared" si="10"/>
        <v>-0.11961438999999996</v>
      </c>
      <c r="L590" s="72"/>
    </row>
    <row r="591" spans="2:12" x14ac:dyDescent="0.2">
      <c r="B591" s="33"/>
      <c r="C591" s="32"/>
      <c r="D591" s="41"/>
      <c r="E591" s="41"/>
      <c r="F591" s="50"/>
      <c r="G591" s="54">
        <v>145</v>
      </c>
      <c r="H591" s="55" t="s">
        <v>595</v>
      </c>
      <c r="I591" s="51">
        <v>1.9718</v>
      </c>
      <c r="J591" s="43">
        <v>1.7430466700000002</v>
      </c>
      <c r="K591" s="43">
        <f t="shared" si="10"/>
        <v>-0.22875332999999975</v>
      </c>
      <c r="L591" s="72"/>
    </row>
    <row r="592" spans="2:12" x14ac:dyDescent="0.2">
      <c r="B592" s="33"/>
      <c r="C592" s="32"/>
      <c r="D592" s="41"/>
      <c r="E592" s="41"/>
      <c r="F592" s="50"/>
      <c r="G592" s="54">
        <v>146</v>
      </c>
      <c r="H592" s="55" t="s">
        <v>596</v>
      </c>
      <c r="I592" s="51">
        <v>2.328049</v>
      </c>
      <c r="J592" s="43">
        <v>2.1313602</v>
      </c>
      <c r="K592" s="43">
        <f t="shared" si="10"/>
        <v>-0.1966888</v>
      </c>
      <c r="L592" s="72"/>
    </row>
    <row r="593" spans="2:12" x14ac:dyDescent="0.2">
      <c r="B593" s="33"/>
      <c r="C593" s="32"/>
      <c r="D593" s="41"/>
      <c r="E593" s="41"/>
      <c r="F593" s="50"/>
      <c r="G593" s="54">
        <v>147</v>
      </c>
      <c r="H593" s="55" t="s">
        <v>597</v>
      </c>
      <c r="I593" s="51">
        <v>1.317261</v>
      </c>
      <c r="J593" s="43">
        <v>1.2826940800000002</v>
      </c>
      <c r="K593" s="43">
        <f t="shared" si="10"/>
        <v>-3.4566919999999834E-2</v>
      </c>
      <c r="L593" s="72"/>
    </row>
    <row r="594" spans="2:12" x14ac:dyDescent="0.2">
      <c r="B594" s="33"/>
      <c r="C594" s="32"/>
      <c r="D594" s="41"/>
      <c r="E594" s="41"/>
      <c r="F594" s="50"/>
      <c r="G594" s="54">
        <v>148</v>
      </c>
      <c r="H594" s="55" t="s">
        <v>598</v>
      </c>
      <c r="I594" s="51">
        <v>1.1078479999999999</v>
      </c>
      <c r="J594" s="43">
        <v>1.0587348599999999</v>
      </c>
      <c r="K594" s="43">
        <f t="shared" si="10"/>
        <v>-4.911314E-2</v>
      </c>
      <c r="L594" s="72"/>
    </row>
    <row r="595" spans="2:12" x14ac:dyDescent="0.2">
      <c r="B595" s="33"/>
      <c r="C595" s="32"/>
      <c r="D595" s="41"/>
      <c r="E595" s="41"/>
      <c r="F595" s="50"/>
      <c r="G595" s="54">
        <v>149</v>
      </c>
      <c r="H595" s="55" t="s">
        <v>599</v>
      </c>
      <c r="I595" s="51">
        <v>1.272262</v>
      </c>
      <c r="J595" s="43">
        <v>1.2674910700000002</v>
      </c>
      <c r="K595" s="43">
        <f t="shared" si="10"/>
        <v>-4.77092999999984E-3</v>
      </c>
      <c r="L595" s="72"/>
    </row>
    <row r="596" spans="2:12" x14ac:dyDescent="0.2">
      <c r="B596" s="33"/>
      <c r="C596" s="32"/>
      <c r="D596" s="41"/>
      <c r="E596" s="41"/>
      <c r="F596" s="50"/>
      <c r="G596" s="54">
        <v>150</v>
      </c>
      <c r="H596" s="55" t="s">
        <v>600</v>
      </c>
      <c r="I596" s="51">
        <v>1.4716480000000001</v>
      </c>
      <c r="J596" s="43">
        <v>1.3851985200000001</v>
      </c>
      <c r="K596" s="43">
        <f t="shared" si="10"/>
        <v>-8.6449479999999967E-2</v>
      </c>
      <c r="L596" s="72"/>
    </row>
    <row r="597" spans="2:12" x14ac:dyDescent="0.2">
      <c r="B597" s="33"/>
      <c r="C597" s="32"/>
      <c r="D597" s="41"/>
      <c r="E597" s="41"/>
      <c r="F597" s="50"/>
      <c r="G597" s="54">
        <v>151</v>
      </c>
      <c r="H597" s="55" t="s">
        <v>601</v>
      </c>
      <c r="I597" s="51">
        <v>1.7386699999999999</v>
      </c>
      <c r="J597" s="43">
        <v>1.6036531899999997</v>
      </c>
      <c r="K597" s="43">
        <f t="shared" si="10"/>
        <v>-0.13501681000000021</v>
      </c>
      <c r="L597" s="72"/>
    </row>
    <row r="598" spans="2:12" x14ac:dyDescent="0.2">
      <c r="B598" s="33"/>
      <c r="C598" s="32"/>
      <c r="D598" s="41"/>
      <c r="E598" s="41"/>
      <c r="F598" s="50"/>
      <c r="G598" s="54">
        <v>152</v>
      </c>
      <c r="H598" s="55" t="s">
        <v>602</v>
      </c>
      <c r="I598" s="51">
        <v>1.949263</v>
      </c>
      <c r="J598" s="43">
        <v>1.8534468999999996</v>
      </c>
      <c r="K598" s="43">
        <f t="shared" si="10"/>
        <v>-9.5816100000000404E-2</v>
      </c>
      <c r="L598" s="72"/>
    </row>
    <row r="599" spans="2:12" x14ac:dyDescent="0.2">
      <c r="B599" s="33"/>
      <c r="C599" s="32"/>
      <c r="D599" s="41"/>
      <c r="E599" s="41"/>
      <c r="F599" s="50"/>
      <c r="G599" s="54">
        <v>154</v>
      </c>
      <c r="H599" s="55" t="s">
        <v>603</v>
      </c>
      <c r="I599" s="51">
        <v>1.552373</v>
      </c>
      <c r="J599" s="43">
        <v>1.3746757599999999</v>
      </c>
      <c r="K599" s="43">
        <f t="shared" si="10"/>
        <v>-0.17769724000000009</v>
      </c>
      <c r="L599" s="72"/>
    </row>
    <row r="600" spans="2:12" x14ac:dyDescent="0.2">
      <c r="B600" s="33"/>
      <c r="C600" s="32"/>
      <c r="D600" s="41"/>
      <c r="E600" s="41"/>
      <c r="F600" s="50"/>
      <c r="G600" s="54">
        <v>155</v>
      </c>
      <c r="H600" s="55" t="s">
        <v>604</v>
      </c>
      <c r="I600" s="51">
        <v>0.65345399999999998</v>
      </c>
      <c r="J600" s="43">
        <v>0.58540508000000002</v>
      </c>
      <c r="K600" s="43">
        <f t="shared" si="10"/>
        <v>-6.8048919999999957E-2</v>
      </c>
      <c r="L600" s="72"/>
    </row>
    <row r="601" spans="2:12" x14ac:dyDescent="0.2">
      <c r="B601" s="33"/>
      <c r="C601" s="32"/>
      <c r="D601" s="41"/>
      <c r="E601" s="41"/>
      <c r="F601" s="50"/>
      <c r="G601" s="54">
        <v>156</v>
      </c>
      <c r="H601" s="55" t="s">
        <v>605</v>
      </c>
      <c r="I601" s="51">
        <v>0.96849099999999999</v>
      </c>
      <c r="J601" s="43">
        <v>0.80252462999999996</v>
      </c>
      <c r="K601" s="43">
        <f t="shared" si="10"/>
        <v>-0.16596637000000003</v>
      </c>
      <c r="L601" s="72"/>
    </row>
    <row r="602" spans="2:12" x14ac:dyDescent="0.2">
      <c r="B602" s="33"/>
      <c r="C602" s="32"/>
      <c r="D602" s="41"/>
      <c r="E602" s="41"/>
      <c r="F602" s="50"/>
      <c r="G602" s="54">
        <v>157</v>
      </c>
      <c r="H602" s="55" t="s">
        <v>606</v>
      </c>
      <c r="I602" s="51">
        <v>0.63136400000000004</v>
      </c>
      <c r="J602" s="43">
        <v>0.56435140000000006</v>
      </c>
      <c r="K602" s="43">
        <f t="shared" si="10"/>
        <v>-6.7012599999999978E-2</v>
      </c>
      <c r="L602" s="72"/>
    </row>
    <row r="603" spans="2:12" x14ac:dyDescent="0.2">
      <c r="B603" s="33"/>
      <c r="C603" s="32"/>
      <c r="D603" s="41"/>
      <c r="E603" s="41"/>
      <c r="F603" s="50"/>
      <c r="G603" s="54">
        <v>158</v>
      </c>
      <c r="H603" s="55" t="s">
        <v>607</v>
      </c>
      <c r="I603" s="51">
        <v>1.5778799999999999</v>
      </c>
      <c r="J603" s="43">
        <v>1.1778646100000001</v>
      </c>
      <c r="K603" s="43">
        <f t="shared" si="10"/>
        <v>-0.40001538999999986</v>
      </c>
      <c r="L603" s="72"/>
    </row>
    <row r="604" spans="2:12" x14ac:dyDescent="0.2">
      <c r="B604" s="33"/>
      <c r="C604" s="32"/>
      <c r="D604" s="41"/>
      <c r="E604" s="41"/>
      <c r="F604" s="50"/>
      <c r="G604" s="54">
        <v>159</v>
      </c>
      <c r="H604" s="55" t="s">
        <v>608</v>
      </c>
      <c r="I604" s="51">
        <v>0.76104700000000003</v>
      </c>
      <c r="J604" s="43">
        <v>0.66900250999999999</v>
      </c>
      <c r="K604" s="43">
        <f t="shared" si="10"/>
        <v>-9.2044490000000034E-2</v>
      </c>
      <c r="L604" s="72"/>
    </row>
    <row r="605" spans="2:12" x14ac:dyDescent="0.2">
      <c r="B605" s="33"/>
      <c r="C605" s="32"/>
      <c r="D605" s="41"/>
      <c r="E605" s="41"/>
      <c r="F605" s="50"/>
      <c r="G605" s="54">
        <v>160</v>
      </c>
      <c r="H605" s="55" t="s">
        <v>609</v>
      </c>
      <c r="I605" s="51">
        <v>0.75208900000000001</v>
      </c>
      <c r="J605" s="43">
        <v>0.63813642000000004</v>
      </c>
      <c r="K605" s="43">
        <f t="shared" si="10"/>
        <v>-0.11395257999999997</v>
      </c>
      <c r="L605" s="72"/>
    </row>
    <row r="606" spans="2:12" x14ac:dyDescent="0.2">
      <c r="B606" s="33"/>
      <c r="C606" s="32"/>
      <c r="D606" s="41"/>
      <c r="E606" s="41"/>
      <c r="F606" s="50"/>
      <c r="G606" s="54">
        <v>161</v>
      </c>
      <c r="H606" s="55" t="s">
        <v>610</v>
      </c>
      <c r="I606" s="51">
        <v>0.73962000000000006</v>
      </c>
      <c r="J606" s="43">
        <v>0.68598529999999991</v>
      </c>
      <c r="K606" s="43">
        <f t="shared" si="10"/>
        <v>-5.3634700000000146E-2</v>
      </c>
      <c r="L606" s="72"/>
    </row>
    <row r="607" spans="2:12" x14ac:dyDescent="0.2">
      <c r="B607" s="33"/>
      <c r="C607" s="32"/>
      <c r="D607" s="41"/>
      <c r="E607" s="41"/>
      <c r="F607" s="50"/>
      <c r="G607" s="54">
        <v>162</v>
      </c>
      <c r="H607" s="55" t="s">
        <v>611</v>
      </c>
      <c r="I607" s="51">
        <v>0.89127199999999995</v>
      </c>
      <c r="J607" s="43">
        <v>0.64833734999999992</v>
      </c>
      <c r="K607" s="43">
        <f t="shared" si="10"/>
        <v>-0.24293465000000003</v>
      </c>
      <c r="L607" s="72"/>
    </row>
    <row r="608" spans="2:12" x14ac:dyDescent="0.2">
      <c r="B608" s="33"/>
      <c r="C608" s="32"/>
      <c r="D608" s="41"/>
      <c r="E608" s="41"/>
      <c r="F608" s="50"/>
      <c r="G608" s="54">
        <v>163</v>
      </c>
      <c r="H608" s="55" t="s">
        <v>612</v>
      </c>
      <c r="I608" s="51">
        <v>0.57742800000000005</v>
      </c>
      <c r="J608" s="43">
        <v>0.51437092999999978</v>
      </c>
      <c r="K608" s="43">
        <f t="shared" si="10"/>
        <v>-6.305707000000027E-2</v>
      </c>
      <c r="L608" s="72"/>
    </row>
    <row r="609" spans="2:12" x14ac:dyDescent="0.2">
      <c r="B609" s="33"/>
      <c r="C609" s="32"/>
      <c r="D609" s="41"/>
      <c r="E609" s="41"/>
      <c r="F609" s="50"/>
      <c r="G609" s="54">
        <v>164</v>
      </c>
      <c r="H609" s="55" t="s">
        <v>613</v>
      </c>
      <c r="I609" s="51">
        <v>0.88489099999999998</v>
      </c>
      <c r="J609" s="43">
        <v>0.81838542999999997</v>
      </c>
      <c r="K609" s="43">
        <f t="shared" si="10"/>
        <v>-6.6505570000000014E-2</v>
      </c>
      <c r="L609" s="72"/>
    </row>
    <row r="610" spans="2:12" x14ac:dyDescent="0.2">
      <c r="B610" s="33"/>
      <c r="C610" s="32"/>
      <c r="D610" s="41"/>
      <c r="E610" s="41"/>
      <c r="F610" s="50"/>
      <c r="G610" s="54">
        <v>166</v>
      </c>
      <c r="H610" s="55" t="s">
        <v>614</v>
      </c>
      <c r="I610" s="51">
        <v>0.68972100000000003</v>
      </c>
      <c r="J610" s="43">
        <v>0.65410002000000012</v>
      </c>
      <c r="K610" s="43">
        <f t="shared" si="10"/>
        <v>-3.5620979999999913E-2</v>
      </c>
      <c r="L610" s="72"/>
    </row>
    <row r="611" spans="2:12" x14ac:dyDescent="0.2">
      <c r="B611" s="33"/>
      <c r="C611" s="32"/>
      <c r="D611" s="41"/>
      <c r="E611" s="41"/>
      <c r="F611" s="50"/>
      <c r="G611" s="54">
        <v>167</v>
      </c>
      <c r="H611" s="55" t="s">
        <v>615</v>
      </c>
      <c r="I611" s="51">
        <v>0.45854299999999998</v>
      </c>
      <c r="J611" s="43">
        <v>0.45142718999999998</v>
      </c>
      <c r="K611" s="43">
        <f t="shared" si="10"/>
        <v>-7.1158100000000002E-3</v>
      </c>
      <c r="L611" s="72"/>
    </row>
    <row r="612" spans="2:12" x14ac:dyDescent="0.2">
      <c r="B612" s="33"/>
      <c r="C612" s="32"/>
      <c r="D612" s="41"/>
      <c r="E612" s="41"/>
      <c r="F612" s="50"/>
      <c r="G612" s="54">
        <v>168</v>
      </c>
      <c r="H612" s="55" t="s">
        <v>616</v>
      </c>
      <c r="I612" s="51">
        <v>1.0702719999999999</v>
      </c>
      <c r="J612" s="43">
        <v>0.99959996999999989</v>
      </c>
      <c r="K612" s="43">
        <f t="shared" si="10"/>
        <v>-7.0672029999999997E-2</v>
      </c>
      <c r="L612" s="72"/>
    </row>
    <row r="613" spans="2:12" x14ac:dyDescent="0.2">
      <c r="B613" s="33"/>
      <c r="C613" s="32"/>
      <c r="D613" s="41"/>
      <c r="E613" s="41"/>
      <c r="F613" s="50"/>
      <c r="G613" s="54">
        <v>169</v>
      </c>
      <c r="H613" s="55" t="s">
        <v>617</v>
      </c>
      <c r="I613" s="51">
        <v>0.71964499999999998</v>
      </c>
      <c r="J613" s="43">
        <v>0.67057394999999986</v>
      </c>
      <c r="K613" s="43">
        <f t="shared" si="10"/>
        <v>-4.9071050000000116E-2</v>
      </c>
      <c r="L613" s="72"/>
    </row>
    <row r="614" spans="2:12" x14ac:dyDescent="0.2">
      <c r="B614" s="33"/>
      <c r="C614" s="32"/>
      <c r="D614" s="41"/>
      <c r="E614" s="41"/>
      <c r="F614" s="50"/>
      <c r="G614" s="54">
        <v>170</v>
      </c>
      <c r="H614" s="55" t="s">
        <v>618</v>
      </c>
      <c r="I614" s="51">
        <v>0.61163500000000004</v>
      </c>
      <c r="J614" s="43">
        <v>0.5917329899999999</v>
      </c>
      <c r="K614" s="43">
        <f t="shared" si="10"/>
        <v>-1.9902010000000137E-2</v>
      </c>
      <c r="L614" s="72"/>
    </row>
    <row r="615" spans="2:12" x14ac:dyDescent="0.2">
      <c r="B615" s="33"/>
      <c r="C615" s="32"/>
      <c r="D615" s="41"/>
      <c r="E615" s="41"/>
      <c r="F615" s="50"/>
      <c r="G615" s="54">
        <v>172</v>
      </c>
      <c r="H615" s="55" t="s">
        <v>619</v>
      </c>
      <c r="I615" s="51">
        <v>0.98447200000000001</v>
      </c>
      <c r="J615" s="43">
        <v>0.93041919000000006</v>
      </c>
      <c r="K615" s="43">
        <f t="shared" si="10"/>
        <v>-5.4052809999999951E-2</v>
      </c>
      <c r="L615" s="72"/>
    </row>
    <row r="616" spans="2:12" x14ac:dyDescent="0.2">
      <c r="B616" s="33"/>
      <c r="C616" s="32"/>
      <c r="D616" s="41"/>
      <c r="E616" s="41"/>
      <c r="F616" s="50"/>
      <c r="G616" s="54">
        <v>300</v>
      </c>
      <c r="H616" s="55" t="s">
        <v>620</v>
      </c>
      <c r="I616" s="51">
        <v>9.8249820000000003</v>
      </c>
      <c r="J616" s="43">
        <v>7.8753159000000004</v>
      </c>
      <c r="K616" s="43">
        <f t="shared" si="10"/>
        <v>-1.9496661</v>
      </c>
      <c r="L616" s="72"/>
    </row>
    <row r="617" spans="2:12" x14ac:dyDescent="0.2">
      <c r="B617" s="33"/>
      <c r="C617" s="32"/>
      <c r="D617" s="41"/>
      <c r="E617" s="41"/>
      <c r="F617" s="50"/>
      <c r="G617" s="54">
        <v>312</v>
      </c>
      <c r="H617" s="55" t="s">
        <v>621</v>
      </c>
      <c r="I617" s="51">
        <v>10.517910000000001</v>
      </c>
      <c r="J617" s="43">
        <v>11.563648169999999</v>
      </c>
      <c r="K617" s="43">
        <f t="shared" si="10"/>
        <v>1.0457381699999981</v>
      </c>
      <c r="L617" s="72"/>
    </row>
    <row r="618" spans="2:12" x14ac:dyDescent="0.2">
      <c r="B618" s="33"/>
      <c r="C618" s="32"/>
      <c r="D618" s="41"/>
      <c r="E618" s="41"/>
      <c r="F618" s="50"/>
      <c r="G618" s="54">
        <v>315</v>
      </c>
      <c r="H618" s="55" t="s">
        <v>622</v>
      </c>
      <c r="I618" s="51">
        <v>11.159905999999999</v>
      </c>
      <c r="J618" s="43">
        <v>9.553001179999999</v>
      </c>
      <c r="K618" s="43">
        <f t="shared" si="10"/>
        <v>-1.6069048200000005</v>
      </c>
      <c r="L618" s="72"/>
    </row>
    <row r="619" spans="2:12" x14ac:dyDescent="0.2">
      <c r="B619" s="33"/>
      <c r="C619" s="32"/>
      <c r="D619" s="41"/>
      <c r="E619" s="41"/>
      <c r="F619" s="50"/>
      <c r="G619" s="54">
        <v>316</v>
      </c>
      <c r="H619" s="55" t="s">
        <v>623</v>
      </c>
      <c r="I619" s="51">
        <v>10.180408</v>
      </c>
      <c r="J619" s="43">
        <v>8.0771747699999992</v>
      </c>
      <c r="K619" s="43">
        <f t="shared" si="10"/>
        <v>-2.1032332300000007</v>
      </c>
      <c r="L619" s="72"/>
    </row>
    <row r="620" spans="2:12" x14ac:dyDescent="0.2">
      <c r="B620" s="33"/>
      <c r="C620" s="32"/>
      <c r="D620" s="41"/>
      <c r="E620" s="41"/>
      <c r="F620" s="50"/>
      <c r="G620" s="54">
        <v>317</v>
      </c>
      <c r="H620" s="55" t="s">
        <v>624</v>
      </c>
      <c r="I620" s="51">
        <v>4.5813360000000003</v>
      </c>
      <c r="J620" s="43">
        <v>3.9759801999999995</v>
      </c>
      <c r="K620" s="43">
        <f t="shared" si="10"/>
        <v>-0.60535580000000078</v>
      </c>
      <c r="L620" s="72"/>
    </row>
    <row r="621" spans="2:12" ht="25.5" x14ac:dyDescent="0.2">
      <c r="B621" s="33"/>
      <c r="C621" s="32"/>
      <c r="D621" s="41"/>
      <c r="E621" s="41"/>
      <c r="F621" s="50"/>
      <c r="G621" s="54">
        <v>318</v>
      </c>
      <c r="H621" s="55" t="s">
        <v>625</v>
      </c>
      <c r="I621" s="51">
        <v>1.657772</v>
      </c>
      <c r="J621" s="43">
        <v>1.5321946100000001</v>
      </c>
      <c r="K621" s="43">
        <f t="shared" si="10"/>
        <v>-0.1255773899999999</v>
      </c>
      <c r="L621" s="72"/>
    </row>
    <row r="622" spans="2:12" x14ac:dyDescent="0.2">
      <c r="B622" s="33"/>
      <c r="C622" s="32"/>
      <c r="D622" s="41"/>
      <c r="E622" s="41"/>
      <c r="F622" s="50"/>
      <c r="G622" s="54">
        <v>400</v>
      </c>
      <c r="H622" s="55" t="s">
        <v>626</v>
      </c>
      <c r="I622" s="51">
        <v>10.673757</v>
      </c>
      <c r="J622" s="43">
        <v>10.046666310000001</v>
      </c>
      <c r="K622" s="43">
        <f t="shared" si="10"/>
        <v>-0.62709068999999928</v>
      </c>
      <c r="L622" s="72"/>
    </row>
    <row r="623" spans="2:12" x14ac:dyDescent="0.2">
      <c r="B623" s="33"/>
      <c r="C623" s="32"/>
      <c r="D623" s="41"/>
      <c r="E623" s="41"/>
      <c r="F623" s="50"/>
      <c r="G623" s="54">
        <v>410</v>
      </c>
      <c r="H623" s="55" t="s">
        <v>627</v>
      </c>
      <c r="I623" s="51">
        <v>13.040006</v>
      </c>
      <c r="J623" s="43">
        <v>11.25523617</v>
      </c>
      <c r="K623" s="43">
        <f t="shared" si="10"/>
        <v>-1.7847698300000001</v>
      </c>
      <c r="L623" s="72"/>
    </row>
    <row r="624" spans="2:12" x14ac:dyDescent="0.2">
      <c r="B624" s="33"/>
      <c r="C624" s="32"/>
      <c r="D624" s="41"/>
      <c r="E624" s="41"/>
      <c r="F624" s="50"/>
      <c r="G624" s="54">
        <v>412</v>
      </c>
      <c r="H624" s="55" t="s">
        <v>628</v>
      </c>
      <c r="I624" s="51">
        <v>9.8209070000000001</v>
      </c>
      <c r="J624" s="43">
        <v>8.1040473000000013</v>
      </c>
      <c r="K624" s="43">
        <f t="shared" si="10"/>
        <v>-1.7168596999999988</v>
      </c>
      <c r="L624" s="72"/>
    </row>
    <row r="625" spans="2:12" x14ac:dyDescent="0.2">
      <c r="B625" s="33"/>
      <c r="C625" s="32"/>
      <c r="D625" s="41"/>
      <c r="E625" s="41"/>
      <c r="F625" s="50"/>
      <c r="G625" s="54">
        <v>414</v>
      </c>
      <c r="H625" s="55" t="s">
        <v>629</v>
      </c>
      <c r="I625" s="51">
        <v>11.821899999999999</v>
      </c>
      <c r="J625" s="43">
        <v>10.385079769999997</v>
      </c>
      <c r="K625" s="43">
        <f t="shared" si="10"/>
        <v>-1.4368202300000021</v>
      </c>
      <c r="L625" s="72"/>
    </row>
    <row r="626" spans="2:12" x14ac:dyDescent="0.2">
      <c r="B626" s="33"/>
      <c r="C626" s="32"/>
      <c r="D626" s="41"/>
      <c r="E626" s="41"/>
      <c r="F626" s="50"/>
      <c r="G626" s="54">
        <v>415</v>
      </c>
      <c r="H626" s="55" t="s">
        <v>630</v>
      </c>
      <c r="I626" s="51">
        <v>9.3045760000000008</v>
      </c>
      <c r="J626" s="43">
        <v>7.7170826200000011</v>
      </c>
      <c r="K626" s="43">
        <f t="shared" si="10"/>
        <v>-1.5874933799999997</v>
      </c>
      <c r="L626" s="72"/>
    </row>
    <row r="627" spans="2:12" x14ac:dyDescent="0.2">
      <c r="B627" s="33"/>
      <c r="C627" s="32"/>
      <c r="D627" s="41"/>
      <c r="E627" s="41"/>
      <c r="F627" s="50"/>
      <c r="G627" s="54">
        <v>416</v>
      </c>
      <c r="H627" s="55" t="s">
        <v>631</v>
      </c>
      <c r="I627" s="51">
        <v>18.779616999999998</v>
      </c>
      <c r="J627" s="43">
        <v>17.288820250000001</v>
      </c>
      <c r="K627" s="43">
        <f t="shared" si="10"/>
        <v>-1.4907967499999977</v>
      </c>
      <c r="L627" s="72"/>
    </row>
    <row r="628" spans="2:12" x14ac:dyDescent="0.2">
      <c r="B628" s="33"/>
      <c r="C628" s="32"/>
      <c r="D628" s="41"/>
      <c r="E628" s="41"/>
      <c r="F628" s="50"/>
      <c r="G628" s="54">
        <v>417</v>
      </c>
      <c r="H628" s="55" t="s">
        <v>632</v>
      </c>
      <c r="I628" s="51">
        <v>3.4044789999999998</v>
      </c>
      <c r="J628" s="43">
        <v>40.488405569999998</v>
      </c>
      <c r="K628" s="43">
        <f t="shared" si="10"/>
        <v>37.083926569999996</v>
      </c>
      <c r="L628" s="72"/>
    </row>
    <row r="629" spans="2:12" ht="25.5" x14ac:dyDescent="0.2">
      <c r="B629" s="33"/>
      <c r="C629" s="32"/>
      <c r="D629" s="41"/>
      <c r="E629" s="41"/>
      <c r="F629" s="50"/>
      <c r="G629" s="54">
        <v>430</v>
      </c>
      <c r="H629" s="55" t="s">
        <v>633</v>
      </c>
      <c r="I629" s="51">
        <v>6.1584490000000001</v>
      </c>
      <c r="J629" s="43">
        <v>7.7890799399999997</v>
      </c>
      <c r="K629" s="43">
        <f t="shared" si="10"/>
        <v>1.6306309399999996</v>
      </c>
      <c r="L629" s="72"/>
    </row>
    <row r="630" spans="2:12" ht="25.5" x14ac:dyDescent="0.2">
      <c r="B630" s="33"/>
      <c r="C630" s="32"/>
      <c r="D630" s="41"/>
      <c r="E630" s="41"/>
      <c r="F630" s="50"/>
      <c r="G630" s="54">
        <v>431</v>
      </c>
      <c r="H630" s="55" t="s">
        <v>634</v>
      </c>
      <c r="I630" s="51">
        <v>2.2834690000000002</v>
      </c>
      <c r="J630" s="43">
        <v>2.1361346900000004</v>
      </c>
      <c r="K630" s="43">
        <f t="shared" ref="K630:K693" si="11">+J630-I630</f>
        <v>-0.14733430999999975</v>
      </c>
      <c r="L630" s="72"/>
    </row>
    <row r="631" spans="2:12" x14ac:dyDescent="0.2">
      <c r="B631" s="33"/>
      <c r="C631" s="32"/>
      <c r="D631" s="41"/>
      <c r="E631" s="41"/>
      <c r="F631" s="50"/>
      <c r="G631" s="54">
        <v>432</v>
      </c>
      <c r="H631" s="55" t="s">
        <v>635</v>
      </c>
      <c r="I631" s="51">
        <v>1.900774</v>
      </c>
      <c r="J631" s="43">
        <v>1.6159881399999998</v>
      </c>
      <c r="K631" s="43">
        <f t="shared" si="11"/>
        <v>-0.28478586000000017</v>
      </c>
      <c r="L631" s="72"/>
    </row>
    <row r="632" spans="2:12" x14ac:dyDescent="0.2">
      <c r="B632" s="33"/>
      <c r="C632" s="32"/>
      <c r="D632" s="41"/>
      <c r="E632" s="41"/>
      <c r="F632" s="50"/>
      <c r="G632" s="54">
        <v>433</v>
      </c>
      <c r="H632" s="55" t="s">
        <v>636</v>
      </c>
      <c r="I632" s="51">
        <v>0.81829300000000005</v>
      </c>
      <c r="J632" s="43">
        <v>7.3499000000000004E-4</v>
      </c>
      <c r="K632" s="43">
        <f t="shared" si="11"/>
        <v>-0.81755801000000006</v>
      </c>
      <c r="L632" s="72"/>
    </row>
    <row r="633" spans="2:12" x14ac:dyDescent="0.2">
      <c r="B633" s="33"/>
      <c r="C633" s="32"/>
      <c r="D633" s="41"/>
      <c r="E633" s="41"/>
      <c r="F633" s="50"/>
      <c r="G633" s="54">
        <v>434</v>
      </c>
      <c r="H633" s="55" t="s">
        <v>637</v>
      </c>
      <c r="I633" s="51">
        <v>0.92546799999999996</v>
      </c>
      <c r="J633" s="43">
        <v>8.3384000000000008E-4</v>
      </c>
      <c r="K633" s="43">
        <f t="shared" si="11"/>
        <v>-0.92463415999999998</v>
      </c>
      <c r="L633" s="72"/>
    </row>
    <row r="634" spans="2:12" x14ac:dyDescent="0.2">
      <c r="B634" s="33"/>
      <c r="C634" s="32"/>
      <c r="D634" s="41"/>
      <c r="E634" s="41"/>
      <c r="F634" s="50"/>
      <c r="G634" s="54">
        <v>500</v>
      </c>
      <c r="H634" s="55" t="s">
        <v>638</v>
      </c>
      <c r="I634" s="51">
        <v>64.449717000000007</v>
      </c>
      <c r="J634" s="43">
        <v>70.64135005</v>
      </c>
      <c r="K634" s="43">
        <f t="shared" si="11"/>
        <v>6.191633049999993</v>
      </c>
      <c r="L634" s="72"/>
    </row>
    <row r="635" spans="2:12" x14ac:dyDescent="0.2">
      <c r="B635" s="33"/>
      <c r="C635" s="32"/>
      <c r="D635" s="41"/>
      <c r="E635" s="41"/>
      <c r="F635" s="50"/>
      <c r="G635" s="54">
        <v>510</v>
      </c>
      <c r="H635" s="55" t="s">
        <v>639</v>
      </c>
      <c r="I635" s="51">
        <v>5.7178969999999998</v>
      </c>
      <c r="J635" s="43">
        <v>4.7174321100000007</v>
      </c>
      <c r="K635" s="43">
        <f t="shared" si="11"/>
        <v>-1.0004648899999991</v>
      </c>
      <c r="L635" s="72"/>
    </row>
    <row r="636" spans="2:12" x14ac:dyDescent="0.2">
      <c r="B636" s="33"/>
      <c r="C636" s="32"/>
      <c r="D636" s="41"/>
      <c r="E636" s="41"/>
      <c r="F636" s="50"/>
      <c r="G636" s="54">
        <v>511</v>
      </c>
      <c r="H636" s="55" t="s">
        <v>640</v>
      </c>
      <c r="I636" s="51">
        <v>6.5430349999999997</v>
      </c>
      <c r="J636" s="43">
        <v>14.840090459999999</v>
      </c>
      <c r="K636" s="43">
        <f t="shared" si="11"/>
        <v>8.2970554599999993</v>
      </c>
      <c r="L636" s="72"/>
    </row>
    <row r="637" spans="2:12" x14ac:dyDescent="0.2">
      <c r="B637" s="33"/>
      <c r="C637" s="32"/>
      <c r="D637" s="41"/>
      <c r="E637" s="41"/>
      <c r="F637" s="50"/>
      <c r="G637" s="54">
        <v>514</v>
      </c>
      <c r="H637" s="55" t="s">
        <v>294</v>
      </c>
      <c r="I637" s="51">
        <v>6.3920089999999998</v>
      </c>
      <c r="J637" s="43">
        <v>4.7425652100000013</v>
      </c>
      <c r="K637" s="43">
        <f t="shared" si="11"/>
        <v>-1.6494437899999985</v>
      </c>
      <c r="L637" s="72"/>
    </row>
    <row r="638" spans="2:12" x14ac:dyDescent="0.2">
      <c r="B638" s="33"/>
      <c r="C638" s="32"/>
      <c r="D638" s="41"/>
      <c r="E638" s="41"/>
      <c r="F638" s="50"/>
      <c r="G638" s="54">
        <v>515</v>
      </c>
      <c r="H638" s="55" t="s">
        <v>641</v>
      </c>
      <c r="I638" s="51">
        <v>7.8228759999999999</v>
      </c>
      <c r="J638" s="43">
        <v>6.2362222000000012</v>
      </c>
      <c r="K638" s="43">
        <f t="shared" si="11"/>
        <v>-1.5866537999999988</v>
      </c>
      <c r="L638" s="72"/>
    </row>
    <row r="639" spans="2:12" x14ac:dyDescent="0.2">
      <c r="B639" s="33"/>
      <c r="C639" s="32"/>
      <c r="D639" s="41"/>
      <c r="E639" s="41"/>
      <c r="F639" s="50"/>
      <c r="G639" s="54">
        <v>520</v>
      </c>
      <c r="H639" s="55" t="s">
        <v>642</v>
      </c>
      <c r="I639" s="51">
        <v>8.2398279999999993</v>
      </c>
      <c r="J639" s="43">
        <v>7.0893635000000002</v>
      </c>
      <c r="K639" s="43">
        <f t="shared" si="11"/>
        <v>-1.1504644999999991</v>
      </c>
      <c r="L639" s="72"/>
    </row>
    <row r="640" spans="2:12" x14ac:dyDescent="0.2">
      <c r="B640" s="33"/>
      <c r="C640" s="32"/>
      <c r="D640" s="41"/>
      <c r="E640" s="41"/>
      <c r="F640" s="50"/>
      <c r="G640" s="54">
        <v>521</v>
      </c>
      <c r="H640" s="55" t="s">
        <v>643</v>
      </c>
      <c r="I640" s="51">
        <v>4.8427069999999999</v>
      </c>
      <c r="J640" s="43">
        <v>4.0916571500000005</v>
      </c>
      <c r="K640" s="43">
        <f t="shared" si="11"/>
        <v>-0.75104984999999935</v>
      </c>
      <c r="L640" s="72"/>
    </row>
    <row r="641" spans="2:12" x14ac:dyDescent="0.2">
      <c r="B641" s="33"/>
      <c r="C641" s="32"/>
      <c r="D641" s="41"/>
      <c r="E641" s="41"/>
      <c r="F641" s="50"/>
      <c r="G641" s="54">
        <v>522</v>
      </c>
      <c r="H641" s="55" t="s">
        <v>644</v>
      </c>
      <c r="I641" s="51">
        <v>1.6018920000000001</v>
      </c>
      <c r="J641" s="43">
        <v>1.59111494</v>
      </c>
      <c r="K641" s="43">
        <f t="shared" si="11"/>
        <v>-1.0777060000000116E-2</v>
      </c>
      <c r="L641" s="72"/>
    </row>
    <row r="642" spans="2:12" x14ac:dyDescent="0.2">
      <c r="B642" s="33"/>
      <c r="C642" s="32"/>
      <c r="D642" s="41"/>
      <c r="E642" s="41"/>
      <c r="F642" s="50"/>
      <c r="G642" s="54">
        <v>523</v>
      </c>
      <c r="H642" s="55" t="s">
        <v>645</v>
      </c>
      <c r="I642" s="51">
        <v>1.9989779999999999</v>
      </c>
      <c r="J642" s="43">
        <v>1.94884795</v>
      </c>
      <c r="K642" s="43">
        <f t="shared" si="11"/>
        <v>-5.0130049999999926E-2</v>
      </c>
      <c r="L642" s="72"/>
    </row>
    <row r="643" spans="2:12" x14ac:dyDescent="0.2">
      <c r="B643" s="33"/>
      <c r="C643" s="32"/>
      <c r="D643" s="41"/>
      <c r="E643" s="41"/>
      <c r="F643" s="50"/>
      <c r="G643" s="54">
        <v>600</v>
      </c>
      <c r="H643" s="55" t="s">
        <v>646</v>
      </c>
      <c r="I643" s="51">
        <v>12.985308</v>
      </c>
      <c r="J643" s="43">
        <v>8.1333783199999985</v>
      </c>
      <c r="K643" s="43">
        <f t="shared" si="11"/>
        <v>-4.8519296800000014</v>
      </c>
      <c r="L643" s="72"/>
    </row>
    <row r="644" spans="2:12" x14ac:dyDescent="0.2">
      <c r="B644" s="33"/>
      <c r="C644" s="32"/>
      <c r="D644" s="41"/>
      <c r="E644" s="41"/>
      <c r="F644" s="50"/>
      <c r="G644" s="54">
        <v>610</v>
      </c>
      <c r="H644" s="55" t="s">
        <v>647</v>
      </c>
      <c r="I644" s="51">
        <v>10.301129</v>
      </c>
      <c r="J644" s="43">
        <v>7.1339262199999993</v>
      </c>
      <c r="K644" s="43">
        <f t="shared" si="11"/>
        <v>-3.1672027800000002</v>
      </c>
      <c r="L644" s="72"/>
    </row>
    <row r="645" spans="2:12" x14ac:dyDescent="0.2">
      <c r="B645" s="33"/>
      <c r="C645" s="32"/>
      <c r="D645" s="41"/>
      <c r="E645" s="41"/>
      <c r="F645" s="50"/>
      <c r="G645" s="54">
        <v>611</v>
      </c>
      <c r="H645" s="55" t="s">
        <v>648</v>
      </c>
      <c r="I645" s="51">
        <v>7.8829260000000003</v>
      </c>
      <c r="J645" s="43">
        <v>4.9755252599999995</v>
      </c>
      <c r="K645" s="43">
        <f t="shared" si="11"/>
        <v>-2.9074007400000008</v>
      </c>
      <c r="L645" s="72"/>
    </row>
    <row r="646" spans="2:12" x14ac:dyDescent="0.2">
      <c r="B646" s="33"/>
      <c r="C646" s="32"/>
      <c r="D646" s="41"/>
      <c r="E646" s="41"/>
      <c r="F646" s="50"/>
      <c r="G646" s="54">
        <v>700</v>
      </c>
      <c r="H646" s="55" t="s">
        <v>79</v>
      </c>
      <c r="I646" s="51">
        <v>11.474762999999999</v>
      </c>
      <c r="J646" s="43">
        <v>10.700984190000002</v>
      </c>
      <c r="K646" s="43">
        <f t="shared" si="11"/>
        <v>-0.77377880999999782</v>
      </c>
      <c r="L646" s="72"/>
    </row>
    <row r="647" spans="2:12" x14ac:dyDescent="0.2">
      <c r="B647" s="33"/>
      <c r="C647" s="32"/>
      <c r="D647" s="41"/>
      <c r="E647" s="41"/>
      <c r="F647" s="50"/>
      <c r="G647" s="54">
        <v>710</v>
      </c>
      <c r="H647" s="55" t="s">
        <v>163</v>
      </c>
      <c r="I647" s="51">
        <v>27.243822000000002</v>
      </c>
      <c r="J647" s="43">
        <v>24.806152309999991</v>
      </c>
      <c r="K647" s="43">
        <f t="shared" si="11"/>
        <v>-2.4376696900000105</v>
      </c>
      <c r="L647" s="72"/>
    </row>
    <row r="648" spans="2:12" x14ac:dyDescent="0.2">
      <c r="B648" s="33"/>
      <c r="C648" s="32"/>
      <c r="D648" s="41"/>
      <c r="E648" s="41"/>
      <c r="F648" s="50"/>
      <c r="G648" s="54">
        <v>711</v>
      </c>
      <c r="H648" s="55" t="s">
        <v>165</v>
      </c>
      <c r="I648" s="51">
        <v>12.280334999999999</v>
      </c>
      <c r="J648" s="43">
        <v>11.79396274</v>
      </c>
      <c r="K648" s="43">
        <f t="shared" si="11"/>
        <v>-0.48637225999999956</v>
      </c>
      <c r="L648" s="72"/>
    </row>
    <row r="649" spans="2:12" x14ac:dyDescent="0.2">
      <c r="B649" s="33"/>
      <c r="C649" s="32"/>
      <c r="D649" s="41"/>
      <c r="E649" s="41"/>
      <c r="F649" s="50"/>
      <c r="G649" s="54">
        <v>712</v>
      </c>
      <c r="H649" s="55" t="s">
        <v>306</v>
      </c>
      <c r="I649" s="51">
        <v>11.595212999999999</v>
      </c>
      <c r="J649" s="43">
        <v>11.577590880000001</v>
      </c>
      <c r="K649" s="43">
        <f t="shared" si="11"/>
        <v>-1.7622119999998631E-2</v>
      </c>
      <c r="L649" s="72"/>
    </row>
    <row r="650" spans="2:12" x14ac:dyDescent="0.2">
      <c r="B650" s="33"/>
      <c r="C650" s="32"/>
      <c r="D650" s="41"/>
      <c r="E650" s="41"/>
      <c r="F650" s="50"/>
      <c r="G650" s="54">
        <v>713</v>
      </c>
      <c r="H650" s="55" t="s">
        <v>241</v>
      </c>
      <c r="I650" s="51">
        <v>9.1455459999999995</v>
      </c>
      <c r="J650" s="43">
        <v>8.5308498799999981</v>
      </c>
      <c r="K650" s="43">
        <f t="shared" si="11"/>
        <v>-0.6146961200000014</v>
      </c>
      <c r="L650" s="72"/>
    </row>
    <row r="651" spans="2:12" ht="14.25" x14ac:dyDescent="0.2">
      <c r="B651" s="33"/>
      <c r="C651" s="32"/>
      <c r="D651" s="41"/>
      <c r="E651" s="41"/>
      <c r="F651" s="52" t="s">
        <v>247</v>
      </c>
      <c r="G651" s="58"/>
      <c r="H651" s="56"/>
      <c r="I651" s="34">
        <v>2629.1350980000002</v>
      </c>
      <c r="J651" s="34">
        <v>2824.1716306999997</v>
      </c>
      <c r="K651" s="34">
        <f t="shared" si="11"/>
        <v>195.0365326999995</v>
      </c>
      <c r="L651" s="72"/>
    </row>
    <row r="652" spans="2:12" x14ac:dyDescent="0.2">
      <c r="B652" s="33"/>
      <c r="C652" s="32"/>
      <c r="D652" s="41"/>
      <c r="E652" s="41"/>
      <c r="F652" s="50"/>
      <c r="G652" s="54" t="s">
        <v>314</v>
      </c>
      <c r="H652" s="55" t="s">
        <v>649</v>
      </c>
      <c r="I652" s="51">
        <v>18.543111</v>
      </c>
      <c r="J652" s="43">
        <v>18.145567220000004</v>
      </c>
      <c r="K652" s="43">
        <f t="shared" si="11"/>
        <v>-0.39754377999999591</v>
      </c>
      <c r="L652" s="72"/>
    </row>
    <row r="653" spans="2:12" x14ac:dyDescent="0.2">
      <c r="B653" s="33"/>
      <c r="C653" s="32"/>
      <c r="D653" s="41"/>
      <c r="E653" s="41"/>
      <c r="F653" s="50"/>
      <c r="G653" s="54" t="s">
        <v>366</v>
      </c>
      <c r="H653" s="55" t="s">
        <v>650</v>
      </c>
      <c r="I653" s="51">
        <v>2610.5919869999998</v>
      </c>
      <c r="J653" s="43">
        <v>2806.0260634800002</v>
      </c>
      <c r="K653" s="43">
        <f t="shared" si="11"/>
        <v>195.43407648000039</v>
      </c>
      <c r="L653" s="72"/>
    </row>
    <row r="654" spans="2:12" ht="14.25" x14ac:dyDescent="0.2">
      <c r="B654" s="33"/>
      <c r="C654" s="32"/>
      <c r="D654" s="41"/>
      <c r="E654" s="41"/>
      <c r="F654" s="52" t="s">
        <v>282</v>
      </c>
      <c r="G654" s="58"/>
      <c r="H654" s="56"/>
      <c r="I654" s="34">
        <v>804.37975600000004</v>
      </c>
      <c r="J654" s="34">
        <v>780.43790235999893</v>
      </c>
      <c r="K654" s="34">
        <f t="shared" si="11"/>
        <v>-23.941853640001113</v>
      </c>
      <c r="L654" s="72"/>
    </row>
    <row r="655" spans="2:12" x14ac:dyDescent="0.2">
      <c r="B655" s="33"/>
      <c r="C655" s="32"/>
      <c r="D655" s="41"/>
      <c r="E655" s="41"/>
      <c r="F655" s="50"/>
      <c r="G655" s="54" t="s">
        <v>651</v>
      </c>
      <c r="H655" s="55" t="s">
        <v>652</v>
      </c>
      <c r="I655" s="51">
        <v>51.410183000000004</v>
      </c>
      <c r="J655" s="43">
        <v>48.518161519999985</v>
      </c>
      <c r="K655" s="43">
        <f t="shared" si="11"/>
        <v>-2.8920214800000181</v>
      </c>
      <c r="L655" s="72"/>
    </row>
    <row r="656" spans="2:12" x14ac:dyDescent="0.2">
      <c r="B656" s="33"/>
      <c r="C656" s="32"/>
      <c r="D656" s="41"/>
      <c r="E656" s="41"/>
      <c r="F656" s="50"/>
      <c r="G656" s="54" t="s">
        <v>653</v>
      </c>
      <c r="H656" s="55" t="s">
        <v>654</v>
      </c>
      <c r="I656" s="51">
        <v>469.93946299999999</v>
      </c>
      <c r="J656" s="43">
        <v>460.16125792999992</v>
      </c>
      <c r="K656" s="43">
        <f t="shared" si="11"/>
        <v>-9.7782050700000696</v>
      </c>
      <c r="L656" s="72"/>
    </row>
    <row r="657" spans="2:12" x14ac:dyDescent="0.2">
      <c r="B657" s="33"/>
      <c r="C657" s="32"/>
      <c r="D657" s="41"/>
      <c r="E657" s="41"/>
      <c r="F657" s="50"/>
      <c r="G657" s="54" t="s">
        <v>655</v>
      </c>
      <c r="H657" s="55" t="s">
        <v>656</v>
      </c>
      <c r="I657" s="51">
        <v>227.569559</v>
      </c>
      <c r="J657" s="43">
        <v>216.29793190999905</v>
      </c>
      <c r="K657" s="43">
        <f t="shared" si="11"/>
        <v>-11.271627090000948</v>
      </c>
      <c r="L657" s="72"/>
    </row>
    <row r="658" spans="2:12" x14ac:dyDescent="0.2">
      <c r="B658" s="33"/>
      <c r="C658" s="32"/>
      <c r="D658" s="41"/>
      <c r="E658" s="41"/>
      <c r="F658" s="50"/>
      <c r="G658" s="54" t="s">
        <v>657</v>
      </c>
      <c r="H658" s="55" t="s">
        <v>658</v>
      </c>
      <c r="I658" s="51">
        <v>55.460551000000002</v>
      </c>
      <c r="J658" s="43">
        <v>55.460551000000002</v>
      </c>
      <c r="K658" s="43">
        <f t="shared" si="11"/>
        <v>0</v>
      </c>
      <c r="L658" s="72"/>
    </row>
    <row r="659" spans="2:12" ht="14.25" x14ac:dyDescent="0.2">
      <c r="B659" s="33"/>
      <c r="C659" s="32"/>
      <c r="D659" s="65">
        <v>11</v>
      </c>
      <c r="E659" s="35" t="s">
        <v>659</v>
      </c>
      <c r="F659" s="66"/>
      <c r="G659" s="67"/>
      <c r="H659" s="68"/>
      <c r="I659" s="69">
        <v>73210.316047999993</v>
      </c>
      <c r="J659" s="69">
        <v>84667.269555999999</v>
      </c>
      <c r="K659" s="69">
        <f t="shared" si="11"/>
        <v>11456.953508000006</v>
      </c>
      <c r="L659" s="72"/>
    </row>
    <row r="660" spans="2:12" ht="14.25" x14ac:dyDescent="0.2">
      <c r="B660" s="33"/>
      <c r="C660" s="32"/>
      <c r="D660" s="41"/>
      <c r="E660" s="41"/>
      <c r="F660" s="52" t="s">
        <v>2</v>
      </c>
      <c r="G660" s="58"/>
      <c r="H660" s="56"/>
      <c r="I660" s="34">
        <v>44149.749716999999</v>
      </c>
      <c r="J660" s="34">
        <v>57329.120212230002</v>
      </c>
      <c r="K660" s="34">
        <f t="shared" si="11"/>
        <v>13179.370495230003</v>
      </c>
      <c r="L660" s="72"/>
    </row>
    <row r="661" spans="2:12" x14ac:dyDescent="0.2">
      <c r="B661" s="33"/>
      <c r="C661" s="32"/>
      <c r="D661" s="41"/>
      <c r="E661" s="41"/>
      <c r="F661" s="50"/>
      <c r="G661" s="54">
        <v>100</v>
      </c>
      <c r="H661" s="55" t="s">
        <v>186</v>
      </c>
      <c r="I661" s="51">
        <v>17.991492999999998</v>
      </c>
      <c r="J661" s="43">
        <v>26.668489780000002</v>
      </c>
      <c r="K661" s="43">
        <f t="shared" si="11"/>
        <v>8.6769967800000032</v>
      </c>
      <c r="L661" s="72"/>
    </row>
    <row r="662" spans="2:12" x14ac:dyDescent="0.2">
      <c r="B662" s="33"/>
      <c r="C662" s="32"/>
      <c r="D662" s="41"/>
      <c r="E662" s="41"/>
      <c r="F662" s="50"/>
      <c r="G662" s="54">
        <v>110</v>
      </c>
      <c r="H662" s="55" t="s">
        <v>188</v>
      </c>
      <c r="I662" s="51">
        <v>24.259753</v>
      </c>
      <c r="J662" s="43">
        <v>13.344274759999996</v>
      </c>
      <c r="K662" s="43">
        <f t="shared" si="11"/>
        <v>-10.915478240000004</v>
      </c>
      <c r="L662" s="72"/>
    </row>
    <row r="663" spans="2:12" x14ac:dyDescent="0.2">
      <c r="B663" s="33"/>
      <c r="C663" s="32"/>
      <c r="D663" s="41"/>
      <c r="E663" s="41"/>
      <c r="F663" s="50"/>
      <c r="G663" s="54">
        <v>111</v>
      </c>
      <c r="H663" s="55" t="s">
        <v>660</v>
      </c>
      <c r="I663" s="51">
        <v>13.625114999999999</v>
      </c>
      <c r="J663" s="43">
        <v>13.668021160000002</v>
      </c>
      <c r="K663" s="43">
        <f t="shared" si="11"/>
        <v>4.2906160000002913E-2</v>
      </c>
      <c r="L663" s="72"/>
    </row>
    <row r="664" spans="2:12" ht="25.5" x14ac:dyDescent="0.2">
      <c r="B664" s="33"/>
      <c r="C664" s="32"/>
      <c r="D664" s="41"/>
      <c r="E664" s="41"/>
      <c r="F664" s="50"/>
      <c r="G664" s="54">
        <v>114</v>
      </c>
      <c r="H664" s="55" t="s">
        <v>661</v>
      </c>
      <c r="I664" s="51">
        <v>12.999186999999999</v>
      </c>
      <c r="J664" s="43">
        <v>9.886828190000001</v>
      </c>
      <c r="K664" s="43">
        <f t="shared" si="11"/>
        <v>-3.1123588099999981</v>
      </c>
      <c r="L664" s="72"/>
    </row>
    <row r="665" spans="2:12" x14ac:dyDescent="0.2">
      <c r="B665" s="33"/>
      <c r="C665" s="32"/>
      <c r="D665" s="41"/>
      <c r="E665" s="41"/>
      <c r="F665" s="50"/>
      <c r="G665" s="54">
        <v>115</v>
      </c>
      <c r="H665" s="55" t="s">
        <v>662</v>
      </c>
      <c r="I665" s="51">
        <v>4.5279119999999997</v>
      </c>
      <c r="J665" s="43">
        <v>4.4645848200000007</v>
      </c>
      <c r="K665" s="43">
        <f t="shared" si="11"/>
        <v>-6.3327179999999039E-2</v>
      </c>
      <c r="L665" s="72"/>
    </row>
    <row r="666" spans="2:12" x14ac:dyDescent="0.2">
      <c r="B666" s="33"/>
      <c r="C666" s="32"/>
      <c r="D666" s="41"/>
      <c r="E666" s="41"/>
      <c r="F666" s="50"/>
      <c r="G666" s="54">
        <v>116</v>
      </c>
      <c r="H666" s="55" t="s">
        <v>80</v>
      </c>
      <c r="I666" s="51">
        <v>32.231968000000002</v>
      </c>
      <c r="J666" s="43">
        <v>25.600353730000005</v>
      </c>
      <c r="K666" s="43">
        <f t="shared" si="11"/>
        <v>-6.6316142699999965</v>
      </c>
      <c r="L666" s="72"/>
    </row>
    <row r="667" spans="2:12" ht="25.5" x14ac:dyDescent="0.2">
      <c r="B667" s="33"/>
      <c r="C667" s="32"/>
      <c r="D667" s="41"/>
      <c r="E667" s="41"/>
      <c r="F667" s="50"/>
      <c r="G667" s="54">
        <v>117</v>
      </c>
      <c r="H667" s="55" t="s">
        <v>663</v>
      </c>
      <c r="I667" s="51">
        <v>0.15259</v>
      </c>
      <c r="J667" s="43">
        <v>2.6998818499999997</v>
      </c>
      <c r="K667" s="43">
        <f t="shared" si="11"/>
        <v>2.5472918499999997</v>
      </c>
      <c r="L667" s="72"/>
    </row>
    <row r="668" spans="2:12" x14ac:dyDescent="0.2">
      <c r="B668" s="33"/>
      <c r="C668" s="32"/>
      <c r="D668" s="41"/>
      <c r="E668" s="41"/>
      <c r="F668" s="50"/>
      <c r="G668" s="54">
        <v>118</v>
      </c>
      <c r="H668" s="55" t="s">
        <v>664</v>
      </c>
      <c r="I668" s="51">
        <v>0</v>
      </c>
      <c r="J668" s="43">
        <v>1.0080203000000001</v>
      </c>
      <c r="K668" s="43">
        <f t="shared" si="11"/>
        <v>1.0080203000000001</v>
      </c>
      <c r="L668" s="72"/>
    </row>
    <row r="669" spans="2:12" x14ac:dyDescent="0.2">
      <c r="B669" s="33"/>
      <c r="C669" s="32"/>
      <c r="D669" s="41"/>
      <c r="E669" s="41"/>
      <c r="F669" s="50"/>
      <c r="G669" s="54">
        <v>120</v>
      </c>
      <c r="H669" s="55" t="s">
        <v>665</v>
      </c>
      <c r="I669" s="51">
        <v>17.165414999999999</v>
      </c>
      <c r="J669" s="43">
        <v>16.568888840000003</v>
      </c>
      <c r="K669" s="43">
        <f t="shared" si="11"/>
        <v>-0.59652615999999625</v>
      </c>
      <c r="L669" s="72"/>
    </row>
    <row r="670" spans="2:12" ht="25.5" x14ac:dyDescent="0.2">
      <c r="B670" s="33"/>
      <c r="C670" s="32"/>
      <c r="D670" s="41"/>
      <c r="E670" s="41"/>
      <c r="F670" s="50"/>
      <c r="G670" s="54">
        <v>121</v>
      </c>
      <c r="H670" s="55" t="s">
        <v>666</v>
      </c>
      <c r="I670" s="51">
        <v>1.3895040000000001</v>
      </c>
      <c r="J670" s="43">
        <v>1.6149825500000001</v>
      </c>
      <c r="K670" s="43">
        <f t="shared" si="11"/>
        <v>0.22547855000000006</v>
      </c>
      <c r="L670" s="72"/>
    </row>
    <row r="671" spans="2:12" ht="25.5" x14ac:dyDescent="0.2">
      <c r="B671" s="33"/>
      <c r="C671" s="32"/>
      <c r="D671" s="41"/>
      <c r="E671" s="41"/>
      <c r="F671" s="50"/>
      <c r="G671" s="54">
        <v>122</v>
      </c>
      <c r="H671" s="55" t="s">
        <v>667</v>
      </c>
      <c r="I671" s="51">
        <v>1.4384410000000001</v>
      </c>
      <c r="J671" s="43">
        <v>1.7530391399999998</v>
      </c>
      <c r="K671" s="43">
        <f t="shared" si="11"/>
        <v>0.31459813999999975</v>
      </c>
      <c r="L671" s="72"/>
    </row>
    <row r="672" spans="2:12" ht="25.5" x14ac:dyDescent="0.2">
      <c r="B672" s="33"/>
      <c r="C672" s="32"/>
      <c r="D672" s="41"/>
      <c r="E672" s="41"/>
      <c r="F672" s="50"/>
      <c r="G672" s="54">
        <v>123</v>
      </c>
      <c r="H672" s="55" t="s">
        <v>668</v>
      </c>
      <c r="I672" s="51">
        <v>1.1830670000000001</v>
      </c>
      <c r="J672" s="43">
        <v>1.2205457500000001</v>
      </c>
      <c r="K672" s="43">
        <f t="shared" si="11"/>
        <v>3.7478750000000005E-2</v>
      </c>
      <c r="L672" s="72"/>
    </row>
    <row r="673" spans="2:12" ht="25.5" x14ac:dyDescent="0.2">
      <c r="B673" s="33"/>
      <c r="C673" s="32"/>
      <c r="D673" s="41"/>
      <c r="E673" s="41"/>
      <c r="F673" s="50"/>
      <c r="G673" s="54">
        <v>124</v>
      </c>
      <c r="H673" s="55" t="s">
        <v>669</v>
      </c>
      <c r="I673" s="51">
        <v>1.44018</v>
      </c>
      <c r="J673" s="43">
        <v>1.76338537</v>
      </c>
      <c r="K673" s="43">
        <f t="shared" si="11"/>
        <v>0.32320536999999994</v>
      </c>
      <c r="L673" s="72"/>
    </row>
    <row r="674" spans="2:12" ht="25.5" x14ac:dyDescent="0.2">
      <c r="B674" s="33"/>
      <c r="C674" s="32"/>
      <c r="D674" s="41"/>
      <c r="E674" s="41"/>
      <c r="F674" s="50"/>
      <c r="G674" s="54">
        <v>125</v>
      </c>
      <c r="H674" s="55" t="s">
        <v>670</v>
      </c>
      <c r="I674" s="51">
        <v>1.3518269999999999</v>
      </c>
      <c r="J674" s="43">
        <v>1.6756546700000001</v>
      </c>
      <c r="K674" s="43">
        <f t="shared" si="11"/>
        <v>0.32382767000000023</v>
      </c>
      <c r="L674" s="72"/>
    </row>
    <row r="675" spans="2:12" ht="25.5" x14ac:dyDescent="0.2">
      <c r="B675" s="33"/>
      <c r="C675" s="32"/>
      <c r="D675" s="41"/>
      <c r="E675" s="41"/>
      <c r="F675" s="50"/>
      <c r="G675" s="54">
        <v>126</v>
      </c>
      <c r="H675" s="55" t="s">
        <v>671</v>
      </c>
      <c r="I675" s="51">
        <v>1.2472589999999999</v>
      </c>
      <c r="J675" s="43">
        <v>1.7280501799999999</v>
      </c>
      <c r="K675" s="43">
        <f t="shared" si="11"/>
        <v>0.48079117999999998</v>
      </c>
      <c r="L675" s="72"/>
    </row>
    <row r="676" spans="2:12" ht="25.5" x14ac:dyDescent="0.2">
      <c r="B676" s="33"/>
      <c r="C676" s="32"/>
      <c r="D676" s="41"/>
      <c r="E676" s="41"/>
      <c r="F676" s="50"/>
      <c r="G676" s="54">
        <v>127</v>
      </c>
      <c r="H676" s="55" t="s">
        <v>672</v>
      </c>
      <c r="I676" s="51">
        <v>1.9472989999999999</v>
      </c>
      <c r="J676" s="43">
        <v>2.1385490600000003</v>
      </c>
      <c r="K676" s="43">
        <f t="shared" si="11"/>
        <v>0.19125006000000044</v>
      </c>
      <c r="L676" s="72"/>
    </row>
    <row r="677" spans="2:12" ht="25.5" x14ac:dyDescent="0.2">
      <c r="B677" s="33"/>
      <c r="C677" s="32"/>
      <c r="D677" s="41"/>
      <c r="E677" s="41"/>
      <c r="F677" s="50"/>
      <c r="G677" s="54">
        <v>128</v>
      </c>
      <c r="H677" s="55" t="s">
        <v>673</v>
      </c>
      <c r="I677" s="51">
        <v>1.269682</v>
      </c>
      <c r="J677" s="43">
        <v>1.6885612699999999</v>
      </c>
      <c r="K677" s="43">
        <f t="shared" si="11"/>
        <v>0.41887926999999991</v>
      </c>
      <c r="L677" s="72"/>
    </row>
    <row r="678" spans="2:12" ht="25.5" x14ac:dyDescent="0.2">
      <c r="B678" s="33"/>
      <c r="C678" s="32"/>
      <c r="D678" s="41"/>
      <c r="E678" s="41"/>
      <c r="F678" s="50"/>
      <c r="G678" s="54">
        <v>130</v>
      </c>
      <c r="H678" s="55" t="s">
        <v>674</v>
      </c>
      <c r="I678" s="51">
        <v>1.4541310000000001</v>
      </c>
      <c r="J678" s="43">
        <v>1.7867639</v>
      </c>
      <c r="K678" s="43">
        <f t="shared" si="11"/>
        <v>0.3326328999999999</v>
      </c>
      <c r="L678" s="72"/>
    </row>
    <row r="679" spans="2:12" ht="25.5" x14ac:dyDescent="0.2">
      <c r="B679" s="33"/>
      <c r="C679" s="32"/>
      <c r="D679" s="41"/>
      <c r="E679" s="41"/>
      <c r="F679" s="50"/>
      <c r="G679" s="54">
        <v>131</v>
      </c>
      <c r="H679" s="55" t="s">
        <v>675</v>
      </c>
      <c r="I679" s="51">
        <v>1.2258169999999999</v>
      </c>
      <c r="J679" s="43">
        <v>1.5194869600000001</v>
      </c>
      <c r="K679" s="43">
        <f t="shared" si="11"/>
        <v>0.29366996000000012</v>
      </c>
      <c r="L679" s="72"/>
    </row>
    <row r="680" spans="2:12" ht="25.5" x14ac:dyDescent="0.2">
      <c r="B680" s="33"/>
      <c r="C680" s="32"/>
      <c r="D680" s="41"/>
      <c r="E680" s="41"/>
      <c r="F680" s="50"/>
      <c r="G680" s="54">
        <v>132</v>
      </c>
      <c r="H680" s="55" t="s">
        <v>676</v>
      </c>
      <c r="I680" s="51">
        <v>1.4516169999999999</v>
      </c>
      <c r="J680" s="43">
        <v>1.8051609900000001</v>
      </c>
      <c r="K680" s="43">
        <f t="shared" si="11"/>
        <v>0.35354399000000014</v>
      </c>
      <c r="L680" s="72"/>
    </row>
    <row r="681" spans="2:12" ht="25.5" x14ac:dyDescent="0.2">
      <c r="B681" s="33"/>
      <c r="C681" s="32"/>
      <c r="D681" s="41"/>
      <c r="E681" s="41"/>
      <c r="F681" s="50"/>
      <c r="G681" s="54">
        <v>133</v>
      </c>
      <c r="H681" s="55" t="s">
        <v>677</v>
      </c>
      <c r="I681" s="51">
        <v>1.6290150000000001</v>
      </c>
      <c r="J681" s="43">
        <v>2.1301246199999997</v>
      </c>
      <c r="K681" s="43">
        <f t="shared" si="11"/>
        <v>0.50110961999999959</v>
      </c>
      <c r="L681" s="72"/>
    </row>
    <row r="682" spans="2:12" ht="25.5" x14ac:dyDescent="0.2">
      <c r="B682" s="33"/>
      <c r="C682" s="32"/>
      <c r="D682" s="41"/>
      <c r="E682" s="41"/>
      <c r="F682" s="50"/>
      <c r="G682" s="54">
        <v>134</v>
      </c>
      <c r="H682" s="55" t="s">
        <v>678</v>
      </c>
      <c r="I682" s="51">
        <v>1.465144</v>
      </c>
      <c r="J682" s="43">
        <v>1.82067866</v>
      </c>
      <c r="K682" s="43">
        <f t="shared" si="11"/>
        <v>0.35553466</v>
      </c>
      <c r="L682" s="72"/>
    </row>
    <row r="683" spans="2:12" ht="25.5" x14ac:dyDescent="0.2">
      <c r="B683" s="33"/>
      <c r="C683" s="32"/>
      <c r="D683" s="41"/>
      <c r="E683" s="41"/>
      <c r="F683" s="50"/>
      <c r="G683" s="54">
        <v>135</v>
      </c>
      <c r="H683" s="55" t="s">
        <v>679</v>
      </c>
      <c r="I683" s="51">
        <v>1.3251500000000001</v>
      </c>
      <c r="J683" s="43">
        <v>1.7157882300000002</v>
      </c>
      <c r="K683" s="43">
        <f t="shared" si="11"/>
        <v>0.3906382300000002</v>
      </c>
      <c r="L683" s="72"/>
    </row>
    <row r="684" spans="2:12" ht="25.5" x14ac:dyDescent="0.2">
      <c r="B684" s="33"/>
      <c r="C684" s="32"/>
      <c r="D684" s="41"/>
      <c r="E684" s="41"/>
      <c r="F684" s="50"/>
      <c r="G684" s="54">
        <v>136</v>
      </c>
      <c r="H684" s="55" t="s">
        <v>680</v>
      </c>
      <c r="I684" s="51">
        <v>1.3950499999999999</v>
      </c>
      <c r="J684" s="43">
        <v>1.7349839000000002</v>
      </c>
      <c r="K684" s="43">
        <f t="shared" si="11"/>
        <v>0.33993390000000034</v>
      </c>
      <c r="L684" s="72"/>
    </row>
    <row r="685" spans="2:12" ht="25.5" x14ac:dyDescent="0.2">
      <c r="B685" s="33"/>
      <c r="C685" s="32"/>
      <c r="D685" s="41"/>
      <c r="E685" s="41"/>
      <c r="F685" s="50"/>
      <c r="G685" s="54">
        <v>137</v>
      </c>
      <c r="H685" s="55" t="s">
        <v>681</v>
      </c>
      <c r="I685" s="51">
        <v>1.5169429999999999</v>
      </c>
      <c r="J685" s="43">
        <v>1.9342491399999999</v>
      </c>
      <c r="K685" s="43">
        <f t="shared" si="11"/>
        <v>0.41730613999999999</v>
      </c>
      <c r="L685" s="72"/>
    </row>
    <row r="686" spans="2:12" ht="25.5" x14ac:dyDescent="0.2">
      <c r="B686" s="33"/>
      <c r="C686" s="32"/>
      <c r="D686" s="41"/>
      <c r="E686" s="41"/>
      <c r="F686" s="50"/>
      <c r="G686" s="54">
        <v>138</v>
      </c>
      <c r="H686" s="55" t="s">
        <v>682</v>
      </c>
      <c r="I686" s="51">
        <v>1.337661</v>
      </c>
      <c r="J686" s="43">
        <v>1.7470144500000002</v>
      </c>
      <c r="K686" s="43">
        <f t="shared" si="11"/>
        <v>0.40935345000000023</v>
      </c>
      <c r="L686" s="72"/>
    </row>
    <row r="687" spans="2:12" ht="25.5" x14ac:dyDescent="0.2">
      <c r="B687" s="33"/>
      <c r="C687" s="32"/>
      <c r="D687" s="41"/>
      <c r="E687" s="41"/>
      <c r="F687" s="50"/>
      <c r="G687" s="54">
        <v>139</v>
      </c>
      <c r="H687" s="55" t="s">
        <v>683</v>
      </c>
      <c r="I687" s="51">
        <v>1.286621</v>
      </c>
      <c r="J687" s="43">
        <v>1.6382314100000002</v>
      </c>
      <c r="K687" s="43">
        <f t="shared" si="11"/>
        <v>0.35161041000000015</v>
      </c>
      <c r="L687" s="72"/>
    </row>
    <row r="688" spans="2:12" ht="25.5" x14ac:dyDescent="0.2">
      <c r="B688" s="33"/>
      <c r="C688" s="32"/>
      <c r="D688" s="41"/>
      <c r="E688" s="41"/>
      <c r="F688" s="50"/>
      <c r="G688" s="54">
        <v>140</v>
      </c>
      <c r="H688" s="55" t="s">
        <v>684</v>
      </c>
      <c r="I688" s="51">
        <v>1.8301829999999999</v>
      </c>
      <c r="J688" s="43">
        <v>2.0228739500000006</v>
      </c>
      <c r="K688" s="43">
        <f t="shared" si="11"/>
        <v>0.19269095000000069</v>
      </c>
      <c r="L688" s="72"/>
    </row>
    <row r="689" spans="2:12" ht="25.5" x14ac:dyDescent="0.2">
      <c r="B689" s="33"/>
      <c r="C689" s="32"/>
      <c r="D689" s="41"/>
      <c r="E689" s="41"/>
      <c r="F689" s="50"/>
      <c r="G689" s="54">
        <v>141</v>
      </c>
      <c r="H689" s="55" t="s">
        <v>685</v>
      </c>
      <c r="I689" s="51">
        <v>1.3346450000000001</v>
      </c>
      <c r="J689" s="43">
        <v>1.7275516200000001</v>
      </c>
      <c r="K689" s="43">
        <f t="shared" si="11"/>
        <v>0.39290661999999998</v>
      </c>
      <c r="L689" s="72"/>
    </row>
    <row r="690" spans="2:12" ht="25.5" x14ac:dyDescent="0.2">
      <c r="B690" s="33"/>
      <c r="C690" s="32"/>
      <c r="D690" s="41"/>
      <c r="E690" s="41"/>
      <c r="F690" s="50"/>
      <c r="G690" s="54">
        <v>142</v>
      </c>
      <c r="H690" s="55" t="s">
        <v>686</v>
      </c>
      <c r="I690" s="51">
        <v>1.3806210000000001</v>
      </c>
      <c r="J690" s="43">
        <v>1.8343621500000002</v>
      </c>
      <c r="K690" s="43">
        <f t="shared" si="11"/>
        <v>0.45374115000000015</v>
      </c>
      <c r="L690" s="72"/>
    </row>
    <row r="691" spans="2:12" ht="25.5" x14ac:dyDescent="0.2">
      <c r="B691" s="33"/>
      <c r="C691" s="32"/>
      <c r="D691" s="41"/>
      <c r="E691" s="41"/>
      <c r="F691" s="50"/>
      <c r="G691" s="54">
        <v>143</v>
      </c>
      <c r="H691" s="55" t="s">
        <v>687</v>
      </c>
      <c r="I691" s="51">
        <v>1.1845190000000001</v>
      </c>
      <c r="J691" s="43">
        <v>1.7035625799999998</v>
      </c>
      <c r="K691" s="43">
        <f t="shared" si="11"/>
        <v>0.51904357999999973</v>
      </c>
      <c r="L691" s="72"/>
    </row>
    <row r="692" spans="2:12" ht="25.5" x14ac:dyDescent="0.2">
      <c r="B692" s="33"/>
      <c r="C692" s="32"/>
      <c r="D692" s="41"/>
      <c r="E692" s="41"/>
      <c r="F692" s="50"/>
      <c r="G692" s="54">
        <v>144</v>
      </c>
      <c r="H692" s="55" t="s">
        <v>688</v>
      </c>
      <c r="I692" s="51">
        <v>1.298227</v>
      </c>
      <c r="J692" s="43">
        <v>1.7917222699999997</v>
      </c>
      <c r="K692" s="43">
        <f t="shared" si="11"/>
        <v>0.49349526999999971</v>
      </c>
      <c r="L692" s="72"/>
    </row>
    <row r="693" spans="2:12" ht="25.5" x14ac:dyDescent="0.2">
      <c r="B693" s="33"/>
      <c r="C693" s="32"/>
      <c r="D693" s="41"/>
      <c r="E693" s="41"/>
      <c r="F693" s="50"/>
      <c r="G693" s="54">
        <v>145</v>
      </c>
      <c r="H693" s="55" t="s">
        <v>689</v>
      </c>
      <c r="I693" s="51">
        <v>1.3622829999999999</v>
      </c>
      <c r="J693" s="43">
        <v>1.7318496700000001</v>
      </c>
      <c r="K693" s="43">
        <f t="shared" si="11"/>
        <v>0.36956667000000021</v>
      </c>
      <c r="L693" s="72"/>
    </row>
    <row r="694" spans="2:12" ht="25.5" x14ac:dyDescent="0.2">
      <c r="B694" s="33"/>
      <c r="C694" s="32"/>
      <c r="D694" s="41"/>
      <c r="E694" s="41"/>
      <c r="F694" s="50"/>
      <c r="G694" s="54">
        <v>146</v>
      </c>
      <c r="H694" s="55" t="s">
        <v>690</v>
      </c>
      <c r="I694" s="51">
        <v>1.3484149999999999</v>
      </c>
      <c r="J694" s="43">
        <v>1.7350622499999999</v>
      </c>
      <c r="K694" s="43">
        <f t="shared" ref="K694:K756" si="12">+J694-I694</f>
        <v>0.38664725</v>
      </c>
      <c r="L694" s="72"/>
    </row>
    <row r="695" spans="2:12" ht="25.5" x14ac:dyDescent="0.2">
      <c r="B695" s="33"/>
      <c r="C695" s="32"/>
      <c r="D695" s="41"/>
      <c r="E695" s="41"/>
      <c r="F695" s="50"/>
      <c r="G695" s="54">
        <v>147</v>
      </c>
      <c r="H695" s="55" t="s">
        <v>691</v>
      </c>
      <c r="I695" s="51">
        <v>1.475986</v>
      </c>
      <c r="J695" s="43">
        <v>1.8782105900000001</v>
      </c>
      <c r="K695" s="43">
        <f t="shared" si="12"/>
        <v>0.4022245900000001</v>
      </c>
      <c r="L695" s="72"/>
    </row>
    <row r="696" spans="2:12" ht="25.5" x14ac:dyDescent="0.2">
      <c r="B696" s="33"/>
      <c r="C696" s="32"/>
      <c r="D696" s="41"/>
      <c r="E696" s="41"/>
      <c r="F696" s="50"/>
      <c r="G696" s="54">
        <v>148</v>
      </c>
      <c r="H696" s="55" t="s">
        <v>692</v>
      </c>
      <c r="I696" s="51">
        <v>1.3619840000000001</v>
      </c>
      <c r="J696" s="43">
        <v>1.7265816100000002</v>
      </c>
      <c r="K696" s="43">
        <f t="shared" si="12"/>
        <v>0.36459761000000013</v>
      </c>
      <c r="L696" s="72"/>
    </row>
    <row r="697" spans="2:12" ht="25.5" x14ac:dyDescent="0.2">
      <c r="B697" s="33"/>
      <c r="C697" s="32"/>
      <c r="D697" s="41"/>
      <c r="E697" s="41"/>
      <c r="F697" s="50"/>
      <c r="G697" s="54">
        <v>149</v>
      </c>
      <c r="H697" s="55" t="s">
        <v>693</v>
      </c>
      <c r="I697" s="51">
        <v>1.3313889999999999</v>
      </c>
      <c r="J697" s="43">
        <v>1.7831691099999998</v>
      </c>
      <c r="K697" s="43">
        <f t="shared" si="12"/>
        <v>0.45178010999999985</v>
      </c>
      <c r="L697" s="72"/>
    </row>
    <row r="698" spans="2:12" ht="25.5" x14ac:dyDescent="0.2">
      <c r="B698" s="33"/>
      <c r="C698" s="32"/>
      <c r="D698" s="41"/>
      <c r="E698" s="41"/>
      <c r="F698" s="50"/>
      <c r="G698" s="54">
        <v>150</v>
      </c>
      <c r="H698" s="55" t="s">
        <v>694</v>
      </c>
      <c r="I698" s="51">
        <v>1.8448659999999999</v>
      </c>
      <c r="J698" s="43">
        <v>1.7002722100000001</v>
      </c>
      <c r="K698" s="43">
        <f t="shared" si="12"/>
        <v>-0.14459378999999983</v>
      </c>
      <c r="L698" s="72"/>
    </row>
    <row r="699" spans="2:12" ht="25.5" x14ac:dyDescent="0.2">
      <c r="B699" s="33"/>
      <c r="C699" s="32"/>
      <c r="D699" s="41"/>
      <c r="E699" s="41"/>
      <c r="F699" s="50"/>
      <c r="G699" s="54">
        <v>151</v>
      </c>
      <c r="H699" s="55" t="s">
        <v>695</v>
      </c>
      <c r="I699" s="51">
        <v>1.666882</v>
      </c>
      <c r="J699" s="43">
        <v>2.0199329800000001</v>
      </c>
      <c r="K699" s="43">
        <f t="shared" si="12"/>
        <v>0.35305098000000013</v>
      </c>
      <c r="L699" s="72"/>
    </row>
    <row r="700" spans="2:12" ht="25.5" x14ac:dyDescent="0.2">
      <c r="B700" s="33"/>
      <c r="C700" s="32"/>
      <c r="D700" s="41"/>
      <c r="E700" s="41"/>
      <c r="F700" s="50"/>
      <c r="G700" s="54">
        <v>152</v>
      </c>
      <c r="H700" s="55" t="s">
        <v>696</v>
      </c>
      <c r="I700" s="51">
        <v>1.368503</v>
      </c>
      <c r="J700" s="43">
        <v>106.48707994999999</v>
      </c>
      <c r="K700" s="43">
        <f t="shared" si="12"/>
        <v>105.11857694999999</v>
      </c>
      <c r="L700" s="72"/>
    </row>
    <row r="701" spans="2:12" x14ac:dyDescent="0.2">
      <c r="B701" s="33"/>
      <c r="C701" s="32"/>
      <c r="D701" s="41"/>
      <c r="E701" s="41"/>
      <c r="F701" s="50"/>
      <c r="G701" s="54">
        <v>153</v>
      </c>
      <c r="H701" s="55" t="s">
        <v>697</v>
      </c>
      <c r="I701" s="51">
        <v>3.3695740000000001</v>
      </c>
      <c r="J701" s="43">
        <v>3.3820527200000003</v>
      </c>
      <c r="K701" s="43">
        <f t="shared" si="12"/>
        <v>1.2478720000000276E-2</v>
      </c>
      <c r="L701" s="72"/>
    </row>
    <row r="702" spans="2:12" x14ac:dyDescent="0.2">
      <c r="B702" s="33"/>
      <c r="C702" s="32"/>
      <c r="D702" s="41"/>
      <c r="E702" s="41"/>
      <c r="F702" s="50"/>
      <c r="G702" s="54">
        <v>161</v>
      </c>
      <c r="H702" s="55" t="s">
        <v>698</v>
      </c>
      <c r="I702" s="51">
        <v>277.50205899999997</v>
      </c>
      <c r="J702" s="43">
        <v>152.97744462</v>
      </c>
      <c r="K702" s="43">
        <f t="shared" si="12"/>
        <v>-124.52461437999997</v>
      </c>
      <c r="L702" s="72"/>
    </row>
    <row r="703" spans="2:12" x14ac:dyDescent="0.2">
      <c r="B703" s="33"/>
      <c r="C703" s="32"/>
      <c r="D703" s="41"/>
      <c r="E703" s="41"/>
      <c r="F703" s="50"/>
      <c r="G703" s="54">
        <v>200</v>
      </c>
      <c r="H703" s="55" t="s">
        <v>699</v>
      </c>
      <c r="I703" s="51">
        <v>27.337716</v>
      </c>
      <c r="J703" s="43">
        <v>16.38823923</v>
      </c>
      <c r="K703" s="43">
        <f t="shared" si="12"/>
        <v>-10.94947677</v>
      </c>
      <c r="L703" s="72"/>
    </row>
    <row r="704" spans="2:12" x14ac:dyDescent="0.2">
      <c r="B704" s="33"/>
      <c r="C704" s="32"/>
      <c r="D704" s="41"/>
      <c r="E704" s="41"/>
      <c r="F704" s="50"/>
      <c r="G704" s="54">
        <v>210</v>
      </c>
      <c r="H704" s="55" t="s">
        <v>700</v>
      </c>
      <c r="I704" s="51">
        <v>17.840675000000001</v>
      </c>
      <c r="J704" s="43">
        <v>29.81032519</v>
      </c>
      <c r="K704" s="43">
        <f t="shared" si="12"/>
        <v>11.969650189999999</v>
      </c>
      <c r="L704" s="72"/>
    </row>
    <row r="705" spans="2:12" x14ac:dyDescent="0.2">
      <c r="B705" s="33"/>
      <c r="C705" s="32"/>
      <c r="D705" s="41"/>
      <c r="E705" s="41"/>
      <c r="F705" s="50"/>
      <c r="G705" s="54">
        <v>211</v>
      </c>
      <c r="H705" s="55" t="s">
        <v>701</v>
      </c>
      <c r="I705" s="51">
        <v>15.200111</v>
      </c>
      <c r="J705" s="43">
        <v>14.089622279999997</v>
      </c>
      <c r="K705" s="43">
        <f t="shared" si="12"/>
        <v>-1.1104887200000029</v>
      </c>
      <c r="L705" s="72"/>
    </row>
    <row r="706" spans="2:12" x14ac:dyDescent="0.2">
      <c r="B706" s="33"/>
      <c r="C706" s="32"/>
      <c r="D706" s="41"/>
      <c r="E706" s="41"/>
      <c r="F706" s="50"/>
      <c r="G706" s="54">
        <v>212</v>
      </c>
      <c r="H706" s="55" t="s">
        <v>702</v>
      </c>
      <c r="I706" s="51">
        <v>67.361675000000005</v>
      </c>
      <c r="J706" s="43">
        <v>19.634875540000003</v>
      </c>
      <c r="K706" s="43">
        <f t="shared" si="12"/>
        <v>-47.726799460000002</v>
      </c>
      <c r="L706" s="72"/>
    </row>
    <row r="707" spans="2:12" x14ac:dyDescent="0.2">
      <c r="B707" s="33"/>
      <c r="C707" s="32"/>
      <c r="D707" s="41"/>
      <c r="E707" s="41"/>
      <c r="F707" s="50"/>
      <c r="G707" s="54">
        <v>216</v>
      </c>
      <c r="H707" s="55" t="s">
        <v>703</v>
      </c>
      <c r="I707" s="51">
        <v>84.326588999999998</v>
      </c>
      <c r="J707" s="43">
        <v>51.45909691</v>
      </c>
      <c r="K707" s="43">
        <f t="shared" si="12"/>
        <v>-32.867492089999999</v>
      </c>
      <c r="L707" s="72"/>
    </row>
    <row r="708" spans="2:12" x14ac:dyDescent="0.2">
      <c r="B708" s="33"/>
      <c r="C708" s="32"/>
      <c r="D708" s="41"/>
      <c r="E708" s="41"/>
      <c r="F708" s="50"/>
      <c r="G708" s="54">
        <v>218</v>
      </c>
      <c r="H708" s="55" t="s">
        <v>704</v>
      </c>
      <c r="I708" s="51">
        <v>15.205992</v>
      </c>
      <c r="J708" s="43">
        <v>4.6165662800000007</v>
      </c>
      <c r="K708" s="43">
        <f t="shared" si="12"/>
        <v>-10.589425719999999</v>
      </c>
      <c r="L708" s="72"/>
    </row>
    <row r="709" spans="2:12" x14ac:dyDescent="0.2">
      <c r="B709" s="33"/>
      <c r="C709" s="32"/>
      <c r="D709" s="41"/>
      <c r="E709" s="41"/>
      <c r="F709" s="50"/>
      <c r="G709" s="54">
        <v>300</v>
      </c>
      <c r="H709" s="55" t="s">
        <v>705</v>
      </c>
      <c r="I709" s="51">
        <v>5680.6177969999999</v>
      </c>
      <c r="J709" s="43">
        <v>12080.07097391</v>
      </c>
      <c r="K709" s="43">
        <f t="shared" si="12"/>
        <v>6399.4531769100004</v>
      </c>
      <c r="L709" s="72"/>
    </row>
    <row r="710" spans="2:12" x14ac:dyDescent="0.2">
      <c r="B710" s="33"/>
      <c r="C710" s="32"/>
      <c r="D710" s="41"/>
      <c r="E710" s="41"/>
      <c r="F710" s="50"/>
      <c r="G710" s="54">
        <v>310</v>
      </c>
      <c r="H710" s="55" t="s">
        <v>706</v>
      </c>
      <c r="I710" s="51">
        <v>356.166381</v>
      </c>
      <c r="J710" s="43">
        <v>3487.5506565799997</v>
      </c>
      <c r="K710" s="43">
        <f t="shared" si="12"/>
        <v>3131.3842755799997</v>
      </c>
      <c r="L710" s="72"/>
    </row>
    <row r="711" spans="2:12" x14ac:dyDescent="0.2">
      <c r="B711" s="33"/>
      <c r="C711" s="32"/>
      <c r="D711" s="41"/>
      <c r="E711" s="41"/>
      <c r="F711" s="50"/>
      <c r="G711" s="54">
        <v>311</v>
      </c>
      <c r="H711" s="55" t="s">
        <v>707</v>
      </c>
      <c r="I711" s="51">
        <v>29.162427999999998</v>
      </c>
      <c r="J711" s="43">
        <v>23.66029069</v>
      </c>
      <c r="K711" s="43">
        <f t="shared" si="12"/>
        <v>-5.5021373099999984</v>
      </c>
      <c r="L711" s="72"/>
    </row>
    <row r="712" spans="2:12" x14ac:dyDescent="0.2">
      <c r="B712" s="33"/>
      <c r="C712" s="32"/>
      <c r="D712" s="41"/>
      <c r="E712" s="41"/>
      <c r="F712" s="50"/>
      <c r="G712" s="54">
        <v>312</v>
      </c>
      <c r="H712" s="55" t="s">
        <v>708</v>
      </c>
      <c r="I712" s="51">
        <v>22.812961999999999</v>
      </c>
      <c r="J712" s="43">
        <v>370.33979572999993</v>
      </c>
      <c r="K712" s="43">
        <f t="shared" si="12"/>
        <v>347.52683372999991</v>
      </c>
      <c r="L712" s="72"/>
    </row>
    <row r="713" spans="2:12" x14ac:dyDescent="0.2">
      <c r="B713" s="33"/>
      <c r="C713" s="32"/>
      <c r="D713" s="41"/>
      <c r="E713" s="41"/>
      <c r="F713" s="50"/>
      <c r="G713" s="54">
        <v>313</v>
      </c>
      <c r="H713" s="55" t="s">
        <v>709</v>
      </c>
      <c r="I713" s="51">
        <v>25.929281</v>
      </c>
      <c r="J713" s="43">
        <v>16.751286090000001</v>
      </c>
      <c r="K713" s="43">
        <f t="shared" si="12"/>
        <v>-9.1779949099999989</v>
      </c>
      <c r="L713" s="72"/>
    </row>
    <row r="714" spans="2:12" ht="25.5" x14ac:dyDescent="0.2">
      <c r="B714" s="33"/>
      <c r="C714" s="32"/>
      <c r="D714" s="41"/>
      <c r="E714" s="41"/>
      <c r="F714" s="50"/>
      <c r="G714" s="54">
        <v>314</v>
      </c>
      <c r="H714" s="55" t="s">
        <v>710</v>
      </c>
      <c r="I714" s="51">
        <v>3.022186</v>
      </c>
      <c r="J714" s="43">
        <v>34.541893649999992</v>
      </c>
      <c r="K714" s="43">
        <f t="shared" si="12"/>
        <v>31.51970764999999</v>
      </c>
      <c r="L714" s="72"/>
    </row>
    <row r="715" spans="2:12" x14ac:dyDescent="0.2">
      <c r="B715" s="33"/>
      <c r="C715" s="32"/>
      <c r="D715" s="41"/>
      <c r="E715" s="41"/>
      <c r="F715" s="50"/>
      <c r="G715" s="54">
        <v>500</v>
      </c>
      <c r="H715" s="55" t="s">
        <v>711</v>
      </c>
      <c r="I715" s="51">
        <v>1365.033011</v>
      </c>
      <c r="J715" s="43">
        <v>1121.8614919500001</v>
      </c>
      <c r="K715" s="43">
        <f t="shared" si="12"/>
        <v>-243.17151904999992</v>
      </c>
      <c r="L715" s="72"/>
    </row>
    <row r="716" spans="2:12" x14ac:dyDescent="0.2">
      <c r="B716" s="33"/>
      <c r="C716" s="32"/>
      <c r="D716" s="41"/>
      <c r="E716" s="41"/>
      <c r="F716" s="50"/>
      <c r="G716" s="54">
        <v>511</v>
      </c>
      <c r="H716" s="55" t="s">
        <v>712</v>
      </c>
      <c r="I716" s="51">
        <v>17198.76712</v>
      </c>
      <c r="J716" s="43">
        <v>17416.878272319998</v>
      </c>
      <c r="K716" s="43">
        <f t="shared" si="12"/>
        <v>218.11115231999793</v>
      </c>
      <c r="L716" s="72"/>
    </row>
    <row r="717" spans="2:12" x14ac:dyDescent="0.2">
      <c r="B717" s="33"/>
      <c r="C717" s="32"/>
      <c r="D717" s="41"/>
      <c r="E717" s="41"/>
      <c r="F717" s="50"/>
      <c r="G717" s="54">
        <v>512</v>
      </c>
      <c r="H717" s="55" t="s">
        <v>713</v>
      </c>
      <c r="I717" s="51">
        <v>17.200928999999999</v>
      </c>
      <c r="J717" s="43">
        <v>20.348193809999994</v>
      </c>
      <c r="K717" s="43">
        <f t="shared" si="12"/>
        <v>3.1472648099999958</v>
      </c>
      <c r="L717" s="72"/>
    </row>
    <row r="718" spans="2:12" x14ac:dyDescent="0.2">
      <c r="B718" s="33"/>
      <c r="C718" s="32"/>
      <c r="D718" s="41"/>
      <c r="E718" s="41"/>
      <c r="F718" s="50"/>
      <c r="G718" s="54">
        <v>514</v>
      </c>
      <c r="H718" s="55" t="s">
        <v>714</v>
      </c>
      <c r="I718" s="51">
        <v>1087.7133920000001</v>
      </c>
      <c r="J718" s="43">
        <v>830.48720303999994</v>
      </c>
      <c r="K718" s="43">
        <f t="shared" si="12"/>
        <v>-257.22618896000017</v>
      </c>
      <c r="L718" s="72"/>
    </row>
    <row r="719" spans="2:12" ht="25.5" x14ac:dyDescent="0.2">
      <c r="B719" s="33"/>
      <c r="C719" s="32"/>
      <c r="D719" s="41"/>
      <c r="E719" s="41"/>
      <c r="F719" s="50"/>
      <c r="G719" s="54">
        <v>515</v>
      </c>
      <c r="H719" s="55" t="s">
        <v>715</v>
      </c>
      <c r="I719" s="51">
        <v>6.0974110000000001</v>
      </c>
      <c r="J719" s="43">
        <v>5.0217705100000005</v>
      </c>
      <c r="K719" s="43">
        <f t="shared" si="12"/>
        <v>-1.0756404899999996</v>
      </c>
      <c r="L719" s="72"/>
    </row>
    <row r="720" spans="2:12" x14ac:dyDescent="0.2">
      <c r="B720" s="33"/>
      <c r="C720" s="32"/>
      <c r="D720" s="41"/>
      <c r="E720" s="41"/>
      <c r="F720" s="50"/>
      <c r="G720" s="54">
        <v>600</v>
      </c>
      <c r="H720" s="55" t="s">
        <v>716</v>
      </c>
      <c r="I720" s="51">
        <v>8865.9744790000004</v>
      </c>
      <c r="J720" s="43">
        <v>10195.161754210005</v>
      </c>
      <c r="K720" s="43">
        <f t="shared" si="12"/>
        <v>1329.1872752100044</v>
      </c>
      <c r="L720" s="72"/>
    </row>
    <row r="721" spans="2:12" ht="25.5" x14ac:dyDescent="0.2">
      <c r="B721" s="33"/>
      <c r="C721" s="32"/>
      <c r="D721" s="41"/>
      <c r="E721" s="41"/>
      <c r="F721" s="50"/>
      <c r="G721" s="54">
        <v>610</v>
      </c>
      <c r="H721" s="55" t="s">
        <v>717</v>
      </c>
      <c r="I721" s="51">
        <v>1882.684287</v>
      </c>
      <c r="J721" s="43">
        <v>1562.8049765200003</v>
      </c>
      <c r="K721" s="43">
        <f t="shared" si="12"/>
        <v>-319.87931047999973</v>
      </c>
      <c r="L721" s="72"/>
    </row>
    <row r="722" spans="2:12" ht="25.5" x14ac:dyDescent="0.2">
      <c r="B722" s="33"/>
      <c r="C722" s="32"/>
      <c r="D722" s="41"/>
      <c r="E722" s="41"/>
      <c r="F722" s="50"/>
      <c r="G722" s="54">
        <v>611</v>
      </c>
      <c r="H722" s="55" t="s">
        <v>718</v>
      </c>
      <c r="I722" s="51">
        <v>5196.4435480000002</v>
      </c>
      <c r="J722" s="43">
        <v>3534.3414115599999</v>
      </c>
      <c r="K722" s="43">
        <f t="shared" si="12"/>
        <v>-1662.1021364400003</v>
      </c>
      <c r="L722" s="72"/>
    </row>
    <row r="723" spans="2:12" x14ac:dyDescent="0.2">
      <c r="B723" s="33"/>
      <c r="C723" s="32"/>
      <c r="D723" s="41"/>
      <c r="E723" s="41"/>
      <c r="F723" s="50"/>
      <c r="G723" s="54">
        <v>613</v>
      </c>
      <c r="H723" s="55" t="s">
        <v>719</v>
      </c>
      <c r="I723" s="51">
        <v>813.84478799999999</v>
      </c>
      <c r="J723" s="43">
        <v>582.85610018000023</v>
      </c>
      <c r="K723" s="43">
        <f t="shared" si="12"/>
        <v>-230.98868781999977</v>
      </c>
      <c r="L723" s="72"/>
    </row>
    <row r="724" spans="2:12" x14ac:dyDescent="0.2">
      <c r="B724" s="33"/>
      <c r="C724" s="32"/>
      <c r="D724" s="41"/>
      <c r="E724" s="41"/>
      <c r="F724" s="50"/>
      <c r="G724" s="54">
        <v>615</v>
      </c>
      <c r="H724" s="55" t="s">
        <v>720</v>
      </c>
      <c r="I724" s="51">
        <v>363.76174800000001</v>
      </c>
      <c r="J724" s="43">
        <v>288.96909069000003</v>
      </c>
      <c r="K724" s="43">
        <f t="shared" si="12"/>
        <v>-74.792657309999981</v>
      </c>
      <c r="L724" s="72"/>
    </row>
    <row r="725" spans="2:12" x14ac:dyDescent="0.2">
      <c r="B725" s="33"/>
      <c r="C725" s="32"/>
      <c r="D725" s="41"/>
      <c r="E725" s="41"/>
      <c r="F725" s="50"/>
      <c r="G725" s="54">
        <v>616</v>
      </c>
      <c r="H725" s="55" t="s">
        <v>721</v>
      </c>
      <c r="I725" s="51">
        <v>223.73018999999999</v>
      </c>
      <c r="J725" s="43">
        <v>170.18581124999997</v>
      </c>
      <c r="K725" s="43">
        <f t="shared" si="12"/>
        <v>-53.544378750000021</v>
      </c>
      <c r="L725" s="72"/>
    </row>
    <row r="726" spans="2:12" x14ac:dyDescent="0.2">
      <c r="B726" s="33"/>
      <c r="C726" s="32"/>
      <c r="D726" s="41"/>
      <c r="E726" s="41"/>
      <c r="F726" s="50"/>
      <c r="G726" s="54">
        <v>700</v>
      </c>
      <c r="H726" s="55" t="s">
        <v>79</v>
      </c>
      <c r="I726" s="51">
        <v>42.524374999999999</v>
      </c>
      <c r="J726" s="43">
        <v>3627.7861263300006</v>
      </c>
      <c r="K726" s="43">
        <f t="shared" si="12"/>
        <v>3585.2617513300006</v>
      </c>
      <c r="L726" s="72"/>
    </row>
    <row r="727" spans="2:12" x14ac:dyDescent="0.2">
      <c r="B727" s="33"/>
      <c r="C727" s="32"/>
      <c r="D727" s="41"/>
      <c r="E727" s="41"/>
      <c r="F727" s="50"/>
      <c r="G727" s="54">
        <v>710</v>
      </c>
      <c r="H727" s="55" t="s">
        <v>722</v>
      </c>
      <c r="I727" s="51">
        <v>52.836435999999999</v>
      </c>
      <c r="J727" s="43">
        <v>38.163895060000002</v>
      </c>
      <c r="K727" s="43">
        <f t="shared" si="12"/>
        <v>-14.672540939999998</v>
      </c>
      <c r="L727" s="72"/>
    </row>
    <row r="728" spans="2:12" x14ac:dyDescent="0.2">
      <c r="B728" s="33"/>
      <c r="C728" s="32"/>
      <c r="D728" s="41"/>
      <c r="E728" s="41"/>
      <c r="F728" s="50"/>
      <c r="G728" s="54">
        <v>711</v>
      </c>
      <c r="H728" s="55" t="s">
        <v>723</v>
      </c>
      <c r="I728" s="51">
        <v>43.381431999999997</v>
      </c>
      <c r="J728" s="43">
        <v>645.72775679999995</v>
      </c>
      <c r="K728" s="43">
        <f t="shared" si="12"/>
        <v>602.34632479999993</v>
      </c>
      <c r="L728" s="72"/>
    </row>
    <row r="729" spans="2:12" x14ac:dyDescent="0.2">
      <c r="B729" s="33"/>
      <c r="C729" s="32"/>
      <c r="D729" s="41"/>
      <c r="E729" s="41"/>
      <c r="F729" s="50"/>
      <c r="G729" s="54">
        <v>712</v>
      </c>
      <c r="H729" s="55" t="s">
        <v>724</v>
      </c>
      <c r="I729" s="51">
        <v>152.588414</v>
      </c>
      <c r="J729" s="43">
        <v>673.00111326000001</v>
      </c>
      <c r="K729" s="43">
        <f t="shared" si="12"/>
        <v>520.41269925999995</v>
      </c>
      <c r="L729" s="72"/>
    </row>
    <row r="730" spans="2:12" x14ac:dyDescent="0.2">
      <c r="B730" s="33"/>
      <c r="C730" s="32"/>
      <c r="D730" s="41"/>
      <c r="E730" s="41"/>
      <c r="F730" s="50"/>
      <c r="G730" s="54">
        <v>713</v>
      </c>
      <c r="H730" s="55" t="s">
        <v>241</v>
      </c>
      <c r="I730" s="51">
        <v>41.967711000000001</v>
      </c>
      <c r="J730" s="43">
        <v>18.89806389</v>
      </c>
      <c r="K730" s="43">
        <f t="shared" si="12"/>
        <v>-23.069647110000002</v>
      </c>
      <c r="L730" s="72"/>
    </row>
    <row r="731" spans="2:12" ht="25.5" x14ac:dyDescent="0.2">
      <c r="B731" s="33"/>
      <c r="C731" s="32"/>
      <c r="D731" s="41"/>
      <c r="E731" s="41"/>
      <c r="F731" s="50"/>
      <c r="G731" s="54">
        <v>715</v>
      </c>
      <c r="H731" s="55" t="s">
        <v>725</v>
      </c>
      <c r="I731" s="51">
        <v>2.2486760000000001</v>
      </c>
      <c r="J731" s="43">
        <v>17.887236809999997</v>
      </c>
      <c r="K731" s="43">
        <f t="shared" si="12"/>
        <v>15.638560809999998</v>
      </c>
      <c r="L731" s="72"/>
    </row>
    <row r="732" spans="2:12" ht="14.25" x14ac:dyDescent="0.2">
      <c r="B732" s="33"/>
      <c r="C732" s="32"/>
      <c r="D732" s="41"/>
      <c r="E732" s="41"/>
      <c r="F732" s="52" t="s">
        <v>247</v>
      </c>
      <c r="G732" s="58"/>
      <c r="H732" s="56"/>
      <c r="I732" s="34">
        <v>8651.3637909999998</v>
      </c>
      <c r="J732" s="34">
        <v>8132.0446408300022</v>
      </c>
      <c r="K732" s="34">
        <f t="shared" si="12"/>
        <v>-519.31915016999756</v>
      </c>
      <c r="L732" s="72"/>
    </row>
    <row r="733" spans="2:12" x14ac:dyDescent="0.2">
      <c r="B733" s="33"/>
      <c r="C733" s="32"/>
      <c r="D733" s="41"/>
      <c r="E733" s="41"/>
      <c r="F733" s="50"/>
      <c r="G733" s="54" t="s">
        <v>248</v>
      </c>
      <c r="H733" s="55" t="s">
        <v>726</v>
      </c>
      <c r="I733" s="51">
        <v>306.83007199999997</v>
      </c>
      <c r="J733" s="43">
        <v>167.05603934000004</v>
      </c>
      <c r="K733" s="43">
        <f t="shared" si="12"/>
        <v>-139.77403265999993</v>
      </c>
      <c r="L733" s="72"/>
    </row>
    <row r="734" spans="2:12" x14ac:dyDescent="0.2">
      <c r="B734" s="33"/>
      <c r="C734" s="32"/>
      <c r="D734" s="41"/>
      <c r="E734" s="41"/>
      <c r="F734" s="50"/>
      <c r="G734" s="54" t="s">
        <v>314</v>
      </c>
      <c r="H734" s="55" t="s">
        <v>727</v>
      </c>
      <c r="I734" s="51">
        <v>4036.4452190000002</v>
      </c>
      <c r="J734" s="43">
        <v>4054.3217153000014</v>
      </c>
      <c r="K734" s="43">
        <f t="shared" si="12"/>
        <v>17.876496300001236</v>
      </c>
      <c r="L734" s="72"/>
    </row>
    <row r="735" spans="2:12" x14ac:dyDescent="0.2">
      <c r="B735" s="33"/>
      <c r="C735" s="32"/>
      <c r="D735" s="41"/>
      <c r="E735" s="41"/>
      <c r="F735" s="50"/>
      <c r="G735" s="54" t="s">
        <v>728</v>
      </c>
      <c r="H735" s="55" t="s">
        <v>729</v>
      </c>
      <c r="I735" s="51">
        <v>169.35877500000001</v>
      </c>
      <c r="J735" s="43">
        <v>97.95503398000001</v>
      </c>
      <c r="K735" s="43">
        <f t="shared" si="12"/>
        <v>-71.403741019999998</v>
      </c>
      <c r="L735" s="72"/>
    </row>
    <row r="736" spans="2:12" x14ac:dyDescent="0.2">
      <c r="B736" s="33"/>
      <c r="C736" s="32"/>
      <c r="D736" s="41"/>
      <c r="E736" s="41"/>
      <c r="F736" s="50"/>
      <c r="G736" s="54" t="s">
        <v>254</v>
      </c>
      <c r="H736" s="55" t="s">
        <v>730</v>
      </c>
      <c r="I736" s="51">
        <v>2.5049049999999999</v>
      </c>
      <c r="J736" s="43">
        <v>1.9945285100000001</v>
      </c>
      <c r="K736" s="43">
        <f t="shared" si="12"/>
        <v>-0.51037648999999985</v>
      </c>
      <c r="L736" s="72"/>
    </row>
    <row r="737" spans="2:12" x14ac:dyDescent="0.2">
      <c r="B737" s="33"/>
      <c r="C737" s="32"/>
      <c r="D737" s="41"/>
      <c r="E737" s="41"/>
      <c r="F737" s="50"/>
      <c r="G737" s="54" t="s">
        <v>260</v>
      </c>
      <c r="H737" s="55" t="s">
        <v>731</v>
      </c>
      <c r="I737" s="51">
        <v>47.903432000000002</v>
      </c>
      <c r="J737" s="43">
        <v>20.867832620000005</v>
      </c>
      <c r="K737" s="43">
        <f t="shared" si="12"/>
        <v>-27.035599379999997</v>
      </c>
      <c r="L737" s="72"/>
    </row>
    <row r="738" spans="2:12" x14ac:dyDescent="0.2">
      <c r="B738" s="33"/>
      <c r="C738" s="32"/>
      <c r="D738" s="41"/>
      <c r="E738" s="41"/>
      <c r="F738" s="50"/>
      <c r="G738" s="54" t="s">
        <v>262</v>
      </c>
      <c r="H738" s="55" t="s">
        <v>732</v>
      </c>
      <c r="I738" s="51">
        <v>132.34890200000001</v>
      </c>
      <c r="J738" s="43">
        <v>32.704576190000004</v>
      </c>
      <c r="K738" s="43">
        <f t="shared" si="12"/>
        <v>-99.644325809999998</v>
      </c>
      <c r="L738" s="72"/>
    </row>
    <row r="739" spans="2:12" x14ac:dyDescent="0.2">
      <c r="B739" s="33"/>
      <c r="C739" s="32"/>
      <c r="D739" s="41"/>
      <c r="E739" s="41"/>
      <c r="F739" s="50"/>
      <c r="G739" s="54" t="s">
        <v>264</v>
      </c>
      <c r="H739" s="55" t="s">
        <v>733</v>
      </c>
      <c r="I739" s="51">
        <v>3945.7047560000001</v>
      </c>
      <c r="J739" s="43">
        <v>3750.3754584300004</v>
      </c>
      <c r="K739" s="43">
        <f t="shared" si="12"/>
        <v>-195.32929756999965</v>
      </c>
      <c r="L739" s="72"/>
    </row>
    <row r="740" spans="2:12" x14ac:dyDescent="0.2">
      <c r="B740" s="33"/>
      <c r="C740" s="32"/>
      <c r="D740" s="41"/>
      <c r="E740" s="41"/>
      <c r="F740" s="50"/>
      <c r="G740" s="54" t="s">
        <v>266</v>
      </c>
      <c r="H740" s="55" t="s">
        <v>734</v>
      </c>
      <c r="I740" s="51">
        <v>10.26773</v>
      </c>
      <c r="J740" s="43">
        <v>6.7694564599999998</v>
      </c>
      <c r="K740" s="43">
        <f t="shared" si="12"/>
        <v>-3.4982735400000005</v>
      </c>
      <c r="L740" s="72"/>
    </row>
    <row r="741" spans="2:12" ht="14.25" x14ac:dyDescent="0.2">
      <c r="B741" s="33"/>
      <c r="C741" s="32"/>
      <c r="D741" s="41"/>
      <c r="E741" s="41"/>
      <c r="F741" s="52" t="s">
        <v>282</v>
      </c>
      <c r="G741" s="58"/>
      <c r="H741" s="56"/>
      <c r="I741" s="34">
        <v>20409.202539999998</v>
      </c>
      <c r="J741" s="34">
        <v>19206.104702940007</v>
      </c>
      <c r="K741" s="34">
        <f t="shared" si="12"/>
        <v>-1203.0978370599914</v>
      </c>
      <c r="L741" s="72"/>
    </row>
    <row r="742" spans="2:12" x14ac:dyDescent="0.2">
      <c r="B742" s="33"/>
      <c r="C742" s="32"/>
      <c r="D742" s="41"/>
      <c r="E742" s="41"/>
      <c r="F742" s="50"/>
      <c r="G742" s="54" t="s">
        <v>735</v>
      </c>
      <c r="H742" s="55" t="s">
        <v>736</v>
      </c>
      <c r="I742" s="51">
        <v>30.123024999999998</v>
      </c>
      <c r="J742" s="43">
        <v>50.597211929999993</v>
      </c>
      <c r="K742" s="43">
        <f t="shared" si="12"/>
        <v>20.474186929999995</v>
      </c>
      <c r="L742" s="72"/>
    </row>
    <row r="743" spans="2:12" x14ac:dyDescent="0.2">
      <c r="B743" s="33"/>
      <c r="C743" s="32"/>
      <c r="D743" s="41"/>
      <c r="E743" s="41"/>
      <c r="F743" s="50"/>
      <c r="G743" s="54" t="s">
        <v>737</v>
      </c>
      <c r="H743" s="55" t="s">
        <v>738</v>
      </c>
      <c r="I743" s="51">
        <v>2236.807499</v>
      </c>
      <c r="J743" s="43">
        <v>2236.807499</v>
      </c>
      <c r="K743" s="43">
        <f t="shared" si="12"/>
        <v>0</v>
      </c>
      <c r="L743" s="72"/>
    </row>
    <row r="744" spans="2:12" x14ac:dyDescent="0.2">
      <c r="B744" s="33"/>
      <c r="C744" s="32"/>
      <c r="D744" s="41"/>
      <c r="E744" s="41"/>
      <c r="F744" s="50"/>
      <c r="G744" s="54" t="s">
        <v>739</v>
      </c>
      <c r="H744" s="55" t="s">
        <v>740</v>
      </c>
      <c r="I744" s="51">
        <v>12641.875484</v>
      </c>
      <c r="J744" s="43">
        <v>12697.88632501</v>
      </c>
      <c r="K744" s="43">
        <f t="shared" si="12"/>
        <v>56.010841010000149</v>
      </c>
      <c r="L744" s="72"/>
    </row>
    <row r="745" spans="2:12" x14ac:dyDescent="0.2">
      <c r="B745" s="33"/>
      <c r="C745" s="32"/>
      <c r="D745" s="41"/>
      <c r="E745" s="41"/>
      <c r="F745" s="50"/>
      <c r="G745" s="54" t="s">
        <v>741</v>
      </c>
      <c r="H745" s="55" t="s">
        <v>742</v>
      </c>
      <c r="I745" s="51">
        <v>80.721627999999995</v>
      </c>
      <c r="J745" s="43">
        <v>73.795318860000037</v>
      </c>
      <c r="K745" s="43">
        <f t="shared" si="12"/>
        <v>-6.9263091399999581</v>
      </c>
      <c r="L745" s="72"/>
    </row>
    <row r="746" spans="2:12" ht="25.5" x14ac:dyDescent="0.2">
      <c r="B746" s="33"/>
      <c r="C746" s="32"/>
      <c r="D746" s="41"/>
      <c r="E746" s="41"/>
      <c r="F746" s="50"/>
      <c r="G746" s="54" t="s">
        <v>743</v>
      </c>
      <c r="H746" s="55" t="s">
        <v>744</v>
      </c>
      <c r="I746" s="51">
        <v>609.43994299999997</v>
      </c>
      <c r="J746" s="43">
        <v>514.78397615000006</v>
      </c>
      <c r="K746" s="43">
        <f t="shared" si="12"/>
        <v>-94.655966849999913</v>
      </c>
      <c r="L746" s="72"/>
    </row>
    <row r="747" spans="2:12" x14ac:dyDescent="0.2">
      <c r="B747" s="33"/>
      <c r="C747" s="32"/>
      <c r="D747" s="41"/>
      <c r="E747" s="41"/>
      <c r="F747" s="50"/>
      <c r="G747" s="54" t="s">
        <v>745</v>
      </c>
      <c r="H747" s="55" t="s">
        <v>746</v>
      </c>
      <c r="I747" s="51">
        <v>441.41247399999997</v>
      </c>
      <c r="J747" s="43">
        <v>441.46301228000021</v>
      </c>
      <c r="K747" s="43">
        <f t="shared" si="12"/>
        <v>5.0538280000239411E-2</v>
      </c>
      <c r="L747" s="72"/>
    </row>
    <row r="748" spans="2:12" x14ac:dyDescent="0.2">
      <c r="B748" s="33"/>
      <c r="C748" s="32"/>
      <c r="D748" s="41"/>
      <c r="E748" s="41"/>
      <c r="F748" s="50"/>
      <c r="G748" s="54" t="s">
        <v>747</v>
      </c>
      <c r="H748" s="55" t="s">
        <v>748</v>
      </c>
      <c r="I748" s="51">
        <v>350.56937199999999</v>
      </c>
      <c r="J748" s="43">
        <v>338.67502279000001</v>
      </c>
      <c r="K748" s="43">
        <f t="shared" si="12"/>
        <v>-11.894349209999973</v>
      </c>
      <c r="L748" s="72"/>
    </row>
    <row r="749" spans="2:12" ht="25.5" x14ac:dyDescent="0.2">
      <c r="B749" s="33"/>
      <c r="C749" s="32"/>
      <c r="D749" s="41"/>
      <c r="E749" s="41"/>
      <c r="F749" s="50"/>
      <c r="G749" s="54" t="s">
        <v>749</v>
      </c>
      <c r="H749" s="55" t="s">
        <v>750</v>
      </c>
      <c r="I749" s="51">
        <v>62.883569999999999</v>
      </c>
      <c r="J749" s="43">
        <v>54.730494860000007</v>
      </c>
      <c r="K749" s="43">
        <f t="shared" si="12"/>
        <v>-8.1530751399999914</v>
      </c>
      <c r="L749" s="72"/>
    </row>
    <row r="750" spans="2:12" x14ac:dyDescent="0.2">
      <c r="B750" s="33"/>
      <c r="C750" s="32"/>
      <c r="D750" s="41"/>
      <c r="E750" s="41"/>
      <c r="F750" s="50"/>
      <c r="G750" s="54" t="s">
        <v>751</v>
      </c>
      <c r="H750" s="55" t="s">
        <v>752</v>
      </c>
      <c r="I750" s="51">
        <v>407.45378899999997</v>
      </c>
      <c r="J750" s="43">
        <v>380.03351837000002</v>
      </c>
      <c r="K750" s="43">
        <f t="shared" si="12"/>
        <v>-27.420270629999948</v>
      </c>
      <c r="L750" s="72"/>
    </row>
    <row r="751" spans="2:12" x14ac:dyDescent="0.2">
      <c r="B751" s="33"/>
      <c r="C751" s="32"/>
      <c r="D751" s="41"/>
      <c r="E751" s="41"/>
      <c r="F751" s="50"/>
      <c r="G751" s="54" t="s">
        <v>753</v>
      </c>
      <c r="H751" s="55" t="s">
        <v>754</v>
      </c>
      <c r="I751" s="51">
        <v>1129.920247</v>
      </c>
      <c r="J751" s="43">
        <v>63.268841739999992</v>
      </c>
      <c r="K751" s="43">
        <f t="shared" si="12"/>
        <v>-1066.65140526</v>
      </c>
      <c r="L751" s="72"/>
    </row>
    <row r="752" spans="2:12" x14ac:dyDescent="0.2">
      <c r="B752" s="33"/>
      <c r="C752" s="32"/>
      <c r="D752" s="41"/>
      <c r="E752" s="41"/>
      <c r="F752" s="50"/>
      <c r="G752" s="54" t="s">
        <v>755</v>
      </c>
      <c r="H752" s="55" t="s">
        <v>756</v>
      </c>
      <c r="I752" s="51">
        <v>1415.147289</v>
      </c>
      <c r="J752" s="43">
        <v>1412.9698709000002</v>
      </c>
      <c r="K752" s="43">
        <f t="shared" si="12"/>
        <v>-2.1774180999998407</v>
      </c>
      <c r="L752" s="72"/>
    </row>
    <row r="753" spans="2:12" x14ac:dyDescent="0.2">
      <c r="B753" s="33"/>
      <c r="C753" s="32"/>
      <c r="D753" s="41"/>
      <c r="E753" s="41"/>
      <c r="F753" s="50"/>
      <c r="G753" s="54" t="s">
        <v>757</v>
      </c>
      <c r="H753" s="55" t="s">
        <v>758</v>
      </c>
      <c r="I753" s="51">
        <v>158.06494699999999</v>
      </c>
      <c r="J753" s="43">
        <v>158.06494699999999</v>
      </c>
      <c r="K753" s="43">
        <f t="shared" si="12"/>
        <v>0</v>
      </c>
      <c r="L753" s="72"/>
    </row>
    <row r="754" spans="2:12" ht="25.5" x14ac:dyDescent="0.2">
      <c r="B754" s="33"/>
      <c r="C754" s="32"/>
      <c r="D754" s="41"/>
      <c r="E754" s="41"/>
      <c r="F754" s="50"/>
      <c r="G754" s="54" t="s">
        <v>759</v>
      </c>
      <c r="H754" s="55" t="s">
        <v>760</v>
      </c>
      <c r="I754" s="51">
        <v>21.888926999999999</v>
      </c>
      <c r="J754" s="43">
        <v>17.030762380000002</v>
      </c>
      <c r="K754" s="43">
        <f t="shared" si="12"/>
        <v>-4.8581646199999966</v>
      </c>
      <c r="L754" s="72"/>
    </row>
    <row r="755" spans="2:12" x14ac:dyDescent="0.2">
      <c r="B755" s="33"/>
      <c r="C755" s="32"/>
      <c r="D755" s="41"/>
      <c r="E755" s="41"/>
      <c r="F755" s="50"/>
      <c r="G755" s="54" t="s">
        <v>761</v>
      </c>
      <c r="H755" s="55" t="s">
        <v>762</v>
      </c>
      <c r="I755" s="51">
        <v>494.65161899999998</v>
      </c>
      <c r="J755" s="43">
        <v>425.22943620000001</v>
      </c>
      <c r="K755" s="43">
        <f t="shared" si="12"/>
        <v>-69.422182799999973</v>
      </c>
      <c r="L755" s="72"/>
    </row>
    <row r="756" spans="2:12" x14ac:dyDescent="0.2">
      <c r="B756" s="33"/>
      <c r="C756" s="32"/>
      <c r="D756" s="41"/>
      <c r="E756" s="41"/>
      <c r="F756" s="50"/>
      <c r="G756" s="54" t="s">
        <v>763</v>
      </c>
      <c r="H756" s="55" t="s">
        <v>764</v>
      </c>
      <c r="I756" s="51">
        <v>47.418756000000002</v>
      </c>
      <c r="J756" s="43">
        <v>66.267147749999992</v>
      </c>
      <c r="K756" s="43">
        <f t="shared" si="12"/>
        <v>18.84839174999999</v>
      </c>
      <c r="L756" s="72"/>
    </row>
    <row r="757" spans="2:12" x14ac:dyDescent="0.2">
      <c r="B757" s="33"/>
      <c r="C757" s="32"/>
      <c r="D757" s="41"/>
      <c r="E757" s="41"/>
      <c r="F757" s="50"/>
      <c r="G757" s="54" t="s">
        <v>765</v>
      </c>
      <c r="H757" s="55" t="s">
        <v>766</v>
      </c>
      <c r="I757" s="51">
        <v>39.478198999999996</v>
      </c>
      <c r="J757" s="43">
        <v>33.602650820000001</v>
      </c>
      <c r="K757" s="43">
        <f t="shared" ref="K757:K820" si="13">+J757-I757</f>
        <v>-5.8755481799999956</v>
      </c>
      <c r="L757" s="72"/>
    </row>
    <row r="758" spans="2:12" x14ac:dyDescent="0.2">
      <c r="B758" s="33"/>
      <c r="C758" s="32"/>
      <c r="D758" s="41"/>
      <c r="E758" s="41"/>
      <c r="F758" s="50"/>
      <c r="G758" s="54" t="s">
        <v>767</v>
      </c>
      <c r="H758" s="55" t="s">
        <v>768</v>
      </c>
      <c r="I758" s="51">
        <v>11.270932999999999</v>
      </c>
      <c r="J758" s="43">
        <v>10.8238279</v>
      </c>
      <c r="K758" s="43">
        <f t="shared" si="13"/>
        <v>-0.44710509999999992</v>
      </c>
      <c r="L758" s="72"/>
    </row>
    <row r="759" spans="2:12" x14ac:dyDescent="0.2">
      <c r="B759" s="33"/>
      <c r="C759" s="32"/>
      <c r="D759" s="41"/>
      <c r="E759" s="41"/>
      <c r="F759" s="50"/>
      <c r="G759" s="54" t="s">
        <v>769</v>
      </c>
      <c r="H759" s="55" t="s">
        <v>770</v>
      </c>
      <c r="I759" s="51">
        <v>230.074839</v>
      </c>
      <c r="J759" s="43">
        <v>230.074839</v>
      </c>
      <c r="K759" s="43">
        <f t="shared" si="13"/>
        <v>0</v>
      </c>
      <c r="L759" s="72"/>
    </row>
    <row r="760" spans="2:12" ht="14.25" x14ac:dyDescent="0.2">
      <c r="B760" s="33"/>
      <c r="C760" s="32"/>
      <c r="D760" s="65">
        <v>12</v>
      </c>
      <c r="E760" s="35" t="s">
        <v>771</v>
      </c>
      <c r="F760" s="66"/>
      <c r="G760" s="67"/>
      <c r="H760" s="68"/>
      <c r="I760" s="69">
        <v>34442.552545999999</v>
      </c>
      <c r="J760" s="69">
        <v>34542.552546000014</v>
      </c>
      <c r="K760" s="69">
        <f t="shared" si="13"/>
        <v>100.00000000001455</v>
      </c>
      <c r="L760" s="72"/>
    </row>
    <row r="761" spans="2:12" ht="14.25" x14ac:dyDescent="0.2">
      <c r="B761" s="33"/>
      <c r="C761" s="32"/>
      <c r="D761" s="41"/>
      <c r="E761" s="41"/>
      <c r="F761" s="52" t="s">
        <v>2</v>
      </c>
      <c r="G761" s="58"/>
      <c r="H761" s="56"/>
      <c r="I761" s="34">
        <v>1946.4557930000001</v>
      </c>
      <c r="J761" s="34">
        <v>1741.9567440800001</v>
      </c>
      <c r="K761" s="34">
        <f t="shared" si="13"/>
        <v>-204.49904891999995</v>
      </c>
      <c r="L761" s="72"/>
    </row>
    <row r="762" spans="2:12" x14ac:dyDescent="0.2">
      <c r="B762" s="33"/>
      <c r="C762" s="32"/>
      <c r="D762" s="41"/>
      <c r="E762" s="41"/>
      <c r="F762" s="50"/>
      <c r="G762" s="54">
        <v>100</v>
      </c>
      <c r="H762" s="55" t="s">
        <v>186</v>
      </c>
      <c r="I762" s="51">
        <v>27.704608</v>
      </c>
      <c r="J762" s="43">
        <v>24.26631123999999</v>
      </c>
      <c r="K762" s="43">
        <f t="shared" si="13"/>
        <v>-3.4382967600000107</v>
      </c>
      <c r="L762" s="72"/>
    </row>
    <row r="763" spans="2:12" x14ac:dyDescent="0.2">
      <c r="B763" s="33"/>
      <c r="C763" s="32"/>
      <c r="D763" s="41"/>
      <c r="E763" s="41"/>
      <c r="F763" s="50"/>
      <c r="G763" s="54">
        <v>111</v>
      </c>
      <c r="H763" s="55" t="s">
        <v>410</v>
      </c>
      <c r="I763" s="51">
        <v>14.046288000000001</v>
      </c>
      <c r="J763" s="43">
        <v>12.27911323</v>
      </c>
      <c r="K763" s="43">
        <f t="shared" si="13"/>
        <v>-1.7671747700000004</v>
      </c>
      <c r="L763" s="72"/>
    </row>
    <row r="764" spans="2:12" x14ac:dyDescent="0.2">
      <c r="B764" s="33"/>
      <c r="C764" s="32"/>
      <c r="D764" s="41"/>
      <c r="E764" s="41"/>
      <c r="F764" s="50"/>
      <c r="G764" s="54">
        <v>112</v>
      </c>
      <c r="H764" s="55" t="s">
        <v>188</v>
      </c>
      <c r="I764" s="51">
        <v>14.658789000000001</v>
      </c>
      <c r="J764" s="43">
        <v>12.533559319999998</v>
      </c>
      <c r="K764" s="43">
        <f t="shared" si="13"/>
        <v>-2.1252296800000021</v>
      </c>
      <c r="L764" s="72"/>
    </row>
    <row r="765" spans="2:12" x14ac:dyDescent="0.2">
      <c r="B765" s="33"/>
      <c r="C765" s="32"/>
      <c r="D765" s="41"/>
      <c r="E765" s="41"/>
      <c r="F765" s="50"/>
      <c r="G765" s="54">
        <v>113</v>
      </c>
      <c r="H765" s="55" t="s">
        <v>80</v>
      </c>
      <c r="I765" s="51">
        <v>13.850203</v>
      </c>
      <c r="J765" s="43">
        <v>12.334391600000002</v>
      </c>
      <c r="K765" s="43">
        <f t="shared" si="13"/>
        <v>-1.5158113999999987</v>
      </c>
      <c r="L765" s="72"/>
    </row>
    <row r="766" spans="2:12" x14ac:dyDescent="0.2">
      <c r="B766" s="33"/>
      <c r="C766" s="32"/>
      <c r="D766" s="41"/>
      <c r="E766" s="41"/>
      <c r="F766" s="50"/>
      <c r="G766" s="54">
        <v>114</v>
      </c>
      <c r="H766" s="55" t="s">
        <v>772</v>
      </c>
      <c r="I766" s="51">
        <v>4.4681139999999999</v>
      </c>
      <c r="J766" s="43">
        <v>4.6183131799999986</v>
      </c>
      <c r="K766" s="43">
        <f t="shared" si="13"/>
        <v>0.15019917999999866</v>
      </c>
      <c r="L766" s="72"/>
    </row>
    <row r="767" spans="2:12" ht="25.5" x14ac:dyDescent="0.2">
      <c r="B767" s="33"/>
      <c r="C767" s="32"/>
      <c r="D767" s="41"/>
      <c r="E767" s="41"/>
      <c r="F767" s="50"/>
      <c r="G767" s="54">
        <v>160</v>
      </c>
      <c r="H767" s="55" t="s">
        <v>773</v>
      </c>
      <c r="I767" s="51">
        <v>248.452867</v>
      </c>
      <c r="J767" s="43">
        <v>192.16244429999995</v>
      </c>
      <c r="K767" s="43">
        <f t="shared" si="13"/>
        <v>-56.29042270000005</v>
      </c>
      <c r="L767" s="72"/>
    </row>
    <row r="768" spans="2:12" x14ac:dyDescent="0.2">
      <c r="B768" s="33"/>
      <c r="C768" s="32"/>
      <c r="D768" s="41"/>
      <c r="E768" s="41"/>
      <c r="F768" s="50"/>
      <c r="G768" s="54">
        <v>170</v>
      </c>
      <c r="H768" s="55" t="s">
        <v>774</v>
      </c>
      <c r="I768" s="51">
        <v>10.515129</v>
      </c>
      <c r="J768" s="43">
        <v>9.5382723700000014</v>
      </c>
      <c r="K768" s="43">
        <f t="shared" si="13"/>
        <v>-0.97685662999999856</v>
      </c>
      <c r="L768" s="72"/>
    </row>
    <row r="769" spans="2:12" x14ac:dyDescent="0.2">
      <c r="B769" s="33"/>
      <c r="C769" s="32"/>
      <c r="D769" s="41"/>
      <c r="E769" s="41"/>
      <c r="F769" s="50"/>
      <c r="G769" s="54">
        <v>171</v>
      </c>
      <c r="H769" s="55" t="s">
        <v>775</v>
      </c>
      <c r="I769" s="51">
        <v>6.3806659999999997</v>
      </c>
      <c r="J769" s="43">
        <v>5.8594051999999994</v>
      </c>
      <c r="K769" s="43">
        <f t="shared" si="13"/>
        <v>-0.5212608000000003</v>
      </c>
      <c r="L769" s="72"/>
    </row>
    <row r="770" spans="2:12" x14ac:dyDescent="0.2">
      <c r="B770" s="33"/>
      <c r="C770" s="32"/>
      <c r="D770" s="41"/>
      <c r="E770" s="41"/>
      <c r="F770" s="50"/>
      <c r="G770" s="54">
        <v>172</v>
      </c>
      <c r="H770" s="55" t="s">
        <v>698</v>
      </c>
      <c r="I770" s="51">
        <v>49.638984000000001</v>
      </c>
      <c r="J770" s="43">
        <v>49.269657440000003</v>
      </c>
      <c r="K770" s="43">
        <f t="shared" si="13"/>
        <v>-0.36932655999999753</v>
      </c>
      <c r="L770" s="72"/>
    </row>
    <row r="771" spans="2:12" x14ac:dyDescent="0.2">
      <c r="B771" s="33"/>
      <c r="C771" s="32"/>
      <c r="D771" s="41"/>
      <c r="E771" s="41"/>
      <c r="F771" s="50"/>
      <c r="G771" s="54">
        <v>300</v>
      </c>
      <c r="H771" s="55" t="s">
        <v>776</v>
      </c>
      <c r="I771" s="51">
        <v>11.098079</v>
      </c>
      <c r="J771" s="43">
        <v>10.151437470000001</v>
      </c>
      <c r="K771" s="43">
        <f t="shared" si="13"/>
        <v>-0.94664152999999907</v>
      </c>
      <c r="L771" s="72"/>
    </row>
    <row r="772" spans="2:12" x14ac:dyDescent="0.2">
      <c r="B772" s="33"/>
      <c r="C772" s="32"/>
      <c r="D772" s="41"/>
      <c r="E772" s="41"/>
      <c r="F772" s="50"/>
      <c r="G772" s="54">
        <v>310</v>
      </c>
      <c r="H772" s="55" t="s">
        <v>777</v>
      </c>
      <c r="I772" s="51">
        <v>278.27431200000001</v>
      </c>
      <c r="J772" s="43">
        <v>275.39663862000003</v>
      </c>
      <c r="K772" s="43">
        <f t="shared" si="13"/>
        <v>-2.8776733799999761</v>
      </c>
      <c r="L772" s="72"/>
    </row>
    <row r="773" spans="2:12" x14ac:dyDescent="0.2">
      <c r="B773" s="33"/>
      <c r="C773" s="32"/>
      <c r="D773" s="41"/>
      <c r="E773" s="41"/>
      <c r="F773" s="50"/>
      <c r="G773" s="54">
        <v>313</v>
      </c>
      <c r="H773" s="55" t="s">
        <v>778</v>
      </c>
      <c r="I773" s="51">
        <v>27.573013</v>
      </c>
      <c r="J773" s="43">
        <v>24.907074179999999</v>
      </c>
      <c r="K773" s="43">
        <f t="shared" si="13"/>
        <v>-2.6659388200000009</v>
      </c>
      <c r="L773" s="72"/>
    </row>
    <row r="774" spans="2:12" ht="25.5" x14ac:dyDescent="0.2">
      <c r="B774" s="33"/>
      <c r="C774" s="32"/>
      <c r="D774" s="41"/>
      <c r="E774" s="41"/>
      <c r="F774" s="50"/>
      <c r="G774" s="54">
        <v>315</v>
      </c>
      <c r="H774" s="55" t="s">
        <v>779</v>
      </c>
      <c r="I774" s="51">
        <v>32.669375000000002</v>
      </c>
      <c r="J774" s="43">
        <v>32.389164809999997</v>
      </c>
      <c r="K774" s="43">
        <f t="shared" si="13"/>
        <v>-0.28021019000000535</v>
      </c>
      <c r="L774" s="72"/>
    </row>
    <row r="775" spans="2:12" x14ac:dyDescent="0.2">
      <c r="B775" s="33"/>
      <c r="C775" s="32"/>
      <c r="D775" s="41"/>
      <c r="E775" s="41"/>
      <c r="F775" s="50"/>
      <c r="G775" s="54">
        <v>316</v>
      </c>
      <c r="H775" s="55" t="s">
        <v>780</v>
      </c>
      <c r="I775" s="51">
        <v>184.57549700000001</v>
      </c>
      <c r="J775" s="43">
        <v>188.77632623</v>
      </c>
      <c r="K775" s="43">
        <f t="shared" si="13"/>
        <v>4.2008292299999823</v>
      </c>
      <c r="L775" s="72"/>
    </row>
    <row r="776" spans="2:12" x14ac:dyDescent="0.2">
      <c r="B776" s="33"/>
      <c r="C776" s="32"/>
      <c r="D776" s="41"/>
      <c r="E776" s="41"/>
      <c r="F776" s="50"/>
      <c r="G776" s="54">
        <v>500</v>
      </c>
      <c r="H776" s="55" t="s">
        <v>781</v>
      </c>
      <c r="I776" s="51">
        <v>11.40076</v>
      </c>
      <c r="J776" s="43">
        <v>11.576900460000005</v>
      </c>
      <c r="K776" s="43">
        <f t="shared" si="13"/>
        <v>0.1761404600000045</v>
      </c>
      <c r="L776" s="72"/>
    </row>
    <row r="777" spans="2:12" x14ac:dyDescent="0.2">
      <c r="B777" s="33"/>
      <c r="C777" s="32"/>
      <c r="D777" s="41"/>
      <c r="E777" s="41"/>
      <c r="F777" s="50"/>
      <c r="G777" s="54">
        <v>510</v>
      </c>
      <c r="H777" s="55" t="s">
        <v>164</v>
      </c>
      <c r="I777" s="51">
        <v>19.737397000000001</v>
      </c>
      <c r="J777" s="43">
        <v>18.590834339999997</v>
      </c>
      <c r="K777" s="43">
        <f t="shared" si="13"/>
        <v>-1.1465626600000043</v>
      </c>
      <c r="L777" s="72"/>
    </row>
    <row r="778" spans="2:12" x14ac:dyDescent="0.2">
      <c r="B778" s="33"/>
      <c r="C778" s="32"/>
      <c r="D778" s="41"/>
      <c r="E778" s="41"/>
      <c r="F778" s="50"/>
      <c r="G778" s="54">
        <v>511</v>
      </c>
      <c r="H778" s="55" t="s">
        <v>782</v>
      </c>
      <c r="I778" s="51">
        <v>16.952656999999999</v>
      </c>
      <c r="J778" s="43">
        <v>6.9132744399999995</v>
      </c>
      <c r="K778" s="43">
        <f t="shared" si="13"/>
        <v>-10.03938256</v>
      </c>
      <c r="L778" s="72"/>
    </row>
    <row r="779" spans="2:12" x14ac:dyDescent="0.2">
      <c r="B779" s="33"/>
      <c r="C779" s="32"/>
      <c r="D779" s="41"/>
      <c r="E779" s="41"/>
      <c r="F779" s="50"/>
      <c r="G779" s="54">
        <v>512</v>
      </c>
      <c r="H779" s="55" t="s">
        <v>165</v>
      </c>
      <c r="I779" s="51">
        <v>42.703367999999998</v>
      </c>
      <c r="J779" s="43">
        <v>76.965430189999992</v>
      </c>
      <c r="K779" s="43">
        <f t="shared" si="13"/>
        <v>34.262062189999995</v>
      </c>
      <c r="L779" s="72"/>
    </row>
    <row r="780" spans="2:12" x14ac:dyDescent="0.2">
      <c r="B780" s="33"/>
      <c r="C780" s="32"/>
      <c r="D780" s="41"/>
      <c r="E780" s="41"/>
      <c r="F780" s="50"/>
      <c r="G780" s="54">
        <v>513</v>
      </c>
      <c r="H780" s="55" t="s">
        <v>723</v>
      </c>
      <c r="I780" s="51">
        <v>88.568866</v>
      </c>
      <c r="J780" s="43">
        <v>83.184787390000011</v>
      </c>
      <c r="K780" s="43">
        <f t="shared" si="13"/>
        <v>-5.3840786099999889</v>
      </c>
      <c r="L780" s="72"/>
    </row>
    <row r="781" spans="2:12" x14ac:dyDescent="0.2">
      <c r="B781" s="33"/>
      <c r="C781" s="32"/>
      <c r="D781" s="41"/>
      <c r="E781" s="41"/>
      <c r="F781" s="50"/>
      <c r="G781" s="54">
        <v>514</v>
      </c>
      <c r="H781" s="55" t="s">
        <v>783</v>
      </c>
      <c r="I781" s="51">
        <v>22.034478</v>
      </c>
      <c r="J781" s="43">
        <v>17.273778709999998</v>
      </c>
      <c r="K781" s="43">
        <f t="shared" si="13"/>
        <v>-4.7606992900000016</v>
      </c>
      <c r="L781" s="72"/>
    </row>
    <row r="782" spans="2:12" x14ac:dyDescent="0.2">
      <c r="B782" s="33"/>
      <c r="C782" s="32"/>
      <c r="D782" s="41"/>
      <c r="E782" s="41"/>
      <c r="F782" s="50"/>
      <c r="G782" s="54">
        <v>600</v>
      </c>
      <c r="H782" s="55" t="s">
        <v>784</v>
      </c>
      <c r="I782" s="51">
        <v>8.6014149999999994</v>
      </c>
      <c r="J782" s="43">
        <v>7.8190513599999996</v>
      </c>
      <c r="K782" s="43">
        <f t="shared" si="13"/>
        <v>-0.7823636399999998</v>
      </c>
      <c r="L782" s="72"/>
    </row>
    <row r="783" spans="2:12" x14ac:dyDescent="0.2">
      <c r="B783" s="33"/>
      <c r="C783" s="32"/>
      <c r="D783" s="41"/>
      <c r="E783" s="41"/>
      <c r="F783" s="50"/>
      <c r="G783" s="54">
        <v>610</v>
      </c>
      <c r="H783" s="55" t="s">
        <v>785</v>
      </c>
      <c r="I783" s="51">
        <v>625.61090200000001</v>
      </c>
      <c r="J783" s="43">
        <v>576.52088144000004</v>
      </c>
      <c r="K783" s="43">
        <f t="shared" si="13"/>
        <v>-49.090020559999971</v>
      </c>
      <c r="L783" s="72"/>
    </row>
    <row r="784" spans="2:12" x14ac:dyDescent="0.2">
      <c r="B784" s="33"/>
      <c r="C784" s="32"/>
      <c r="D784" s="41"/>
      <c r="E784" s="41"/>
      <c r="F784" s="50"/>
      <c r="G784" s="54">
        <v>611</v>
      </c>
      <c r="H784" s="55" t="s">
        <v>786</v>
      </c>
      <c r="I784" s="51">
        <v>170.31729300000001</v>
      </c>
      <c r="J784" s="43">
        <v>74.389339290000009</v>
      </c>
      <c r="K784" s="43">
        <f t="shared" si="13"/>
        <v>-95.927953709999997</v>
      </c>
      <c r="L784" s="72"/>
    </row>
    <row r="785" spans="2:12" x14ac:dyDescent="0.2">
      <c r="B785" s="33"/>
      <c r="C785" s="32"/>
      <c r="D785" s="41"/>
      <c r="E785" s="41"/>
      <c r="F785" s="50"/>
      <c r="G785" s="54">
        <v>613</v>
      </c>
      <c r="H785" s="55" t="s">
        <v>787</v>
      </c>
      <c r="I785" s="51">
        <v>12.062979</v>
      </c>
      <c r="J785" s="43">
        <v>9.7647889099999983</v>
      </c>
      <c r="K785" s="43">
        <f t="shared" si="13"/>
        <v>-2.2981900900000021</v>
      </c>
      <c r="L785" s="72"/>
    </row>
    <row r="786" spans="2:12" x14ac:dyDescent="0.2">
      <c r="B786" s="33"/>
      <c r="C786" s="32"/>
      <c r="D786" s="41"/>
      <c r="E786" s="41"/>
      <c r="F786" s="50"/>
      <c r="G786" s="54">
        <v>614</v>
      </c>
      <c r="H786" s="55" t="s">
        <v>788</v>
      </c>
      <c r="I786" s="51">
        <v>4.5597539999999999</v>
      </c>
      <c r="J786" s="43">
        <v>4.4755683600000005</v>
      </c>
      <c r="K786" s="43">
        <f t="shared" si="13"/>
        <v>-8.4185639999999395E-2</v>
      </c>
      <c r="L786" s="72"/>
    </row>
    <row r="787" spans="2:12" ht="14.25" x14ac:dyDescent="0.2">
      <c r="B787" s="33"/>
      <c r="C787" s="32"/>
      <c r="D787" s="41"/>
      <c r="E787" s="41"/>
      <c r="F787" s="52" t="s">
        <v>247</v>
      </c>
      <c r="G787" s="58"/>
      <c r="H787" s="56"/>
      <c r="I787" s="34">
        <v>26803.775099999999</v>
      </c>
      <c r="J787" s="34">
        <v>26792.883981180003</v>
      </c>
      <c r="K787" s="34">
        <f t="shared" si="13"/>
        <v>-10.891118819996336</v>
      </c>
      <c r="L787" s="72"/>
    </row>
    <row r="788" spans="2:12" x14ac:dyDescent="0.2">
      <c r="B788" s="33"/>
      <c r="C788" s="32"/>
      <c r="D788" s="41"/>
      <c r="E788" s="41"/>
      <c r="F788" s="50"/>
      <c r="G788" s="54" t="s">
        <v>366</v>
      </c>
      <c r="H788" s="55" t="s">
        <v>789</v>
      </c>
      <c r="I788" s="51">
        <v>10.599295</v>
      </c>
      <c r="J788" s="43">
        <v>10.93321731</v>
      </c>
      <c r="K788" s="43">
        <f t="shared" si="13"/>
        <v>0.33392231000000017</v>
      </c>
      <c r="L788" s="72"/>
    </row>
    <row r="789" spans="2:12" x14ac:dyDescent="0.2">
      <c r="B789" s="33"/>
      <c r="C789" s="32"/>
      <c r="D789" s="41"/>
      <c r="E789" s="41"/>
      <c r="F789" s="50"/>
      <c r="G789" s="54" t="s">
        <v>258</v>
      </c>
      <c r="H789" s="55" t="s">
        <v>790</v>
      </c>
      <c r="I789" s="51">
        <v>16.448702999999998</v>
      </c>
      <c r="J789" s="43">
        <v>17.477315449999999</v>
      </c>
      <c r="K789" s="43">
        <f t="shared" si="13"/>
        <v>1.0286124500000007</v>
      </c>
      <c r="L789" s="72"/>
    </row>
    <row r="790" spans="2:12" x14ac:dyDescent="0.2">
      <c r="B790" s="33"/>
      <c r="C790" s="32"/>
      <c r="D790" s="41"/>
      <c r="E790" s="41"/>
      <c r="F790" s="50"/>
      <c r="G790" s="54" t="s">
        <v>260</v>
      </c>
      <c r="H790" s="55" t="s">
        <v>791</v>
      </c>
      <c r="I790" s="51">
        <v>30.972225999999999</v>
      </c>
      <c r="J790" s="43">
        <v>19.016789360000001</v>
      </c>
      <c r="K790" s="43">
        <f t="shared" si="13"/>
        <v>-11.955436639999999</v>
      </c>
      <c r="L790" s="72"/>
    </row>
    <row r="791" spans="2:12" x14ac:dyDescent="0.2">
      <c r="B791" s="33"/>
      <c r="C791" s="32"/>
      <c r="D791" s="41"/>
      <c r="E791" s="41"/>
      <c r="F791" s="50"/>
      <c r="G791" s="54" t="s">
        <v>262</v>
      </c>
      <c r="H791" s="55" t="s">
        <v>792</v>
      </c>
      <c r="I791" s="51">
        <v>886.22734000000003</v>
      </c>
      <c r="J791" s="43">
        <v>804.68063247999999</v>
      </c>
      <c r="K791" s="43">
        <f t="shared" si="13"/>
        <v>-81.546707520000041</v>
      </c>
      <c r="L791" s="72"/>
    </row>
    <row r="792" spans="2:12" x14ac:dyDescent="0.2">
      <c r="B792" s="33"/>
      <c r="C792" s="32"/>
      <c r="D792" s="41"/>
      <c r="E792" s="41"/>
      <c r="F792" s="50"/>
      <c r="G792" s="54" t="s">
        <v>264</v>
      </c>
      <c r="H792" s="55" t="s">
        <v>793</v>
      </c>
      <c r="I792" s="51">
        <v>28.284424999999999</v>
      </c>
      <c r="J792" s="43">
        <v>26.587366710000005</v>
      </c>
      <c r="K792" s="43">
        <f t="shared" si="13"/>
        <v>-1.697058289999994</v>
      </c>
      <c r="L792" s="72"/>
    </row>
    <row r="793" spans="2:12" x14ac:dyDescent="0.2">
      <c r="B793" s="33"/>
      <c r="C793" s="32"/>
      <c r="D793" s="41"/>
      <c r="E793" s="41"/>
      <c r="F793" s="50"/>
      <c r="G793" s="54" t="s">
        <v>266</v>
      </c>
      <c r="H793" s="55" t="s">
        <v>794</v>
      </c>
      <c r="I793" s="51">
        <v>203.12697499999999</v>
      </c>
      <c r="J793" s="43">
        <v>203.47027294000011</v>
      </c>
      <c r="K793" s="43">
        <f t="shared" si="13"/>
        <v>0.34329794000012726</v>
      </c>
      <c r="L793" s="72"/>
    </row>
    <row r="794" spans="2:12" x14ac:dyDescent="0.2">
      <c r="B794" s="33"/>
      <c r="C794" s="32"/>
      <c r="D794" s="41"/>
      <c r="E794" s="41"/>
      <c r="F794" s="50"/>
      <c r="G794" s="54" t="s">
        <v>268</v>
      </c>
      <c r="H794" s="55" t="s">
        <v>795</v>
      </c>
      <c r="I794" s="51">
        <v>367.057458</v>
      </c>
      <c r="J794" s="43">
        <v>347.32562493</v>
      </c>
      <c r="K794" s="43">
        <f t="shared" si="13"/>
        <v>-19.731833069999993</v>
      </c>
      <c r="L794" s="72"/>
    </row>
    <row r="795" spans="2:12" x14ac:dyDescent="0.2">
      <c r="B795" s="33"/>
      <c r="C795" s="32"/>
      <c r="D795" s="41"/>
      <c r="E795" s="41"/>
      <c r="F795" s="50"/>
      <c r="G795" s="54" t="s">
        <v>272</v>
      </c>
      <c r="H795" s="55" t="s">
        <v>796</v>
      </c>
      <c r="I795" s="51">
        <v>5.7507840000000003</v>
      </c>
      <c r="J795" s="43">
        <v>4.4530433</v>
      </c>
      <c r="K795" s="43">
        <f t="shared" si="13"/>
        <v>-1.2977407000000003</v>
      </c>
      <c r="L795" s="72"/>
    </row>
    <row r="796" spans="2:12" x14ac:dyDescent="0.2">
      <c r="B796" s="33"/>
      <c r="C796" s="32"/>
      <c r="D796" s="41"/>
      <c r="E796" s="41"/>
      <c r="F796" s="50"/>
      <c r="G796" s="54" t="s">
        <v>274</v>
      </c>
      <c r="H796" s="55" t="s">
        <v>797</v>
      </c>
      <c r="I796" s="51">
        <v>175.78553600000001</v>
      </c>
      <c r="J796" s="43">
        <v>444.55257398999998</v>
      </c>
      <c r="K796" s="43">
        <f t="shared" si="13"/>
        <v>268.76703798999995</v>
      </c>
      <c r="L796" s="72"/>
    </row>
    <row r="797" spans="2:12" x14ac:dyDescent="0.2">
      <c r="B797" s="33"/>
      <c r="C797" s="32"/>
      <c r="D797" s="41"/>
      <c r="E797" s="41"/>
      <c r="F797" s="50"/>
      <c r="G797" s="54" t="s">
        <v>798</v>
      </c>
      <c r="H797" s="55" t="s">
        <v>799</v>
      </c>
      <c r="I797" s="51">
        <v>154.249954</v>
      </c>
      <c r="J797" s="43">
        <v>151.39791421000001</v>
      </c>
      <c r="K797" s="43">
        <f t="shared" si="13"/>
        <v>-2.8520397899999921</v>
      </c>
      <c r="L797" s="72"/>
    </row>
    <row r="798" spans="2:12" x14ac:dyDescent="0.2">
      <c r="B798" s="33"/>
      <c r="C798" s="32"/>
      <c r="D798" s="41"/>
      <c r="E798" s="41"/>
      <c r="F798" s="50"/>
      <c r="G798" s="54" t="s">
        <v>276</v>
      </c>
      <c r="H798" s="55" t="s">
        <v>800</v>
      </c>
      <c r="I798" s="51">
        <v>8.6810589999999994</v>
      </c>
      <c r="J798" s="43">
        <v>7.67397989</v>
      </c>
      <c r="K798" s="43">
        <f t="shared" si="13"/>
        <v>-1.0070791099999994</v>
      </c>
      <c r="L798" s="72"/>
    </row>
    <row r="799" spans="2:12" x14ac:dyDescent="0.2">
      <c r="B799" s="33"/>
      <c r="C799" s="32"/>
      <c r="D799" s="41"/>
      <c r="E799" s="41"/>
      <c r="F799" s="50"/>
      <c r="G799" s="54" t="s">
        <v>801</v>
      </c>
      <c r="H799" s="55" t="s">
        <v>802</v>
      </c>
      <c r="I799" s="51">
        <v>24795.612798999999</v>
      </c>
      <c r="J799" s="43">
        <v>24647.147851570004</v>
      </c>
      <c r="K799" s="43">
        <f t="shared" si="13"/>
        <v>-148.46494742999494</v>
      </c>
      <c r="L799" s="72"/>
    </row>
    <row r="800" spans="2:12" x14ac:dyDescent="0.2">
      <c r="B800" s="33"/>
      <c r="C800" s="32"/>
      <c r="D800" s="41"/>
      <c r="E800" s="41"/>
      <c r="F800" s="50"/>
      <c r="G800" s="54" t="s">
        <v>278</v>
      </c>
      <c r="H800" s="55" t="s">
        <v>803</v>
      </c>
      <c r="I800" s="51">
        <v>8.7259060000000002</v>
      </c>
      <c r="J800" s="43">
        <v>7.2367155900000011</v>
      </c>
      <c r="K800" s="43">
        <f t="shared" si="13"/>
        <v>-1.4891904099999991</v>
      </c>
      <c r="L800" s="72"/>
    </row>
    <row r="801" spans="2:12" x14ac:dyDescent="0.2">
      <c r="B801" s="33"/>
      <c r="C801" s="32"/>
      <c r="D801" s="41"/>
      <c r="E801" s="41"/>
      <c r="F801" s="50"/>
      <c r="G801" s="54" t="s">
        <v>804</v>
      </c>
      <c r="H801" s="55" t="s">
        <v>805</v>
      </c>
      <c r="I801" s="51">
        <v>112.25264</v>
      </c>
      <c r="J801" s="43">
        <v>100.93068345000002</v>
      </c>
      <c r="K801" s="43">
        <f t="shared" si="13"/>
        <v>-11.321956549999982</v>
      </c>
      <c r="L801" s="72"/>
    </row>
    <row r="802" spans="2:12" ht="14.25" x14ac:dyDescent="0.2">
      <c r="B802" s="33"/>
      <c r="C802" s="32"/>
      <c r="D802" s="41"/>
      <c r="E802" s="41"/>
      <c r="F802" s="52" t="s">
        <v>282</v>
      </c>
      <c r="G802" s="58"/>
      <c r="H802" s="56"/>
      <c r="I802" s="34">
        <v>5692.321653</v>
      </c>
      <c r="J802" s="34">
        <v>6007.7118207400026</v>
      </c>
      <c r="K802" s="34">
        <f t="shared" si="13"/>
        <v>315.39016774000265</v>
      </c>
      <c r="L802" s="72"/>
    </row>
    <row r="803" spans="2:12" x14ac:dyDescent="0.2">
      <c r="B803" s="33"/>
      <c r="C803" s="32"/>
      <c r="D803" s="41"/>
      <c r="E803" s="41"/>
      <c r="F803" s="50"/>
      <c r="G803" s="54" t="s">
        <v>806</v>
      </c>
      <c r="H803" s="55" t="s">
        <v>807</v>
      </c>
      <c r="I803" s="51">
        <v>281.39133500000003</v>
      </c>
      <c r="J803" s="43">
        <v>291.33397129000014</v>
      </c>
      <c r="K803" s="43">
        <f t="shared" si="13"/>
        <v>9.9426362900001095</v>
      </c>
      <c r="L803" s="72"/>
    </row>
    <row r="804" spans="2:12" x14ac:dyDescent="0.2">
      <c r="B804" s="33"/>
      <c r="C804" s="32"/>
      <c r="D804" s="41"/>
      <c r="E804" s="41"/>
      <c r="F804" s="50"/>
      <c r="G804" s="54" t="s">
        <v>808</v>
      </c>
      <c r="H804" s="55" t="s">
        <v>809</v>
      </c>
      <c r="I804" s="51">
        <v>73.290694000000002</v>
      </c>
      <c r="J804" s="43">
        <v>70.164830719999969</v>
      </c>
      <c r="K804" s="43">
        <f t="shared" si="13"/>
        <v>-3.1258632800000328</v>
      </c>
      <c r="L804" s="72"/>
    </row>
    <row r="805" spans="2:12" x14ac:dyDescent="0.2">
      <c r="B805" s="33"/>
      <c r="C805" s="32"/>
      <c r="D805" s="41"/>
      <c r="E805" s="41"/>
      <c r="F805" s="50"/>
      <c r="G805" s="54" t="s">
        <v>810</v>
      </c>
      <c r="H805" s="55" t="s">
        <v>811</v>
      </c>
      <c r="I805" s="51">
        <v>140.010144</v>
      </c>
      <c r="J805" s="43">
        <v>139.44401908000003</v>
      </c>
      <c r="K805" s="43">
        <f t="shared" si="13"/>
        <v>-0.5661249199999645</v>
      </c>
      <c r="L805" s="72"/>
    </row>
    <row r="806" spans="2:12" x14ac:dyDescent="0.2">
      <c r="B806" s="33"/>
      <c r="C806" s="32"/>
      <c r="D806" s="41"/>
      <c r="E806" s="41"/>
      <c r="F806" s="50"/>
      <c r="G806" s="54" t="s">
        <v>812</v>
      </c>
      <c r="H806" s="55" t="s">
        <v>813</v>
      </c>
      <c r="I806" s="51">
        <v>250.37156899999999</v>
      </c>
      <c r="J806" s="43">
        <v>308.37156900000002</v>
      </c>
      <c r="K806" s="43">
        <f t="shared" si="13"/>
        <v>58.000000000000028</v>
      </c>
      <c r="L806" s="72"/>
    </row>
    <row r="807" spans="2:12" x14ac:dyDescent="0.2">
      <c r="B807" s="33"/>
      <c r="C807" s="32"/>
      <c r="D807" s="41"/>
      <c r="E807" s="41"/>
      <c r="F807" s="50"/>
      <c r="G807" s="54" t="s">
        <v>814</v>
      </c>
      <c r="H807" s="55" t="s">
        <v>815</v>
      </c>
      <c r="I807" s="51">
        <v>240.551039</v>
      </c>
      <c r="J807" s="43">
        <v>220.96252145000003</v>
      </c>
      <c r="K807" s="43">
        <f t="shared" si="13"/>
        <v>-19.588517549999978</v>
      </c>
      <c r="L807" s="72"/>
    </row>
    <row r="808" spans="2:12" x14ac:dyDescent="0.2">
      <c r="B808" s="33"/>
      <c r="C808" s="32"/>
      <c r="D808" s="41"/>
      <c r="E808" s="41"/>
      <c r="F808" s="50"/>
      <c r="G808" s="54" t="s">
        <v>816</v>
      </c>
      <c r="H808" s="55" t="s">
        <v>817</v>
      </c>
      <c r="I808" s="51">
        <v>635.94824000000006</v>
      </c>
      <c r="J808" s="43">
        <v>694.50838531000034</v>
      </c>
      <c r="K808" s="43">
        <f t="shared" si="13"/>
        <v>58.56014531000028</v>
      </c>
      <c r="L808" s="72"/>
    </row>
    <row r="809" spans="2:12" x14ac:dyDescent="0.2">
      <c r="B809" s="33"/>
      <c r="C809" s="32"/>
      <c r="D809" s="41"/>
      <c r="E809" s="41"/>
      <c r="F809" s="50"/>
      <c r="G809" s="54" t="s">
        <v>818</v>
      </c>
      <c r="H809" s="55" t="s">
        <v>819</v>
      </c>
      <c r="I809" s="51">
        <v>327.87532700000003</v>
      </c>
      <c r="J809" s="43">
        <v>384.61114246</v>
      </c>
      <c r="K809" s="43">
        <f t="shared" si="13"/>
        <v>56.735815459999969</v>
      </c>
      <c r="L809" s="72"/>
    </row>
    <row r="810" spans="2:12" x14ac:dyDescent="0.2">
      <c r="B810" s="33"/>
      <c r="C810" s="32"/>
      <c r="D810" s="41"/>
      <c r="E810" s="41"/>
      <c r="F810" s="50"/>
      <c r="G810" s="54" t="s">
        <v>820</v>
      </c>
      <c r="H810" s="55" t="s">
        <v>821</v>
      </c>
      <c r="I810" s="51">
        <v>286.66242499999998</v>
      </c>
      <c r="J810" s="43">
        <v>283.87104699999998</v>
      </c>
      <c r="K810" s="43">
        <f t="shared" si="13"/>
        <v>-2.7913780000000088</v>
      </c>
      <c r="L810" s="72"/>
    </row>
    <row r="811" spans="2:12" x14ac:dyDescent="0.2">
      <c r="B811" s="33"/>
      <c r="C811" s="32"/>
      <c r="D811" s="41"/>
      <c r="E811" s="41"/>
      <c r="F811" s="50"/>
      <c r="G811" s="54" t="s">
        <v>822</v>
      </c>
      <c r="H811" s="55" t="s">
        <v>823</v>
      </c>
      <c r="I811" s="51">
        <v>90.675634000000002</v>
      </c>
      <c r="J811" s="43">
        <v>108.23500824000003</v>
      </c>
      <c r="K811" s="43">
        <f t="shared" si="13"/>
        <v>17.559374240000025</v>
      </c>
      <c r="L811" s="72"/>
    </row>
    <row r="812" spans="2:12" x14ac:dyDescent="0.2">
      <c r="B812" s="33"/>
      <c r="C812" s="32"/>
      <c r="D812" s="41"/>
      <c r="E812" s="41"/>
      <c r="F812" s="50"/>
      <c r="G812" s="54" t="s">
        <v>824</v>
      </c>
      <c r="H812" s="55" t="s">
        <v>825</v>
      </c>
      <c r="I812" s="51">
        <v>201.668701</v>
      </c>
      <c r="J812" s="43">
        <v>274.52795698999995</v>
      </c>
      <c r="K812" s="43">
        <f t="shared" si="13"/>
        <v>72.859255989999951</v>
      </c>
      <c r="L812" s="72"/>
    </row>
    <row r="813" spans="2:12" ht="25.5" x14ac:dyDescent="0.2">
      <c r="B813" s="33"/>
      <c r="C813" s="32"/>
      <c r="D813" s="41"/>
      <c r="E813" s="41"/>
      <c r="F813" s="50"/>
      <c r="G813" s="54" t="s">
        <v>826</v>
      </c>
      <c r="H813" s="55" t="s">
        <v>827</v>
      </c>
      <c r="I813" s="51">
        <v>165.321911</v>
      </c>
      <c r="J813" s="43">
        <v>151.21580140000003</v>
      </c>
      <c r="K813" s="43">
        <f t="shared" si="13"/>
        <v>-14.106109599999968</v>
      </c>
      <c r="L813" s="72"/>
    </row>
    <row r="814" spans="2:12" x14ac:dyDescent="0.2">
      <c r="B814" s="33"/>
      <c r="C814" s="32"/>
      <c r="D814" s="41"/>
      <c r="E814" s="41"/>
      <c r="F814" s="50"/>
      <c r="G814" s="54" t="s">
        <v>828</v>
      </c>
      <c r="H814" s="55" t="s">
        <v>829</v>
      </c>
      <c r="I814" s="51">
        <v>201.838516</v>
      </c>
      <c r="J814" s="43">
        <v>237.95542288000001</v>
      </c>
      <c r="K814" s="43">
        <f t="shared" si="13"/>
        <v>36.116906880000016</v>
      </c>
      <c r="L814" s="72"/>
    </row>
    <row r="815" spans="2:12" x14ac:dyDescent="0.2">
      <c r="B815" s="33"/>
      <c r="C815" s="32"/>
      <c r="D815" s="41"/>
      <c r="E815" s="41"/>
      <c r="F815" s="50"/>
      <c r="G815" s="54" t="s">
        <v>830</v>
      </c>
      <c r="H815" s="55" t="s">
        <v>831</v>
      </c>
      <c r="I815" s="51">
        <v>215.16972100000001</v>
      </c>
      <c r="J815" s="43">
        <v>220.10956603</v>
      </c>
      <c r="K815" s="43">
        <f t="shared" si="13"/>
        <v>4.9398450299999865</v>
      </c>
      <c r="L815" s="72"/>
    </row>
    <row r="816" spans="2:12" x14ac:dyDescent="0.2">
      <c r="B816" s="33"/>
      <c r="C816" s="32"/>
      <c r="D816" s="41"/>
      <c r="E816" s="41"/>
      <c r="F816" s="50"/>
      <c r="G816" s="54" t="s">
        <v>832</v>
      </c>
      <c r="H816" s="55" t="s">
        <v>833</v>
      </c>
      <c r="I816" s="51">
        <v>247.59615199999999</v>
      </c>
      <c r="J816" s="43">
        <v>298.13853502999996</v>
      </c>
      <c r="K816" s="43">
        <f t="shared" si="13"/>
        <v>50.542383029999968</v>
      </c>
      <c r="L816" s="72"/>
    </row>
    <row r="817" spans="2:12" x14ac:dyDescent="0.2">
      <c r="B817" s="33"/>
      <c r="C817" s="32"/>
      <c r="D817" s="41"/>
      <c r="E817" s="41"/>
      <c r="F817" s="50"/>
      <c r="G817" s="54" t="s">
        <v>834</v>
      </c>
      <c r="H817" s="55" t="s">
        <v>835</v>
      </c>
      <c r="I817" s="51">
        <v>291.70422100000002</v>
      </c>
      <c r="J817" s="43">
        <v>215.78557912000002</v>
      </c>
      <c r="K817" s="43">
        <f t="shared" si="13"/>
        <v>-75.918641879999996</v>
      </c>
      <c r="L817" s="72"/>
    </row>
    <row r="818" spans="2:12" x14ac:dyDescent="0.2">
      <c r="B818" s="33"/>
      <c r="C818" s="32"/>
      <c r="D818" s="41"/>
      <c r="E818" s="41"/>
      <c r="F818" s="50"/>
      <c r="G818" s="54" t="s">
        <v>836</v>
      </c>
      <c r="H818" s="55" t="s">
        <v>837</v>
      </c>
      <c r="I818" s="51">
        <v>16.258389000000001</v>
      </c>
      <c r="J818" s="43">
        <v>16.258389000000001</v>
      </c>
      <c r="K818" s="43">
        <f t="shared" si="13"/>
        <v>0</v>
      </c>
      <c r="L818" s="72"/>
    </row>
    <row r="819" spans="2:12" x14ac:dyDescent="0.2">
      <c r="B819" s="33"/>
      <c r="C819" s="32"/>
      <c r="D819" s="41"/>
      <c r="E819" s="41"/>
      <c r="F819" s="50"/>
      <c r="G819" s="54" t="s">
        <v>838</v>
      </c>
      <c r="H819" s="55" t="s">
        <v>839</v>
      </c>
      <c r="I819" s="51">
        <v>247.11738800000001</v>
      </c>
      <c r="J819" s="43">
        <v>272.98882063999997</v>
      </c>
      <c r="K819" s="43">
        <f t="shared" si="13"/>
        <v>25.871432639999966</v>
      </c>
      <c r="L819" s="72"/>
    </row>
    <row r="820" spans="2:12" x14ac:dyDescent="0.2">
      <c r="B820" s="33"/>
      <c r="C820" s="32"/>
      <c r="D820" s="41"/>
      <c r="E820" s="41"/>
      <c r="F820" s="50"/>
      <c r="G820" s="54" t="s">
        <v>840</v>
      </c>
      <c r="H820" s="55" t="s">
        <v>841</v>
      </c>
      <c r="I820" s="51">
        <v>32.041063000000001</v>
      </c>
      <c r="J820" s="43">
        <v>29.639903509999993</v>
      </c>
      <c r="K820" s="43">
        <f t="shared" si="13"/>
        <v>-2.4011594900000084</v>
      </c>
      <c r="L820" s="72"/>
    </row>
    <row r="821" spans="2:12" x14ac:dyDescent="0.2">
      <c r="B821" s="33"/>
      <c r="C821" s="32"/>
      <c r="D821" s="41"/>
      <c r="E821" s="41"/>
      <c r="F821" s="50"/>
      <c r="G821" s="54" t="s">
        <v>842</v>
      </c>
      <c r="H821" s="55" t="s">
        <v>843</v>
      </c>
      <c r="I821" s="51">
        <v>154.171717</v>
      </c>
      <c r="J821" s="43">
        <v>153.28807028999998</v>
      </c>
      <c r="K821" s="43">
        <f t="shared" ref="K821:K884" si="14">+J821-I821</f>
        <v>-0.88364671000002204</v>
      </c>
      <c r="L821" s="72"/>
    </row>
    <row r="822" spans="2:12" x14ac:dyDescent="0.2">
      <c r="B822" s="33"/>
      <c r="C822" s="32"/>
      <c r="D822" s="41"/>
      <c r="E822" s="41"/>
      <c r="F822" s="50"/>
      <c r="G822" s="54" t="s">
        <v>844</v>
      </c>
      <c r="H822" s="55" t="s">
        <v>845</v>
      </c>
      <c r="I822" s="51">
        <v>325.33586000000003</v>
      </c>
      <c r="J822" s="43">
        <v>313.43460158000005</v>
      </c>
      <c r="K822" s="43">
        <f t="shared" si="14"/>
        <v>-11.901258419999976</v>
      </c>
      <c r="L822" s="72"/>
    </row>
    <row r="823" spans="2:12" x14ac:dyDescent="0.2">
      <c r="B823" s="33"/>
      <c r="C823" s="32"/>
      <c r="D823" s="41"/>
      <c r="E823" s="41"/>
      <c r="F823" s="50"/>
      <c r="G823" s="54" t="s">
        <v>846</v>
      </c>
      <c r="H823" s="55" t="s">
        <v>847</v>
      </c>
      <c r="I823" s="51">
        <v>187.65365700000001</v>
      </c>
      <c r="J823" s="43">
        <v>186.81335141999998</v>
      </c>
      <c r="K823" s="43">
        <f t="shared" si="14"/>
        <v>-0.84030558000003452</v>
      </c>
      <c r="L823" s="72"/>
    </row>
    <row r="824" spans="2:12" x14ac:dyDescent="0.2">
      <c r="B824" s="33"/>
      <c r="C824" s="32"/>
      <c r="D824" s="41"/>
      <c r="E824" s="41"/>
      <c r="F824" s="50"/>
      <c r="G824" s="54" t="s">
        <v>848</v>
      </c>
      <c r="H824" s="55" t="s">
        <v>849</v>
      </c>
      <c r="I824" s="51">
        <v>313.493267</v>
      </c>
      <c r="J824" s="43">
        <v>309.92725793000005</v>
      </c>
      <c r="K824" s="43">
        <f t="shared" si="14"/>
        <v>-3.56600906999995</v>
      </c>
      <c r="L824" s="72"/>
    </row>
    <row r="825" spans="2:12" x14ac:dyDescent="0.2">
      <c r="B825" s="33"/>
      <c r="C825" s="32"/>
      <c r="D825" s="41"/>
      <c r="E825" s="41"/>
      <c r="F825" s="50"/>
      <c r="G825" s="54" t="s">
        <v>850</v>
      </c>
      <c r="H825" s="55" t="s">
        <v>851</v>
      </c>
      <c r="I825" s="51">
        <v>89.111018999999999</v>
      </c>
      <c r="J825" s="43">
        <v>79.659642020000007</v>
      </c>
      <c r="K825" s="43">
        <f t="shared" si="14"/>
        <v>-9.451376979999992</v>
      </c>
      <c r="L825" s="72"/>
    </row>
    <row r="826" spans="2:12" x14ac:dyDescent="0.2">
      <c r="B826" s="33"/>
      <c r="C826" s="32"/>
      <c r="D826" s="41"/>
      <c r="E826" s="41"/>
      <c r="F826" s="50"/>
      <c r="G826" s="54" t="s">
        <v>852</v>
      </c>
      <c r="H826" s="55" t="s">
        <v>853</v>
      </c>
      <c r="I826" s="51">
        <v>677.06366400000002</v>
      </c>
      <c r="J826" s="43">
        <v>746.46642835000011</v>
      </c>
      <c r="K826" s="43">
        <f t="shared" si="14"/>
        <v>69.402764350000098</v>
      </c>
      <c r="L826" s="72"/>
    </row>
    <row r="827" spans="2:12" ht="14.25" x14ac:dyDescent="0.2">
      <c r="B827" s="33"/>
      <c r="C827" s="32"/>
      <c r="D827" s="65">
        <v>13</v>
      </c>
      <c r="E827" s="35" t="s">
        <v>854</v>
      </c>
      <c r="F827" s="66"/>
      <c r="G827" s="67"/>
      <c r="H827" s="68"/>
      <c r="I827" s="69">
        <v>8281.0356269999993</v>
      </c>
      <c r="J827" s="69">
        <v>8808.1615939999974</v>
      </c>
      <c r="K827" s="69">
        <f t="shared" si="14"/>
        <v>527.12596699999813</v>
      </c>
      <c r="L827" s="72"/>
    </row>
    <row r="828" spans="2:12" ht="14.25" x14ac:dyDescent="0.2">
      <c r="B828" s="33"/>
      <c r="C828" s="32"/>
      <c r="D828" s="41"/>
      <c r="E828" s="41"/>
      <c r="F828" s="52" t="s">
        <v>2</v>
      </c>
      <c r="G828" s="58"/>
      <c r="H828" s="56"/>
      <c r="I828" s="34">
        <v>8281.0356269999993</v>
      </c>
      <c r="J828" s="34">
        <v>8808.1615939999974</v>
      </c>
      <c r="K828" s="34">
        <f t="shared" si="14"/>
        <v>527.12596699999813</v>
      </c>
      <c r="L828" s="72"/>
    </row>
    <row r="829" spans="2:12" x14ac:dyDescent="0.2">
      <c r="B829" s="33"/>
      <c r="C829" s="32"/>
      <c r="D829" s="41"/>
      <c r="E829" s="41"/>
      <c r="F829" s="50"/>
      <c r="G829" s="54">
        <v>100</v>
      </c>
      <c r="H829" s="55" t="s">
        <v>186</v>
      </c>
      <c r="I829" s="51">
        <v>48.145498000000003</v>
      </c>
      <c r="J829" s="43">
        <v>40.384614209999995</v>
      </c>
      <c r="K829" s="43">
        <f t="shared" si="14"/>
        <v>-7.7608837900000083</v>
      </c>
      <c r="L829" s="72"/>
    </row>
    <row r="830" spans="2:12" x14ac:dyDescent="0.2">
      <c r="B830" s="33"/>
      <c r="C830" s="32"/>
      <c r="D830" s="41"/>
      <c r="E830" s="41"/>
      <c r="F830" s="50"/>
      <c r="G830" s="54">
        <v>110</v>
      </c>
      <c r="H830" s="55" t="s">
        <v>855</v>
      </c>
      <c r="I830" s="51">
        <v>20.227502999999999</v>
      </c>
      <c r="J830" s="43">
        <v>24.822003459999998</v>
      </c>
      <c r="K830" s="43">
        <f t="shared" si="14"/>
        <v>4.594500459999999</v>
      </c>
      <c r="L830" s="72"/>
    </row>
    <row r="831" spans="2:12" x14ac:dyDescent="0.2">
      <c r="B831" s="33"/>
      <c r="C831" s="32"/>
      <c r="D831" s="41"/>
      <c r="E831" s="41"/>
      <c r="F831" s="50"/>
      <c r="G831" s="54">
        <v>111</v>
      </c>
      <c r="H831" s="55" t="s">
        <v>856</v>
      </c>
      <c r="I831" s="51">
        <v>4.7715120000000004</v>
      </c>
      <c r="J831" s="43">
        <v>3.2971413599999999</v>
      </c>
      <c r="K831" s="43">
        <f t="shared" si="14"/>
        <v>-1.4743706400000005</v>
      </c>
      <c r="L831" s="72"/>
    </row>
    <row r="832" spans="2:12" x14ac:dyDescent="0.2">
      <c r="B832" s="33"/>
      <c r="C832" s="32"/>
      <c r="D832" s="41"/>
      <c r="E832" s="41"/>
      <c r="F832" s="50"/>
      <c r="G832" s="54">
        <v>112</v>
      </c>
      <c r="H832" s="55" t="s">
        <v>857</v>
      </c>
      <c r="I832" s="51">
        <v>3.086484</v>
      </c>
      <c r="J832" s="43">
        <v>2.0923934800000001</v>
      </c>
      <c r="K832" s="43">
        <f t="shared" si="14"/>
        <v>-0.99409051999999987</v>
      </c>
      <c r="L832" s="72"/>
    </row>
    <row r="833" spans="2:12" x14ac:dyDescent="0.2">
      <c r="B833" s="33"/>
      <c r="C833" s="32"/>
      <c r="D833" s="41"/>
      <c r="E833" s="41"/>
      <c r="F833" s="50"/>
      <c r="G833" s="54">
        <v>113</v>
      </c>
      <c r="H833" s="55" t="s">
        <v>858</v>
      </c>
      <c r="I833" s="51">
        <v>425.04481600000003</v>
      </c>
      <c r="J833" s="43">
        <v>451.79032739000007</v>
      </c>
      <c r="K833" s="43">
        <f t="shared" si="14"/>
        <v>26.745511390000047</v>
      </c>
      <c r="L833" s="72"/>
    </row>
    <row r="834" spans="2:12" x14ac:dyDescent="0.2">
      <c r="B834" s="33"/>
      <c r="C834" s="32"/>
      <c r="D834" s="41"/>
      <c r="E834" s="41"/>
      <c r="F834" s="50"/>
      <c r="G834" s="54">
        <v>114</v>
      </c>
      <c r="H834" s="55" t="s">
        <v>859</v>
      </c>
      <c r="I834" s="51">
        <v>11.728757999999999</v>
      </c>
      <c r="J834" s="43">
        <v>7.2258061000000007</v>
      </c>
      <c r="K834" s="43">
        <f t="shared" si="14"/>
        <v>-4.5029518999999985</v>
      </c>
      <c r="L834" s="72"/>
    </row>
    <row r="835" spans="2:12" x14ac:dyDescent="0.2">
      <c r="B835" s="33"/>
      <c r="C835" s="32"/>
      <c r="D835" s="41"/>
      <c r="E835" s="41"/>
      <c r="F835" s="50"/>
      <c r="G835" s="54">
        <v>115</v>
      </c>
      <c r="H835" s="55" t="s">
        <v>860</v>
      </c>
      <c r="I835" s="51">
        <v>3526.794993</v>
      </c>
      <c r="J835" s="43">
        <v>3010.1422865899985</v>
      </c>
      <c r="K835" s="43">
        <f t="shared" si="14"/>
        <v>-516.65270641000143</v>
      </c>
      <c r="L835" s="72"/>
    </row>
    <row r="836" spans="2:12" x14ac:dyDescent="0.2">
      <c r="B836" s="33"/>
      <c r="C836" s="32"/>
      <c r="D836" s="41"/>
      <c r="E836" s="41"/>
      <c r="F836" s="50"/>
      <c r="G836" s="54">
        <v>116</v>
      </c>
      <c r="H836" s="55" t="s">
        <v>861</v>
      </c>
      <c r="I836" s="51">
        <v>379.52122500000002</v>
      </c>
      <c r="J836" s="43">
        <v>510.48968060999999</v>
      </c>
      <c r="K836" s="43">
        <f t="shared" si="14"/>
        <v>130.96845560999998</v>
      </c>
      <c r="L836" s="72"/>
    </row>
    <row r="837" spans="2:12" x14ac:dyDescent="0.2">
      <c r="B837" s="33"/>
      <c r="C837" s="32"/>
      <c r="D837" s="41"/>
      <c r="E837" s="41"/>
      <c r="F837" s="50"/>
      <c r="G837" s="54">
        <v>117</v>
      </c>
      <c r="H837" s="55" t="s">
        <v>862</v>
      </c>
      <c r="I837" s="51">
        <v>21.586772</v>
      </c>
      <c r="J837" s="43">
        <v>17.341051520000001</v>
      </c>
      <c r="K837" s="43">
        <f t="shared" si="14"/>
        <v>-4.2457204799999992</v>
      </c>
      <c r="L837" s="72"/>
    </row>
    <row r="838" spans="2:12" x14ac:dyDescent="0.2">
      <c r="B838" s="33"/>
      <c r="C838" s="32"/>
      <c r="D838" s="41"/>
      <c r="E838" s="41"/>
      <c r="F838" s="50"/>
      <c r="G838" s="54">
        <v>118</v>
      </c>
      <c r="H838" s="55" t="s">
        <v>863</v>
      </c>
      <c r="I838" s="51">
        <v>134.26016100000001</v>
      </c>
      <c r="J838" s="43">
        <v>629.16767114000004</v>
      </c>
      <c r="K838" s="43">
        <f t="shared" si="14"/>
        <v>494.90751014</v>
      </c>
      <c r="L838" s="72"/>
    </row>
    <row r="839" spans="2:12" x14ac:dyDescent="0.2">
      <c r="B839" s="33"/>
      <c r="C839" s="32"/>
      <c r="D839" s="41"/>
      <c r="E839" s="41"/>
      <c r="F839" s="50"/>
      <c r="G839" s="54">
        <v>119</v>
      </c>
      <c r="H839" s="55" t="s">
        <v>864</v>
      </c>
      <c r="I839" s="51">
        <v>165.51439300000001</v>
      </c>
      <c r="J839" s="43">
        <v>168.69457454999994</v>
      </c>
      <c r="K839" s="43">
        <f t="shared" si="14"/>
        <v>3.1801815499999293</v>
      </c>
      <c r="L839" s="72"/>
    </row>
    <row r="840" spans="2:12" x14ac:dyDescent="0.2">
      <c r="B840" s="33"/>
      <c r="C840" s="32"/>
      <c r="D840" s="41"/>
      <c r="E840" s="41"/>
      <c r="F840" s="50"/>
      <c r="G840" s="54">
        <v>200</v>
      </c>
      <c r="H840" s="55" t="s">
        <v>865</v>
      </c>
      <c r="I840" s="51">
        <v>10.176075000000001</v>
      </c>
      <c r="J840" s="43">
        <v>29.981060929999998</v>
      </c>
      <c r="K840" s="43">
        <f t="shared" si="14"/>
        <v>19.804985929999997</v>
      </c>
      <c r="L840" s="72"/>
    </row>
    <row r="841" spans="2:12" x14ac:dyDescent="0.2">
      <c r="B841" s="33"/>
      <c r="C841" s="32"/>
      <c r="D841" s="41"/>
      <c r="E841" s="41"/>
      <c r="F841" s="50"/>
      <c r="G841" s="54">
        <v>211</v>
      </c>
      <c r="H841" s="55" t="s">
        <v>866</v>
      </c>
      <c r="I841" s="51">
        <v>361.33836700000001</v>
      </c>
      <c r="J841" s="43">
        <v>214.94439081000002</v>
      </c>
      <c r="K841" s="43">
        <f t="shared" si="14"/>
        <v>-146.39397618999999</v>
      </c>
      <c r="L841" s="72"/>
    </row>
    <row r="842" spans="2:12" x14ac:dyDescent="0.2">
      <c r="B842" s="33"/>
      <c r="C842" s="32"/>
      <c r="D842" s="41"/>
      <c r="E842" s="41"/>
      <c r="F842" s="50"/>
      <c r="G842" s="54">
        <v>212</v>
      </c>
      <c r="H842" s="55" t="s">
        <v>867</v>
      </c>
      <c r="I842" s="51">
        <v>52.459423000000001</v>
      </c>
      <c r="J842" s="43">
        <v>46.185047180000005</v>
      </c>
      <c r="K842" s="43">
        <f t="shared" si="14"/>
        <v>-6.2743758199999959</v>
      </c>
      <c r="L842" s="72"/>
    </row>
    <row r="843" spans="2:12" x14ac:dyDescent="0.2">
      <c r="B843" s="33"/>
      <c r="C843" s="32"/>
      <c r="D843" s="41"/>
      <c r="E843" s="41"/>
      <c r="F843" s="50"/>
      <c r="G843" s="54">
        <v>216</v>
      </c>
      <c r="H843" s="55" t="s">
        <v>232</v>
      </c>
      <c r="I843" s="51">
        <v>915.17018800000005</v>
      </c>
      <c r="J843" s="43">
        <v>809.5116276</v>
      </c>
      <c r="K843" s="43">
        <f t="shared" si="14"/>
        <v>-105.65856040000006</v>
      </c>
      <c r="L843" s="72"/>
    </row>
    <row r="844" spans="2:12" x14ac:dyDescent="0.2">
      <c r="B844" s="33"/>
      <c r="C844" s="32"/>
      <c r="D844" s="41"/>
      <c r="E844" s="41"/>
      <c r="F844" s="50"/>
      <c r="G844" s="54">
        <v>217</v>
      </c>
      <c r="H844" s="55" t="s">
        <v>868</v>
      </c>
      <c r="I844" s="51">
        <v>110.49103700000001</v>
      </c>
      <c r="J844" s="43">
        <v>94.328080689999993</v>
      </c>
      <c r="K844" s="43">
        <f t="shared" si="14"/>
        <v>-16.162956310000013</v>
      </c>
      <c r="L844" s="72"/>
    </row>
    <row r="845" spans="2:12" x14ac:dyDescent="0.2">
      <c r="B845" s="33"/>
      <c r="C845" s="32"/>
      <c r="D845" s="41"/>
      <c r="E845" s="41"/>
      <c r="F845" s="50"/>
      <c r="G845" s="54">
        <v>300</v>
      </c>
      <c r="H845" s="55" t="s">
        <v>79</v>
      </c>
      <c r="I845" s="51">
        <v>14.603132</v>
      </c>
      <c r="J845" s="43">
        <v>59.90390214</v>
      </c>
      <c r="K845" s="43">
        <f t="shared" si="14"/>
        <v>45.300770139999997</v>
      </c>
      <c r="L845" s="72"/>
    </row>
    <row r="846" spans="2:12" x14ac:dyDescent="0.2">
      <c r="B846" s="33"/>
      <c r="C846" s="32"/>
      <c r="D846" s="41"/>
      <c r="E846" s="41"/>
      <c r="F846" s="50"/>
      <c r="G846" s="54">
        <v>311</v>
      </c>
      <c r="H846" s="55" t="s">
        <v>163</v>
      </c>
      <c r="I846" s="51">
        <v>959.97584300000005</v>
      </c>
      <c r="J846" s="43">
        <v>977.15976765999915</v>
      </c>
      <c r="K846" s="43">
        <f t="shared" si="14"/>
        <v>17.183924659999093</v>
      </c>
      <c r="L846" s="72"/>
    </row>
    <row r="847" spans="2:12" x14ac:dyDescent="0.2">
      <c r="B847" s="33"/>
      <c r="C847" s="32"/>
      <c r="D847" s="41"/>
      <c r="E847" s="41"/>
      <c r="F847" s="50"/>
      <c r="G847" s="54">
        <v>312</v>
      </c>
      <c r="H847" s="55" t="s">
        <v>869</v>
      </c>
      <c r="I847" s="51">
        <v>623.52170599999999</v>
      </c>
      <c r="J847" s="43">
        <v>1304.9698266100002</v>
      </c>
      <c r="K847" s="43">
        <f t="shared" si="14"/>
        <v>681.44812061000016</v>
      </c>
      <c r="L847" s="72"/>
    </row>
    <row r="848" spans="2:12" x14ac:dyDescent="0.2">
      <c r="B848" s="33"/>
      <c r="C848" s="32"/>
      <c r="D848" s="41"/>
      <c r="E848" s="41"/>
      <c r="F848" s="50"/>
      <c r="G848" s="54">
        <v>313</v>
      </c>
      <c r="H848" s="55" t="s">
        <v>870</v>
      </c>
      <c r="I848" s="51">
        <v>492.61774100000002</v>
      </c>
      <c r="J848" s="43">
        <v>405.7303399700001</v>
      </c>
      <c r="K848" s="43">
        <f t="shared" si="14"/>
        <v>-86.887401029999921</v>
      </c>
      <c r="L848" s="72"/>
    </row>
    <row r="849" spans="2:12" ht="14.25" x14ac:dyDescent="0.2">
      <c r="B849" s="33"/>
      <c r="C849" s="32"/>
      <c r="D849" s="65">
        <v>14</v>
      </c>
      <c r="E849" s="35" t="s">
        <v>871</v>
      </c>
      <c r="F849" s="66"/>
      <c r="G849" s="67"/>
      <c r="H849" s="68"/>
      <c r="I849" s="69">
        <v>1093.158813</v>
      </c>
      <c r="J849" s="69">
        <v>1093.158813</v>
      </c>
      <c r="K849" s="69">
        <f t="shared" si="14"/>
        <v>0</v>
      </c>
      <c r="L849" s="72"/>
    </row>
    <row r="850" spans="2:12" ht="14.25" x14ac:dyDescent="0.2">
      <c r="B850" s="33"/>
      <c r="C850" s="32"/>
      <c r="D850" s="41"/>
      <c r="E850" s="41"/>
      <c r="F850" s="52" t="s">
        <v>2</v>
      </c>
      <c r="G850" s="58"/>
      <c r="H850" s="56"/>
      <c r="I850" s="34">
        <v>1030.1138719999999</v>
      </c>
      <c r="J850" s="34">
        <v>1038.6149436000001</v>
      </c>
      <c r="K850" s="34">
        <f t="shared" si="14"/>
        <v>8.5010716000001594</v>
      </c>
      <c r="L850" s="72"/>
    </row>
    <row r="851" spans="2:12" x14ac:dyDescent="0.2">
      <c r="B851" s="33"/>
      <c r="C851" s="32"/>
      <c r="D851" s="41"/>
      <c r="E851" s="41"/>
      <c r="F851" s="50"/>
      <c r="G851" s="54">
        <v>100</v>
      </c>
      <c r="H851" s="55" t="s">
        <v>186</v>
      </c>
      <c r="I851" s="51">
        <v>14.764345</v>
      </c>
      <c r="J851" s="43">
        <v>15.751336620000004</v>
      </c>
      <c r="K851" s="43">
        <f t="shared" si="14"/>
        <v>0.98699162000000307</v>
      </c>
      <c r="L851" s="72"/>
    </row>
    <row r="852" spans="2:12" x14ac:dyDescent="0.2">
      <c r="B852" s="33"/>
      <c r="C852" s="32"/>
      <c r="D852" s="41"/>
      <c r="E852" s="41"/>
      <c r="F852" s="50"/>
      <c r="G852" s="54">
        <v>110</v>
      </c>
      <c r="H852" s="55" t="s">
        <v>872</v>
      </c>
      <c r="I852" s="51">
        <v>230.09004300000001</v>
      </c>
      <c r="J852" s="43">
        <v>207.21146695999994</v>
      </c>
      <c r="K852" s="43">
        <f t="shared" si="14"/>
        <v>-22.87857604000007</v>
      </c>
      <c r="L852" s="72"/>
    </row>
    <row r="853" spans="2:12" x14ac:dyDescent="0.2">
      <c r="B853" s="33"/>
      <c r="C853" s="32"/>
      <c r="D853" s="41"/>
      <c r="E853" s="41"/>
      <c r="F853" s="50"/>
      <c r="G853" s="54">
        <v>111</v>
      </c>
      <c r="H853" s="55" t="s">
        <v>188</v>
      </c>
      <c r="I853" s="51">
        <v>9.4058189999999993</v>
      </c>
      <c r="J853" s="43">
        <v>5.1726685000000012</v>
      </c>
      <c r="K853" s="43">
        <f t="shared" si="14"/>
        <v>-4.233150499999998</v>
      </c>
      <c r="L853" s="72"/>
    </row>
    <row r="854" spans="2:12" x14ac:dyDescent="0.2">
      <c r="B854" s="33"/>
      <c r="C854" s="32"/>
      <c r="D854" s="41"/>
      <c r="E854" s="41"/>
      <c r="F854" s="50"/>
      <c r="G854" s="54">
        <v>112</v>
      </c>
      <c r="H854" s="55" t="s">
        <v>873</v>
      </c>
      <c r="I854" s="51">
        <v>10.444025</v>
      </c>
      <c r="J854" s="43">
        <v>6.7453567499999982</v>
      </c>
      <c r="K854" s="43">
        <f t="shared" si="14"/>
        <v>-3.6986682500000017</v>
      </c>
      <c r="L854" s="72"/>
    </row>
    <row r="855" spans="2:12" x14ac:dyDescent="0.2">
      <c r="B855" s="33"/>
      <c r="C855" s="32"/>
      <c r="D855" s="41"/>
      <c r="E855" s="41"/>
      <c r="F855" s="50"/>
      <c r="G855" s="54">
        <v>114</v>
      </c>
      <c r="H855" s="55" t="s">
        <v>874</v>
      </c>
      <c r="I855" s="51">
        <v>124.716543</v>
      </c>
      <c r="J855" s="43">
        <v>203.23830459000004</v>
      </c>
      <c r="K855" s="43">
        <f t="shared" si="14"/>
        <v>78.52176159000004</v>
      </c>
      <c r="L855" s="72"/>
    </row>
    <row r="856" spans="2:12" x14ac:dyDescent="0.2">
      <c r="B856" s="33"/>
      <c r="C856" s="32"/>
      <c r="D856" s="41"/>
      <c r="E856" s="41"/>
      <c r="F856" s="50"/>
      <c r="G856" s="54">
        <v>115</v>
      </c>
      <c r="H856" s="55" t="s">
        <v>80</v>
      </c>
      <c r="I856" s="51">
        <v>7.0369020000000004</v>
      </c>
      <c r="J856" s="43">
        <v>5.29017319</v>
      </c>
      <c r="K856" s="43">
        <f t="shared" si="14"/>
        <v>-1.7467288100000005</v>
      </c>
      <c r="L856" s="72"/>
    </row>
    <row r="857" spans="2:12" x14ac:dyDescent="0.2">
      <c r="B857" s="33"/>
      <c r="C857" s="32"/>
      <c r="D857" s="41"/>
      <c r="E857" s="41"/>
      <c r="F857" s="50"/>
      <c r="G857" s="54">
        <v>117</v>
      </c>
      <c r="H857" s="55" t="s">
        <v>292</v>
      </c>
      <c r="I857" s="51">
        <v>10.177358</v>
      </c>
      <c r="J857" s="43">
        <v>10.00964138</v>
      </c>
      <c r="K857" s="43">
        <f t="shared" si="14"/>
        <v>-0.1677166200000002</v>
      </c>
      <c r="L857" s="72"/>
    </row>
    <row r="858" spans="2:12" x14ac:dyDescent="0.2">
      <c r="B858" s="33"/>
      <c r="C858" s="32"/>
      <c r="D858" s="41"/>
      <c r="E858" s="41"/>
      <c r="F858" s="50"/>
      <c r="G858" s="54">
        <v>118</v>
      </c>
      <c r="H858" s="55" t="s">
        <v>875</v>
      </c>
      <c r="I858" s="51">
        <v>2.8535889999999999</v>
      </c>
      <c r="J858" s="43">
        <v>2.8652965899999998</v>
      </c>
      <c r="K858" s="43">
        <f t="shared" si="14"/>
        <v>1.1707589999999879E-2</v>
      </c>
      <c r="L858" s="72"/>
    </row>
    <row r="859" spans="2:12" x14ac:dyDescent="0.2">
      <c r="B859" s="33"/>
      <c r="C859" s="32"/>
      <c r="D859" s="41"/>
      <c r="E859" s="41"/>
      <c r="F859" s="50"/>
      <c r="G859" s="54">
        <v>121</v>
      </c>
      <c r="H859" s="55" t="s">
        <v>876</v>
      </c>
      <c r="I859" s="51">
        <v>2.7075</v>
      </c>
      <c r="J859" s="43">
        <v>2.08903119</v>
      </c>
      <c r="K859" s="43">
        <f t="shared" si="14"/>
        <v>-0.61846880999999998</v>
      </c>
      <c r="L859" s="72"/>
    </row>
    <row r="860" spans="2:12" x14ac:dyDescent="0.2">
      <c r="B860" s="33"/>
      <c r="C860" s="32"/>
      <c r="D860" s="41"/>
      <c r="E860" s="41"/>
      <c r="F860" s="50"/>
      <c r="G860" s="54">
        <v>122</v>
      </c>
      <c r="H860" s="55" t="s">
        <v>877</v>
      </c>
      <c r="I860" s="51">
        <v>4.2334110000000003</v>
      </c>
      <c r="J860" s="43">
        <v>3.1803111299999993</v>
      </c>
      <c r="K860" s="43">
        <f t="shared" si="14"/>
        <v>-1.0530998700000009</v>
      </c>
      <c r="L860" s="72"/>
    </row>
    <row r="861" spans="2:12" x14ac:dyDescent="0.2">
      <c r="B861" s="33"/>
      <c r="C861" s="32"/>
      <c r="D861" s="41"/>
      <c r="E861" s="41"/>
      <c r="F861" s="50"/>
      <c r="G861" s="54">
        <v>123</v>
      </c>
      <c r="H861" s="55" t="s">
        <v>878</v>
      </c>
      <c r="I861" s="51">
        <v>2.593518</v>
      </c>
      <c r="J861" s="43">
        <v>1.8074649899999997</v>
      </c>
      <c r="K861" s="43">
        <f t="shared" si="14"/>
        <v>-0.78605301000000027</v>
      </c>
      <c r="L861" s="72"/>
    </row>
    <row r="862" spans="2:12" x14ac:dyDescent="0.2">
      <c r="B862" s="33"/>
      <c r="C862" s="32"/>
      <c r="D862" s="41"/>
      <c r="E862" s="41"/>
      <c r="F862" s="50"/>
      <c r="G862" s="54">
        <v>124</v>
      </c>
      <c r="H862" s="55" t="s">
        <v>879</v>
      </c>
      <c r="I862" s="51">
        <v>3.1392259999999998</v>
      </c>
      <c r="J862" s="43">
        <v>2.1821756700000003</v>
      </c>
      <c r="K862" s="43">
        <f t="shared" si="14"/>
        <v>-0.95705032999999951</v>
      </c>
      <c r="L862" s="72"/>
    </row>
    <row r="863" spans="2:12" x14ac:dyDescent="0.2">
      <c r="B863" s="33"/>
      <c r="C863" s="32"/>
      <c r="D863" s="41"/>
      <c r="E863" s="41"/>
      <c r="F863" s="50"/>
      <c r="G863" s="54">
        <v>125</v>
      </c>
      <c r="H863" s="55" t="s">
        <v>880</v>
      </c>
      <c r="I863" s="51">
        <v>6.29345</v>
      </c>
      <c r="J863" s="43">
        <v>5.0447536600000014</v>
      </c>
      <c r="K863" s="43">
        <f t="shared" si="14"/>
        <v>-1.2486963399999986</v>
      </c>
      <c r="L863" s="72"/>
    </row>
    <row r="864" spans="2:12" x14ac:dyDescent="0.2">
      <c r="B864" s="33"/>
      <c r="C864" s="32"/>
      <c r="D864" s="41"/>
      <c r="E864" s="41"/>
      <c r="F864" s="50"/>
      <c r="G864" s="54">
        <v>126</v>
      </c>
      <c r="H864" s="55" t="s">
        <v>881</v>
      </c>
      <c r="I864" s="51">
        <v>2.3168519999999999</v>
      </c>
      <c r="J864" s="43">
        <v>1.7448396099999999</v>
      </c>
      <c r="K864" s="43">
        <f t="shared" si="14"/>
        <v>-0.57201239000000004</v>
      </c>
      <c r="L864" s="72"/>
    </row>
    <row r="865" spans="2:12" x14ac:dyDescent="0.2">
      <c r="B865" s="33"/>
      <c r="C865" s="32"/>
      <c r="D865" s="41"/>
      <c r="E865" s="41"/>
      <c r="F865" s="50"/>
      <c r="G865" s="54">
        <v>127</v>
      </c>
      <c r="H865" s="55" t="s">
        <v>882</v>
      </c>
      <c r="I865" s="51">
        <v>3.217066</v>
      </c>
      <c r="J865" s="43">
        <v>2.7315488500000003</v>
      </c>
      <c r="K865" s="43">
        <f t="shared" si="14"/>
        <v>-0.48551714999999973</v>
      </c>
      <c r="L865" s="72"/>
    </row>
    <row r="866" spans="2:12" x14ac:dyDescent="0.2">
      <c r="B866" s="33"/>
      <c r="C866" s="32"/>
      <c r="D866" s="41"/>
      <c r="E866" s="41"/>
      <c r="F866" s="50"/>
      <c r="G866" s="54">
        <v>128</v>
      </c>
      <c r="H866" s="55" t="s">
        <v>883</v>
      </c>
      <c r="I866" s="51">
        <v>4.3829070000000003</v>
      </c>
      <c r="J866" s="43">
        <v>3.0263589199999998</v>
      </c>
      <c r="K866" s="43">
        <f t="shared" si="14"/>
        <v>-1.3565480800000005</v>
      </c>
      <c r="L866" s="72"/>
    </row>
    <row r="867" spans="2:12" x14ac:dyDescent="0.2">
      <c r="B867" s="33"/>
      <c r="C867" s="32"/>
      <c r="D867" s="41"/>
      <c r="E867" s="41"/>
      <c r="F867" s="50"/>
      <c r="G867" s="54">
        <v>130</v>
      </c>
      <c r="H867" s="55" t="s">
        <v>884</v>
      </c>
      <c r="I867" s="51">
        <v>2.9003779999999999</v>
      </c>
      <c r="J867" s="43">
        <v>2.0205987499999996</v>
      </c>
      <c r="K867" s="43">
        <f t="shared" si="14"/>
        <v>-0.87977925000000035</v>
      </c>
      <c r="L867" s="72"/>
    </row>
    <row r="868" spans="2:12" x14ac:dyDescent="0.2">
      <c r="B868" s="33"/>
      <c r="C868" s="32"/>
      <c r="D868" s="41"/>
      <c r="E868" s="41"/>
      <c r="F868" s="50"/>
      <c r="G868" s="54">
        <v>131</v>
      </c>
      <c r="H868" s="55" t="s">
        <v>885</v>
      </c>
      <c r="I868" s="51">
        <v>4.1121790000000003</v>
      </c>
      <c r="J868" s="43">
        <v>3.2921036000000004</v>
      </c>
      <c r="K868" s="43">
        <f t="shared" si="14"/>
        <v>-0.8200753999999999</v>
      </c>
      <c r="L868" s="72"/>
    </row>
    <row r="869" spans="2:12" x14ac:dyDescent="0.2">
      <c r="B869" s="33"/>
      <c r="C869" s="32"/>
      <c r="D869" s="41"/>
      <c r="E869" s="41"/>
      <c r="F869" s="50"/>
      <c r="G869" s="54">
        <v>132</v>
      </c>
      <c r="H869" s="55" t="s">
        <v>886</v>
      </c>
      <c r="I869" s="51">
        <v>4.0840370000000004</v>
      </c>
      <c r="J869" s="43">
        <v>3.1411502799999993</v>
      </c>
      <c r="K869" s="43">
        <f t="shared" si="14"/>
        <v>-0.94288672000000107</v>
      </c>
      <c r="L869" s="72"/>
    </row>
    <row r="870" spans="2:12" x14ac:dyDescent="0.2">
      <c r="B870" s="33"/>
      <c r="C870" s="32"/>
      <c r="D870" s="41"/>
      <c r="E870" s="41"/>
      <c r="F870" s="50"/>
      <c r="G870" s="54">
        <v>133</v>
      </c>
      <c r="H870" s="55" t="s">
        <v>887</v>
      </c>
      <c r="I870" s="51">
        <v>3.9991310000000002</v>
      </c>
      <c r="J870" s="43">
        <v>3.4725063199999999</v>
      </c>
      <c r="K870" s="43">
        <f t="shared" si="14"/>
        <v>-0.52662468000000029</v>
      </c>
      <c r="L870" s="72"/>
    </row>
    <row r="871" spans="2:12" x14ac:dyDescent="0.2">
      <c r="B871" s="33"/>
      <c r="C871" s="32"/>
      <c r="D871" s="41"/>
      <c r="E871" s="41"/>
      <c r="F871" s="50"/>
      <c r="G871" s="54">
        <v>134</v>
      </c>
      <c r="H871" s="55" t="s">
        <v>888</v>
      </c>
      <c r="I871" s="51">
        <v>6.6085500000000001</v>
      </c>
      <c r="J871" s="43">
        <v>5.2110568199999996</v>
      </c>
      <c r="K871" s="43">
        <f t="shared" si="14"/>
        <v>-1.3974931800000006</v>
      </c>
      <c r="L871" s="72"/>
    </row>
    <row r="872" spans="2:12" x14ac:dyDescent="0.2">
      <c r="B872" s="33"/>
      <c r="C872" s="32"/>
      <c r="D872" s="41"/>
      <c r="E872" s="41"/>
      <c r="F872" s="50"/>
      <c r="G872" s="54">
        <v>135</v>
      </c>
      <c r="H872" s="55" t="s">
        <v>889</v>
      </c>
      <c r="I872" s="51">
        <v>8.2683499999999999</v>
      </c>
      <c r="J872" s="43">
        <v>7.6252335199999992</v>
      </c>
      <c r="K872" s="43">
        <f t="shared" si="14"/>
        <v>-0.64311648000000066</v>
      </c>
      <c r="L872" s="72"/>
    </row>
    <row r="873" spans="2:12" x14ac:dyDescent="0.2">
      <c r="B873" s="33"/>
      <c r="C873" s="32"/>
      <c r="D873" s="41"/>
      <c r="E873" s="41"/>
      <c r="F873" s="50"/>
      <c r="G873" s="54">
        <v>136</v>
      </c>
      <c r="H873" s="55" t="s">
        <v>890</v>
      </c>
      <c r="I873" s="51">
        <v>3.7219139999999999</v>
      </c>
      <c r="J873" s="43">
        <v>2.9667508799999993</v>
      </c>
      <c r="K873" s="43">
        <f t="shared" si="14"/>
        <v>-0.75516312000000063</v>
      </c>
      <c r="L873" s="72"/>
    </row>
    <row r="874" spans="2:12" x14ac:dyDescent="0.2">
      <c r="B874" s="33"/>
      <c r="C874" s="32"/>
      <c r="D874" s="41"/>
      <c r="E874" s="41"/>
      <c r="F874" s="50"/>
      <c r="G874" s="54">
        <v>137</v>
      </c>
      <c r="H874" s="55" t="s">
        <v>891</v>
      </c>
      <c r="I874" s="51">
        <v>3.1646070000000002</v>
      </c>
      <c r="J874" s="43">
        <v>2.1396136599999998</v>
      </c>
      <c r="K874" s="43">
        <f t="shared" si="14"/>
        <v>-1.0249933400000004</v>
      </c>
      <c r="L874" s="72"/>
    </row>
    <row r="875" spans="2:12" x14ac:dyDescent="0.2">
      <c r="B875" s="33"/>
      <c r="C875" s="32"/>
      <c r="D875" s="41"/>
      <c r="E875" s="41"/>
      <c r="F875" s="50"/>
      <c r="G875" s="54">
        <v>138</v>
      </c>
      <c r="H875" s="55" t="s">
        <v>892</v>
      </c>
      <c r="I875" s="51">
        <v>2.8069099999999998</v>
      </c>
      <c r="J875" s="43">
        <v>1.8305361700000005</v>
      </c>
      <c r="K875" s="43">
        <f t="shared" si="14"/>
        <v>-0.97637382999999933</v>
      </c>
      <c r="L875" s="72"/>
    </row>
    <row r="876" spans="2:12" x14ac:dyDescent="0.2">
      <c r="B876" s="33"/>
      <c r="C876" s="32"/>
      <c r="D876" s="41"/>
      <c r="E876" s="41"/>
      <c r="F876" s="50"/>
      <c r="G876" s="54">
        <v>139</v>
      </c>
      <c r="H876" s="55" t="s">
        <v>893</v>
      </c>
      <c r="I876" s="51">
        <v>4.7447140000000001</v>
      </c>
      <c r="J876" s="43">
        <v>3.0890129900000001</v>
      </c>
      <c r="K876" s="43">
        <f t="shared" si="14"/>
        <v>-1.65570101</v>
      </c>
      <c r="L876" s="72"/>
    </row>
    <row r="877" spans="2:12" x14ac:dyDescent="0.2">
      <c r="B877" s="33"/>
      <c r="C877" s="32"/>
      <c r="D877" s="41"/>
      <c r="E877" s="41"/>
      <c r="F877" s="50"/>
      <c r="G877" s="54">
        <v>140</v>
      </c>
      <c r="H877" s="55" t="s">
        <v>894</v>
      </c>
      <c r="I877" s="51">
        <v>3.3070219999999999</v>
      </c>
      <c r="J877" s="43">
        <v>2.5057720799999994</v>
      </c>
      <c r="K877" s="43">
        <f t="shared" si="14"/>
        <v>-0.8012499200000005</v>
      </c>
      <c r="L877" s="72"/>
    </row>
    <row r="878" spans="2:12" x14ac:dyDescent="0.2">
      <c r="B878" s="33"/>
      <c r="C878" s="32"/>
      <c r="D878" s="41"/>
      <c r="E878" s="41"/>
      <c r="F878" s="50"/>
      <c r="G878" s="54">
        <v>141</v>
      </c>
      <c r="H878" s="55" t="s">
        <v>895</v>
      </c>
      <c r="I878" s="51">
        <v>4.4375410000000004</v>
      </c>
      <c r="J878" s="43">
        <v>3.2164587600000005</v>
      </c>
      <c r="K878" s="43">
        <f t="shared" si="14"/>
        <v>-1.2210822399999999</v>
      </c>
      <c r="L878" s="72"/>
    </row>
    <row r="879" spans="2:12" x14ac:dyDescent="0.2">
      <c r="B879" s="33"/>
      <c r="C879" s="32"/>
      <c r="D879" s="41"/>
      <c r="E879" s="41"/>
      <c r="F879" s="50"/>
      <c r="G879" s="54">
        <v>142</v>
      </c>
      <c r="H879" s="55" t="s">
        <v>896</v>
      </c>
      <c r="I879" s="51">
        <v>3.723414</v>
      </c>
      <c r="J879" s="43">
        <v>2.5188487000000004</v>
      </c>
      <c r="K879" s="43">
        <f t="shared" si="14"/>
        <v>-1.2045652999999996</v>
      </c>
      <c r="L879" s="72"/>
    </row>
    <row r="880" spans="2:12" x14ac:dyDescent="0.2">
      <c r="B880" s="33"/>
      <c r="C880" s="32"/>
      <c r="D880" s="41"/>
      <c r="E880" s="41"/>
      <c r="F880" s="50"/>
      <c r="G880" s="54">
        <v>143</v>
      </c>
      <c r="H880" s="55" t="s">
        <v>897</v>
      </c>
      <c r="I880" s="51">
        <v>2.9840629999999999</v>
      </c>
      <c r="J880" s="43">
        <v>2.3425811400000001</v>
      </c>
      <c r="K880" s="43">
        <f t="shared" si="14"/>
        <v>-0.64148185999999985</v>
      </c>
      <c r="L880" s="72"/>
    </row>
    <row r="881" spans="2:12" x14ac:dyDescent="0.2">
      <c r="B881" s="33"/>
      <c r="C881" s="32"/>
      <c r="D881" s="41"/>
      <c r="E881" s="41"/>
      <c r="F881" s="50"/>
      <c r="G881" s="54">
        <v>144</v>
      </c>
      <c r="H881" s="55" t="s">
        <v>898</v>
      </c>
      <c r="I881" s="51">
        <v>3.5446300000000002</v>
      </c>
      <c r="J881" s="43">
        <v>3.0709296899999994</v>
      </c>
      <c r="K881" s="43">
        <f t="shared" si="14"/>
        <v>-0.47370031000000079</v>
      </c>
      <c r="L881" s="72"/>
    </row>
    <row r="882" spans="2:12" x14ac:dyDescent="0.2">
      <c r="B882" s="33"/>
      <c r="C882" s="32"/>
      <c r="D882" s="41"/>
      <c r="E882" s="41"/>
      <c r="F882" s="50"/>
      <c r="G882" s="54">
        <v>145</v>
      </c>
      <c r="H882" s="55" t="s">
        <v>899</v>
      </c>
      <c r="I882" s="51">
        <v>4.5743479999999996</v>
      </c>
      <c r="J882" s="43">
        <v>3.5992742500000006</v>
      </c>
      <c r="K882" s="43">
        <f t="shared" si="14"/>
        <v>-0.97507374999999907</v>
      </c>
      <c r="L882" s="72"/>
    </row>
    <row r="883" spans="2:12" x14ac:dyDescent="0.2">
      <c r="B883" s="33"/>
      <c r="C883" s="32"/>
      <c r="D883" s="41"/>
      <c r="E883" s="41"/>
      <c r="F883" s="50"/>
      <c r="G883" s="54">
        <v>146</v>
      </c>
      <c r="H883" s="55" t="s">
        <v>900</v>
      </c>
      <c r="I883" s="51">
        <v>4.3745659999999997</v>
      </c>
      <c r="J883" s="43">
        <v>3.5673724799999995</v>
      </c>
      <c r="K883" s="43">
        <f t="shared" si="14"/>
        <v>-0.80719352000000022</v>
      </c>
      <c r="L883" s="72"/>
    </row>
    <row r="884" spans="2:12" x14ac:dyDescent="0.2">
      <c r="B884" s="33"/>
      <c r="C884" s="32"/>
      <c r="D884" s="41"/>
      <c r="E884" s="41"/>
      <c r="F884" s="50"/>
      <c r="G884" s="54">
        <v>147</v>
      </c>
      <c r="H884" s="55" t="s">
        <v>901</v>
      </c>
      <c r="I884" s="51">
        <v>3.0899450000000002</v>
      </c>
      <c r="J884" s="43">
        <v>2.2229688300000001</v>
      </c>
      <c r="K884" s="43">
        <f t="shared" si="14"/>
        <v>-0.86697617000000005</v>
      </c>
      <c r="L884" s="72"/>
    </row>
    <row r="885" spans="2:12" x14ac:dyDescent="0.2">
      <c r="B885" s="33"/>
      <c r="C885" s="32"/>
      <c r="D885" s="41"/>
      <c r="E885" s="41"/>
      <c r="F885" s="50"/>
      <c r="G885" s="54">
        <v>148</v>
      </c>
      <c r="H885" s="55" t="s">
        <v>902</v>
      </c>
      <c r="I885" s="51">
        <v>5.6824950000000003</v>
      </c>
      <c r="J885" s="43">
        <v>4.4098858099999996</v>
      </c>
      <c r="K885" s="43">
        <f t="shared" ref="K885:K948" si="15">+J885-I885</f>
        <v>-1.2726091900000007</v>
      </c>
      <c r="L885" s="72"/>
    </row>
    <row r="886" spans="2:12" x14ac:dyDescent="0.2">
      <c r="B886" s="33"/>
      <c r="C886" s="32"/>
      <c r="D886" s="41"/>
      <c r="E886" s="41"/>
      <c r="F886" s="50"/>
      <c r="G886" s="54">
        <v>149</v>
      </c>
      <c r="H886" s="55" t="s">
        <v>903</v>
      </c>
      <c r="I886" s="51">
        <v>2.8916569999999999</v>
      </c>
      <c r="J886" s="43">
        <v>2.1459818099999994</v>
      </c>
      <c r="K886" s="43">
        <f t="shared" si="15"/>
        <v>-0.74567519000000049</v>
      </c>
      <c r="L886" s="72"/>
    </row>
    <row r="887" spans="2:12" x14ac:dyDescent="0.2">
      <c r="B887" s="33"/>
      <c r="C887" s="32"/>
      <c r="D887" s="41"/>
      <c r="E887" s="41"/>
      <c r="F887" s="50"/>
      <c r="G887" s="54">
        <v>150</v>
      </c>
      <c r="H887" s="55" t="s">
        <v>904</v>
      </c>
      <c r="I887" s="51">
        <v>7.4395090000000001</v>
      </c>
      <c r="J887" s="43">
        <v>5.7347336700000007</v>
      </c>
      <c r="K887" s="43">
        <f t="shared" si="15"/>
        <v>-1.7047753299999995</v>
      </c>
      <c r="L887" s="72"/>
    </row>
    <row r="888" spans="2:12" x14ac:dyDescent="0.2">
      <c r="B888" s="33"/>
      <c r="C888" s="32"/>
      <c r="D888" s="41"/>
      <c r="E888" s="41"/>
      <c r="F888" s="50"/>
      <c r="G888" s="54">
        <v>151</v>
      </c>
      <c r="H888" s="55" t="s">
        <v>905</v>
      </c>
      <c r="I888" s="51">
        <v>3.0631080000000002</v>
      </c>
      <c r="J888" s="43">
        <v>2.4442037199999995</v>
      </c>
      <c r="K888" s="43">
        <f t="shared" si="15"/>
        <v>-0.61890428000000064</v>
      </c>
      <c r="L888" s="72"/>
    </row>
    <row r="889" spans="2:12" x14ac:dyDescent="0.2">
      <c r="B889" s="33"/>
      <c r="C889" s="32"/>
      <c r="D889" s="41"/>
      <c r="E889" s="41"/>
      <c r="F889" s="50"/>
      <c r="G889" s="54">
        <v>152</v>
      </c>
      <c r="H889" s="55" t="s">
        <v>906</v>
      </c>
      <c r="I889" s="51">
        <v>2.9177240000000002</v>
      </c>
      <c r="J889" s="43">
        <v>2.2679375000000004</v>
      </c>
      <c r="K889" s="43">
        <f t="shared" si="15"/>
        <v>-0.64978649999999982</v>
      </c>
      <c r="L889" s="72"/>
    </row>
    <row r="890" spans="2:12" x14ac:dyDescent="0.2">
      <c r="B890" s="33"/>
      <c r="C890" s="32"/>
      <c r="D890" s="41"/>
      <c r="E890" s="41"/>
      <c r="F890" s="50"/>
      <c r="G890" s="54">
        <v>153</v>
      </c>
      <c r="H890" s="55" t="s">
        <v>907</v>
      </c>
      <c r="I890" s="51">
        <v>10.645197</v>
      </c>
      <c r="J890" s="43">
        <v>8.9755241600000009</v>
      </c>
      <c r="K890" s="43">
        <f t="shared" si="15"/>
        <v>-1.6696728399999987</v>
      </c>
      <c r="L890" s="72"/>
    </row>
    <row r="891" spans="2:12" x14ac:dyDescent="0.2">
      <c r="B891" s="33"/>
      <c r="C891" s="32"/>
      <c r="D891" s="41"/>
      <c r="E891" s="41"/>
      <c r="F891" s="50"/>
      <c r="G891" s="54">
        <v>200</v>
      </c>
      <c r="H891" s="55" t="s">
        <v>908</v>
      </c>
      <c r="I891" s="51">
        <v>7.2467119999999996</v>
      </c>
      <c r="J891" s="43">
        <v>5.8146206299999985</v>
      </c>
      <c r="K891" s="43">
        <f t="shared" si="15"/>
        <v>-1.4320913700000011</v>
      </c>
      <c r="L891" s="72"/>
    </row>
    <row r="892" spans="2:12" x14ac:dyDescent="0.2">
      <c r="B892" s="33"/>
      <c r="C892" s="32"/>
      <c r="D892" s="41"/>
      <c r="E892" s="41"/>
      <c r="F892" s="50"/>
      <c r="G892" s="54">
        <v>210</v>
      </c>
      <c r="H892" s="55" t="s">
        <v>909</v>
      </c>
      <c r="I892" s="51">
        <v>9.8394680000000001</v>
      </c>
      <c r="J892" s="43">
        <v>8.7954094299999994</v>
      </c>
      <c r="K892" s="43">
        <f t="shared" si="15"/>
        <v>-1.0440585700000007</v>
      </c>
      <c r="L892" s="72"/>
    </row>
    <row r="893" spans="2:12" x14ac:dyDescent="0.2">
      <c r="B893" s="33"/>
      <c r="C893" s="32"/>
      <c r="D893" s="41"/>
      <c r="E893" s="41"/>
      <c r="F893" s="50"/>
      <c r="G893" s="54">
        <v>211</v>
      </c>
      <c r="H893" s="55" t="s">
        <v>910</v>
      </c>
      <c r="I893" s="51">
        <v>6.2642360000000004</v>
      </c>
      <c r="J893" s="43">
        <v>4.9853019799999991</v>
      </c>
      <c r="K893" s="43">
        <f t="shared" si="15"/>
        <v>-1.2789340200000012</v>
      </c>
      <c r="L893" s="72"/>
    </row>
    <row r="894" spans="2:12" x14ac:dyDescent="0.2">
      <c r="B894" s="33"/>
      <c r="C894" s="32"/>
      <c r="D894" s="41"/>
      <c r="E894" s="41"/>
      <c r="F894" s="50"/>
      <c r="G894" s="54">
        <v>214</v>
      </c>
      <c r="H894" s="55" t="s">
        <v>911</v>
      </c>
      <c r="I894" s="51">
        <v>54.646667000000001</v>
      </c>
      <c r="J894" s="43">
        <v>6.9633211899999985</v>
      </c>
      <c r="K894" s="43">
        <f t="shared" si="15"/>
        <v>-47.683345810000006</v>
      </c>
      <c r="L894" s="72"/>
    </row>
    <row r="895" spans="2:12" x14ac:dyDescent="0.2">
      <c r="B895" s="33"/>
      <c r="C895" s="32"/>
      <c r="D895" s="41"/>
      <c r="E895" s="41"/>
      <c r="F895" s="50"/>
      <c r="G895" s="54">
        <v>300</v>
      </c>
      <c r="H895" s="55" t="s">
        <v>912</v>
      </c>
      <c r="I895" s="51">
        <v>6.6881940000000002</v>
      </c>
      <c r="J895" s="43">
        <v>4.3510614600000004</v>
      </c>
      <c r="K895" s="43">
        <f t="shared" si="15"/>
        <v>-2.3371325399999998</v>
      </c>
      <c r="L895" s="72"/>
    </row>
    <row r="896" spans="2:12" x14ac:dyDescent="0.2">
      <c r="B896" s="33"/>
      <c r="C896" s="32"/>
      <c r="D896" s="41"/>
      <c r="E896" s="41"/>
      <c r="F896" s="50"/>
      <c r="G896" s="54">
        <v>310</v>
      </c>
      <c r="H896" s="55" t="s">
        <v>913</v>
      </c>
      <c r="I896" s="51">
        <v>273.933606</v>
      </c>
      <c r="J896" s="43">
        <v>341.44816442000001</v>
      </c>
      <c r="K896" s="43">
        <f t="shared" si="15"/>
        <v>67.514558420000014</v>
      </c>
      <c r="L896" s="72"/>
    </row>
    <row r="897" spans="2:12" ht="25.5" x14ac:dyDescent="0.2">
      <c r="B897" s="33"/>
      <c r="C897" s="32"/>
      <c r="D897" s="41"/>
      <c r="E897" s="41"/>
      <c r="F897" s="50"/>
      <c r="G897" s="54">
        <v>311</v>
      </c>
      <c r="H897" s="55" t="s">
        <v>914</v>
      </c>
      <c r="I897" s="51">
        <v>14.590820000000001</v>
      </c>
      <c r="J897" s="43">
        <v>8.1361255200000002</v>
      </c>
      <c r="K897" s="43">
        <f t="shared" si="15"/>
        <v>-6.4546944800000006</v>
      </c>
      <c r="L897" s="72"/>
    </row>
    <row r="898" spans="2:12" x14ac:dyDescent="0.2">
      <c r="B898" s="33"/>
      <c r="C898" s="32"/>
      <c r="D898" s="41"/>
      <c r="E898" s="41"/>
      <c r="F898" s="50"/>
      <c r="G898" s="54">
        <v>312</v>
      </c>
      <c r="H898" s="55" t="s">
        <v>915</v>
      </c>
      <c r="I898" s="51">
        <v>7.652298</v>
      </c>
      <c r="J898" s="43">
        <v>6.6105905100000006</v>
      </c>
      <c r="K898" s="43">
        <f t="shared" si="15"/>
        <v>-1.0417074899999994</v>
      </c>
      <c r="L898" s="72"/>
    </row>
    <row r="899" spans="2:12" x14ac:dyDescent="0.2">
      <c r="B899" s="33"/>
      <c r="C899" s="32"/>
      <c r="D899" s="41"/>
      <c r="E899" s="41"/>
      <c r="F899" s="50"/>
      <c r="G899" s="54">
        <v>400</v>
      </c>
      <c r="H899" s="55" t="s">
        <v>916</v>
      </c>
      <c r="I899" s="51">
        <v>7.4392269999999998</v>
      </c>
      <c r="J899" s="43">
        <v>6.0434020199999994</v>
      </c>
      <c r="K899" s="43">
        <f t="shared" si="15"/>
        <v>-1.3958249800000004</v>
      </c>
      <c r="L899" s="72"/>
    </row>
    <row r="900" spans="2:12" x14ac:dyDescent="0.2">
      <c r="B900" s="33"/>
      <c r="C900" s="32"/>
      <c r="D900" s="41"/>
      <c r="E900" s="41"/>
      <c r="F900" s="50"/>
      <c r="G900" s="54">
        <v>410</v>
      </c>
      <c r="H900" s="55" t="s">
        <v>917</v>
      </c>
      <c r="I900" s="51">
        <v>6.4348729999999996</v>
      </c>
      <c r="J900" s="43">
        <v>4.2810676299999999</v>
      </c>
      <c r="K900" s="43">
        <f t="shared" si="15"/>
        <v>-2.1538053699999997</v>
      </c>
      <c r="L900" s="72"/>
    </row>
    <row r="901" spans="2:12" x14ac:dyDescent="0.2">
      <c r="B901" s="33"/>
      <c r="C901" s="32"/>
      <c r="D901" s="41"/>
      <c r="E901" s="41"/>
      <c r="F901" s="50"/>
      <c r="G901" s="54">
        <v>411</v>
      </c>
      <c r="H901" s="55" t="s">
        <v>918</v>
      </c>
      <c r="I901" s="51">
        <v>8.4400870000000001</v>
      </c>
      <c r="J901" s="43">
        <v>6.9999908200000007</v>
      </c>
      <c r="K901" s="43">
        <f t="shared" si="15"/>
        <v>-1.4400961799999994</v>
      </c>
      <c r="L901" s="72"/>
    </row>
    <row r="902" spans="2:12" x14ac:dyDescent="0.2">
      <c r="B902" s="33"/>
      <c r="C902" s="32"/>
      <c r="D902" s="41"/>
      <c r="E902" s="41"/>
      <c r="F902" s="50"/>
      <c r="G902" s="54">
        <v>413</v>
      </c>
      <c r="H902" s="55" t="s">
        <v>919</v>
      </c>
      <c r="I902" s="51">
        <v>8.2758509999999994</v>
      </c>
      <c r="J902" s="43">
        <v>6.4085950800000004</v>
      </c>
      <c r="K902" s="43">
        <f t="shared" si="15"/>
        <v>-1.867255919999999</v>
      </c>
      <c r="L902" s="72"/>
    </row>
    <row r="903" spans="2:12" x14ac:dyDescent="0.2">
      <c r="B903" s="33"/>
      <c r="C903" s="32"/>
      <c r="D903" s="41"/>
      <c r="E903" s="41"/>
      <c r="F903" s="50"/>
      <c r="G903" s="54">
        <v>500</v>
      </c>
      <c r="H903" s="55" t="s">
        <v>79</v>
      </c>
      <c r="I903" s="51">
        <v>6.3809909999999999</v>
      </c>
      <c r="J903" s="43">
        <v>6.0098588999999984</v>
      </c>
      <c r="K903" s="43">
        <f t="shared" si="15"/>
        <v>-0.37113210000000141</v>
      </c>
      <c r="L903" s="72"/>
    </row>
    <row r="904" spans="2:12" x14ac:dyDescent="0.2">
      <c r="B904" s="33"/>
      <c r="C904" s="32"/>
      <c r="D904" s="41"/>
      <c r="E904" s="41"/>
      <c r="F904" s="50"/>
      <c r="G904" s="54">
        <v>510</v>
      </c>
      <c r="H904" s="55" t="s">
        <v>163</v>
      </c>
      <c r="I904" s="51">
        <v>25.656196000000001</v>
      </c>
      <c r="J904" s="43">
        <v>18.879062339999997</v>
      </c>
      <c r="K904" s="43">
        <f t="shared" si="15"/>
        <v>-6.7771336600000041</v>
      </c>
      <c r="L904" s="72"/>
    </row>
    <row r="905" spans="2:12" x14ac:dyDescent="0.2">
      <c r="B905" s="33"/>
      <c r="C905" s="32"/>
      <c r="D905" s="41"/>
      <c r="E905" s="41"/>
      <c r="F905" s="50"/>
      <c r="G905" s="54">
        <v>511</v>
      </c>
      <c r="H905" s="55" t="s">
        <v>164</v>
      </c>
      <c r="I905" s="51">
        <v>10.157285</v>
      </c>
      <c r="J905" s="43">
        <v>12.83004431</v>
      </c>
      <c r="K905" s="43">
        <f t="shared" si="15"/>
        <v>2.67275931</v>
      </c>
      <c r="L905" s="72"/>
    </row>
    <row r="906" spans="2:12" x14ac:dyDescent="0.2">
      <c r="B906" s="33"/>
      <c r="C906" s="32"/>
      <c r="D906" s="41"/>
      <c r="E906" s="41"/>
      <c r="F906" s="50"/>
      <c r="G906" s="54">
        <v>512</v>
      </c>
      <c r="H906" s="55" t="s">
        <v>165</v>
      </c>
      <c r="I906" s="51">
        <v>17.372489000000002</v>
      </c>
      <c r="J906" s="43">
        <v>17.415915819999999</v>
      </c>
      <c r="K906" s="43">
        <f t="shared" si="15"/>
        <v>4.342681999999698E-2</v>
      </c>
      <c r="L906" s="72"/>
    </row>
    <row r="907" spans="2:12" x14ac:dyDescent="0.2">
      <c r="B907" s="33"/>
      <c r="C907" s="32"/>
      <c r="D907" s="41"/>
      <c r="E907" s="41"/>
      <c r="F907" s="50"/>
      <c r="G907" s="54">
        <v>513</v>
      </c>
      <c r="H907" s="55" t="s">
        <v>782</v>
      </c>
      <c r="I907" s="51">
        <v>13.636329</v>
      </c>
      <c r="J907" s="43">
        <v>10.74064735</v>
      </c>
      <c r="K907" s="43">
        <f t="shared" si="15"/>
        <v>-2.8956816500000002</v>
      </c>
      <c r="L907" s="72"/>
    </row>
    <row r="908" spans="2:12" ht="14.25" x14ac:dyDescent="0.2">
      <c r="B908" s="33"/>
      <c r="C908" s="32"/>
      <c r="D908" s="41"/>
      <c r="E908" s="41"/>
      <c r="F908" s="52" t="s">
        <v>247</v>
      </c>
      <c r="G908" s="58"/>
      <c r="H908" s="56"/>
      <c r="I908" s="34">
        <v>53.826363000000001</v>
      </c>
      <c r="J908" s="34">
        <v>47.59268446999998</v>
      </c>
      <c r="K908" s="34">
        <f t="shared" si="15"/>
        <v>-6.2336785300000201</v>
      </c>
      <c r="L908" s="72"/>
    </row>
    <row r="909" spans="2:12" x14ac:dyDescent="0.2">
      <c r="B909" s="33"/>
      <c r="C909" s="32"/>
      <c r="D909" s="41"/>
      <c r="E909" s="41"/>
      <c r="F909" s="50"/>
      <c r="G909" s="54" t="s">
        <v>248</v>
      </c>
      <c r="H909" s="55" t="s">
        <v>920</v>
      </c>
      <c r="I909" s="51">
        <v>49.503238000000003</v>
      </c>
      <c r="J909" s="43">
        <v>43.279486739999982</v>
      </c>
      <c r="K909" s="43">
        <f t="shared" si="15"/>
        <v>-6.2237512600000215</v>
      </c>
      <c r="L909" s="72"/>
    </row>
    <row r="910" spans="2:12" x14ac:dyDescent="0.2">
      <c r="B910" s="33"/>
      <c r="C910" s="32"/>
      <c r="D910" s="41"/>
      <c r="E910" s="41"/>
      <c r="F910" s="50"/>
      <c r="G910" s="54" t="s">
        <v>314</v>
      </c>
      <c r="H910" s="55" t="s">
        <v>921</v>
      </c>
      <c r="I910" s="51">
        <v>4.3231250000000001</v>
      </c>
      <c r="J910" s="43">
        <v>4.3131977300000006</v>
      </c>
      <c r="K910" s="43">
        <f t="shared" si="15"/>
        <v>-9.9272699999994884E-3</v>
      </c>
      <c r="L910" s="72"/>
    </row>
    <row r="911" spans="2:12" ht="14.25" x14ac:dyDescent="0.2">
      <c r="B911" s="33"/>
      <c r="C911" s="32"/>
      <c r="D911" s="41"/>
      <c r="E911" s="41"/>
      <c r="F911" s="52" t="s">
        <v>282</v>
      </c>
      <c r="G911" s="58"/>
      <c r="H911" s="56"/>
      <c r="I911" s="34">
        <v>9.2185780000000008</v>
      </c>
      <c r="J911" s="34">
        <v>6.9511849299999993</v>
      </c>
      <c r="K911" s="34">
        <f t="shared" si="15"/>
        <v>-2.2673930700000016</v>
      </c>
      <c r="L911" s="72"/>
    </row>
    <row r="912" spans="2:12" x14ac:dyDescent="0.2">
      <c r="B912" s="33"/>
      <c r="C912" s="32"/>
      <c r="D912" s="41"/>
      <c r="E912" s="41"/>
      <c r="F912" s="50"/>
      <c r="G912" s="54" t="s">
        <v>922</v>
      </c>
      <c r="H912" s="55" t="s">
        <v>923</v>
      </c>
      <c r="I912" s="51">
        <v>9.2185780000000008</v>
      </c>
      <c r="J912" s="43">
        <v>6.9511849299999993</v>
      </c>
      <c r="K912" s="43">
        <f t="shared" si="15"/>
        <v>-2.2673930700000016</v>
      </c>
      <c r="L912" s="72"/>
    </row>
    <row r="913" spans="2:12" ht="14.25" x14ac:dyDescent="0.2">
      <c r="B913" s="33"/>
      <c r="C913" s="32"/>
      <c r="D913" s="65">
        <v>15</v>
      </c>
      <c r="E913" s="35" t="s">
        <v>924</v>
      </c>
      <c r="F913" s="66"/>
      <c r="G913" s="67"/>
      <c r="H913" s="68"/>
      <c r="I913" s="69">
        <v>5252.9517379999998</v>
      </c>
      <c r="J913" s="69">
        <v>5938.1687380000003</v>
      </c>
      <c r="K913" s="69">
        <f t="shared" si="15"/>
        <v>685.21700000000055</v>
      </c>
      <c r="L913" s="72"/>
    </row>
    <row r="914" spans="2:12" ht="14.25" x14ac:dyDescent="0.2">
      <c r="B914" s="33"/>
      <c r="C914" s="32"/>
      <c r="D914" s="41"/>
      <c r="E914" s="41"/>
      <c r="F914" s="52" t="s">
        <v>2</v>
      </c>
      <c r="G914" s="58"/>
      <c r="H914" s="56"/>
      <c r="I914" s="34">
        <v>1225.13391</v>
      </c>
      <c r="J914" s="34">
        <v>1406.4336563899997</v>
      </c>
      <c r="K914" s="34">
        <f t="shared" si="15"/>
        <v>181.29974638999965</v>
      </c>
      <c r="L914" s="72"/>
    </row>
    <row r="915" spans="2:12" x14ac:dyDescent="0.2">
      <c r="B915" s="33"/>
      <c r="C915" s="32"/>
      <c r="D915" s="41"/>
      <c r="E915" s="41"/>
      <c r="F915" s="50"/>
      <c r="G915" s="54">
        <v>100</v>
      </c>
      <c r="H915" s="55" t="s">
        <v>186</v>
      </c>
      <c r="I915" s="51">
        <v>15.90817</v>
      </c>
      <c r="J915" s="43">
        <v>11.077517769999998</v>
      </c>
      <c r="K915" s="43">
        <f t="shared" si="15"/>
        <v>-4.8306522300000019</v>
      </c>
      <c r="L915" s="72"/>
    </row>
    <row r="916" spans="2:12" x14ac:dyDescent="0.2">
      <c r="B916" s="33"/>
      <c r="C916" s="32"/>
      <c r="D916" s="41"/>
      <c r="E916" s="41"/>
      <c r="F916" s="50"/>
      <c r="G916" s="54">
        <v>110</v>
      </c>
      <c r="H916" s="55" t="s">
        <v>111</v>
      </c>
      <c r="I916" s="51">
        <v>82.423340999999994</v>
      </c>
      <c r="J916" s="43">
        <v>88.146327809999988</v>
      </c>
      <c r="K916" s="43">
        <f t="shared" si="15"/>
        <v>5.7229868099999948</v>
      </c>
      <c r="L916" s="72"/>
    </row>
    <row r="917" spans="2:12" x14ac:dyDescent="0.2">
      <c r="B917" s="33"/>
      <c r="C917" s="32"/>
      <c r="D917" s="41"/>
      <c r="E917" s="41"/>
      <c r="F917" s="50"/>
      <c r="G917" s="54">
        <v>111</v>
      </c>
      <c r="H917" s="55" t="s">
        <v>188</v>
      </c>
      <c r="I917" s="51">
        <v>7.8011090000000003</v>
      </c>
      <c r="J917" s="43">
        <v>131.74973881</v>
      </c>
      <c r="K917" s="43">
        <f t="shared" si="15"/>
        <v>123.94862981</v>
      </c>
      <c r="L917" s="72"/>
    </row>
    <row r="918" spans="2:12" x14ac:dyDescent="0.2">
      <c r="B918" s="33"/>
      <c r="C918" s="32"/>
      <c r="D918" s="41"/>
      <c r="E918" s="41"/>
      <c r="F918" s="50"/>
      <c r="G918" s="54">
        <v>112</v>
      </c>
      <c r="H918" s="55" t="s">
        <v>80</v>
      </c>
      <c r="I918" s="51">
        <v>4.8833989999999998</v>
      </c>
      <c r="J918" s="43">
        <v>4.7710894000000001</v>
      </c>
      <c r="K918" s="43">
        <f t="shared" si="15"/>
        <v>-0.11230959999999968</v>
      </c>
      <c r="L918" s="72"/>
    </row>
    <row r="919" spans="2:12" x14ac:dyDescent="0.2">
      <c r="B919" s="33"/>
      <c r="C919" s="32"/>
      <c r="D919" s="41"/>
      <c r="E919" s="41"/>
      <c r="F919" s="50"/>
      <c r="G919" s="54">
        <v>113</v>
      </c>
      <c r="H919" s="55" t="s">
        <v>925</v>
      </c>
      <c r="I919" s="51">
        <v>3.1979139999999999</v>
      </c>
      <c r="J919" s="43">
        <v>18.153883420000003</v>
      </c>
      <c r="K919" s="43">
        <f t="shared" si="15"/>
        <v>14.955969420000002</v>
      </c>
      <c r="L919" s="72"/>
    </row>
    <row r="920" spans="2:12" x14ac:dyDescent="0.2">
      <c r="B920" s="33"/>
      <c r="C920" s="32"/>
      <c r="D920" s="41"/>
      <c r="E920" s="41"/>
      <c r="F920" s="50"/>
      <c r="G920" s="54">
        <v>120</v>
      </c>
      <c r="H920" s="55" t="s">
        <v>926</v>
      </c>
      <c r="I920" s="51">
        <v>16.333848</v>
      </c>
      <c r="J920" s="43">
        <v>9.6421932599999991</v>
      </c>
      <c r="K920" s="43">
        <f t="shared" si="15"/>
        <v>-6.6916547400000006</v>
      </c>
      <c r="L920" s="72"/>
    </row>
    <row r="921" spans="2:12" x14ac:dyDescent="0.2">
      <c r="B921" s="33"/>
      <c r="C921" s="32"/>
      <c r="D921" s="41"/>
      <c r="E921" s="41"/>
      <c r="F921" s="50"/>
      <c r="G921" s="54">
        <v>121</v>
      </c>
      <c r="H921" s="55" t="s">
        <v>927</v>
      </c>
      <c r="I921" s="51">
        <v>1.036853</v>
      </c>
      <c r="J921" s="43">
        <v>1.3070647500000001</v>
      </c>
      <c r="K921" s="43">
        <f t="shared" si="15"/>
        <v>0.27021175000000008</v>
      </c>
      <c r="L921" s="72"/>
    </row>
    <row r="922" spans="2:12" x14ac:dyDescent="0.2">
      <c r="B922" s="33"/>
      <c r="C922" s="32"/>
      <c r="D922" s="41"/>
      <c r="E922" s="41"/>
      <c r="F922" s="50"/>
      <c r="G922" s="54">
        <v>122</v>
      </c>
      <c r="H922" s="55" t="s">
        <v>928</v>
      </c>
      <c r="I922" s="51">
        <v>1.189012</v>
      </c>
      <c r="J922" s="43">
        <v>1.3912249699999999</v>
      </c>
      <c r="K922" s="43">
        <f t="shared" si="15"/>
        <v>0.20221296999999994</v>
      </c>
      <c r="L922" s="72"/>
    </row>
    <row r="923" spans="2:12" x14ac:dyDescent="0.2">
      <c r="B923" s="33"/>
      <c r="C923" s="32"/>
      <c r="D923" s="41"/>
      <c r="E923" s="41"/>
      <c r="F923" s="50"/>
      <c r="G923" s="54">
        <v>123</v>
      </c>
      <c r="H923" s="55" t="s">
        <v>929</v>
      </c>
      <c r="I923" s="51">
        <v>1.1363350000000001</v>
      </c>
      <c r="J923" s="43">
        <v>1.3578366000000002</v>
      </c>
      <c r="K923" s="43">
        <f t="shared" si="15"/>
        <v>0.22150160000000008</v>
      </c>
      <c r="L923" s="72"/>
    </row>
    <row r="924" spans="2:12" x14ac:dyDescent="0.2">
      <c r="B924" s="33"/>
      <c r="C924" s="32"/>
      <c r="D924" s="41"/>
      <c r="E924" s="41"/>
      <c r="F924" s="50"/>
      <c r="G924" s="54">
        <v>124</v>
      </c>
      <c r="H924" s="55" t="s">
        <v>930</v>
      </c>
      <c r="I924" s="51">
        <v>1.0868150000000001</v>
      </c>
      <c r="J924" s="43">
        <v>1.2821170800000001</v>
      </c>
      <c r="K924" s="43">
        <f t="shared" si="15"/>
        <v>0.19530208000000004</v>
      </c>
      <c r="L924" s="72"/>
    </row>
    <row r="925" spans="2:12" x14ac:dyDescent="0.2">
      <c r="B925" s="33"/>
      <c r="C925" s="32"/>
      <c r="D925" s="41"/>
      <c r="E925" s="41"/>
      <c r="F925" s="50"/>
      <c r="G925" s="54">
        <v>125</v>
      </c>
      <c r="H925" s="55" t="s">
        <v>931</v>
      </c>
      <c r="I925" s="51">
        <v>1.220553</v>
      </c>
      <c r="J925" s="43">
        <v>1.4682658099999999</v>
      </c>
      <c r="K925" s="43">
        <f t="shared" si="15"/>
        <v>0.24771280999999989</v>
      </c>
      <c r="L925" s="72"/>
    </row>
    <row r="926" spans="2:12" x14ac:dyDescent="0.2">
      <c r="B926" s="33"/>
      <c r="C926" s="32"/>
      <c r="D926" s="41"/>
      <c r="E926" s="41"/>
      <c r="F926" s="50"/>
      <c r="G926" s="54">
        <v>126</v>
      </c>
      <c r="H926" s="55" t="s">
        <v>932</v>
      </c>
      <c r="I926" s="51">
        <v>1.0906119999999999</v>
      </c>
      <c r="J926" s="43">
        <v>1.29044648</v>
      </c>
      <c r="K926" s="43">
        <f t="shared" si="15"/>
        <v>0.19983448000000004</v>
      </c>
      <c r="L926" s="72"/>
    </row>
    <row r="927" spans="2:12" x14ac:dyDescent="0.2">
      <c r="B927" s="33"/>
      <c r="C927" s="32"/>
      <c r="D927" s="41"/>
      <c r="E927" s="41"/>
      <c r="F927" s="50"/>
      <c r="G927" s="54">
        <v>127</v>
      </c>
      <c r="H927" s="55" t="s">
        <v>933</v>
      </c>
      <c r="I927" s="51">
        <v>2.3758550000000001</v>
      </c>
      <c r="J927" s="43">
        <v>2.4748157400000004</v>
      </c>
      <c r="K927" s="43">
        <f t="shared" si="15"/>
        <v>9.8960740000000325E-2</v>
      </c>
      <c r="L927" s="72"/>
    </row>
    <row r="928" spans="2:12" x14ac:dyDescent="0.2">
      <c r="B928" s="33"/>
      <c r="C928" s="32"/>
      <c r="D928" s="41"/>
      <c r="E928" s="41"/>
      <c r="F928" s="50"/>
      <c r="G928" s="54">
        <v>128</v>
      </c>
      <c r="H928" s="55" t="s">
        <v>934</v>
      </c>
      <c r="I928" s="51">
        <v>1.4845120000000001</v>
      </c>
      <c r="J928" s="43">
        <v>1.8244975699999999</v>
      </c>
      <c r="K928" s="43">
        <f t="shared" si="15"/>
        <v>0.33998556999999985</v>
      </c>
      <c r="L928" s="72"/>
    </row>
    <row r="929" spans="2:12" x14ac:dyDescent="0.2">
      <c r="B929" s="33"/>
      <c r="C929" s="32"/>
      <c r="D929" s="41"/>
      <c r="E929" s="41"/>
      <c r="F929" s="50"/>
      <c r="G929" s="54">
        <v>129</v>
      </c>
      <c r="H929" s="55" t="s">
        <v>935</v>
      </c>
      <c r="I929" s="51">
        <v>1.3131980000000001</v>
      </c>
      <c r="J929" s="43">
        <v>1.1322810200000002</v>
      </c>
      <c r="K929" s="43">
        <f t="shared" si="15"/>
        <v>-0.18091697999999989</v>
      </c>
      <c r="L929" s="72"/>
    </row>
    <row r="930" spans="2:12" x14ac:dyDescent="0.2">
      <c r="B930" s="33"/>
      <c r="C930" s="32"/>
      <c r="D930" s="41"/>
      <c r="E930" s="41"/>
      <c r="F930" s="50"/>
      <c r="G930" s="54">
        <v>130</v>
      </c>
      <c r="H930" s="55" t="s">
        <v>936</v>
      </c>
      <c r="I930" s="51">
        <v>1.1225579999999999</v>
      </c>
      <c r="J930" s="43">
        <v>1.4233272699999999</v>
      </c>
      <c r="K930" s="43">
        <f t="shared" si="15"/>
        <v>0.30076926999999998</v>
      </c>
      <c r="L930" s="72"/>
    </row>
    <row r="931" spans="2:12" x14ac:dyDescent="0.2">
      <c r="B931" s="33"/>
      <c r="C931" s="32"/>
      <c r="D931" s="41"/>
      <c r="E931" s="41"/>
      <c r="F931" s="50"/>
      <c r="G931" s="54">
        <v>131</v>
      </c>
      <c r="H931" s="55" t="s">
        <v>937</v>
      </c>
      <c r="I931" s="51">
        <v>1.175691</v>
      </c>
      <c r="J931" s="43">
        <v>1.3428115199999999</v>
      </c>
      <c r="K931" s="43">
        <f t="shared" si="15"/>
        <v>0.16712051999999988</v>
      </c>
      <c r="L931" s="72"/>
    </row>
    <row r="932" spans="2:12" x14ac:dyDescent="0.2">
      <c r="B932" s="33"/>
      <c r="C932" s="32"/>
      <c r="D932" s="41"/>
      <c r="E932" s="41"/>
      <c r="F932" s="50"/>
      <c r="G932" s="54">
        <v>132</v>
      </c>
      <c r="H932" s="55" t="s">
        <v>938</v>
      </c>
      <c r="I932" s="51">
        <v>1.5580099999999999</v>
      </c>
      <c r="J932" s="43">
        <v>1.6244083599999999</v>
      </c>
      <c r="K932" s="43">
        <f t="shared" si="15"/>
        <v>6.639835999999999E-2</v>
      </c>
      <c r="L932" s="72"/>
    </row>
    <row r="933" spans="2:12" x14ac:dyDescent="0.2">
      <c r="B933" s="33"/>
      <c r="C933" s="32"/>
      <c r="D933" s="41"/>
      <c r="E933" s="41"/>
      <c r="F933" s="50"/>
      <c r="G933" s="54">
        <v>133</v>
      </c>
      <c r="H933" s="55" t="s">
        <v>939</v>
      </c>
      <c r="I933" s="51">
        <v>2.6303610000000002</v>
      </c>
      <c r="J933" s="43">
        <v>2.9468157100000001</v>
      </c>
      <c r="K933" s="43">
        <f t="shared" si="15"/>
        <v>0.31645470999999992</v>
      </c>
      <c r="L933" s="72"/>
    </row>
    <row r="934" spans="2:12" x14ac:dyDescent="0.2">
      <c r="B934" s="33"/>
      <c r="C934" s="32"/>
      <c r="D934" s="41"/>
      <c r="E934" s="41"/>
      <c r="F934" s="50"/>
      <c r="G934" s="54">
        <v>134</v>
      </c>
      <c r="H934" s="55" t="s">
        <v>940</v>
      </c>
      <c r="I934" s="51">
        <v>1.945228</v>
      </c>
      <c r="J934" s="43">
        <v>2.1102418700000003</v>
      </c>
      <c r="K934" s="43">
        <f t="shared" si="15"/>
        <v>0.16501387000000034</v>
      </c>
      <c r="L934" s="72"/>
    </row>
    <row r="935" spans="2:12" x14ac:dyDescent="0.2">
      <c r="B935" s="33"/>
      <c r="C935" s="32"/>
      <c r="D935" s="41"/>
      <c r="E935" s="41"/>
      <c r="F935" s="50"/>
      <c r="G935" s="54">
        <v>135</v>
      </c>
      <c r="H935" s="55" t="s">
        <v>941</v>
      </c>
      <c r="I935" s="51">
        <v>1.771217</v>
      </c>
      <c r="J935" s="43">
        <v>2.0687468</v>
      </c>
      <c r="K935" s="43">
        <f t="shared" si="15"/>
        <v>0.29752979999999996</v>
      </c>
      <c r="L935" s="72"/>
    </row>
    <row r="936" spans="2:12" x14ac:dyDescent="0.2">
      <c r="B936" s="33"/>
      <c r="C936" s="32"/>
      <c r="D936" s="41"/>
      <c r="E936" s="41"/>
      <c r="F936" s="50"/>
      <c r="G936" s="54">
        <v>136</v>
      </c>
      <c r="H936" s="55" t="s">
        <v>942</v>
      </c>
      <c r="I936" s="51">
        <v>2.1879529999999998</v>
      </c>
      <c r="J936" s="43">
        <v>2.4711419499999998</v>
      </c>
      <c r="K936" s="43">
        <f t="shared" si="15"/>
        <v>0.28318894999999999</v>
      </c>
      <c r="L936" s="72"/>
    </row>
    <row r="937" spans="2:12" x14ac:dyDescent="0.2">
      <c r="B937" s="33"/>
      <c r="C937" s="32"/>
      <c r="D937" s="41"/>
      <c r="E937" s="41"/>
      <c r="F937" s="50"/>
      <c r="G937" s="54">
        <v>137</v>
      </c>
      <c r="H937" s="55" t="s">
        <v>943</v>
      </c>
      <c r="I937" s="51">
        <v>1.529434</v>
      </c>
      <c r="J937" s="43">
        <v>1.7613097900000001</v>
      </c>
      <c r="K937" s="43">
        <f t="shared" si="15"/>
        <v>0.23187579000000014</v>
      </c>
      <c r="L937" s="72"/>
    </row>
    <row r="938" spans="2:12" x14ac:dyDescent="0.2">
      <c r="B938" s="33"/>
      <c r="C938" s="32"/>
      <c r="D938" s="41"/>
      <c r="E938" s="41"/>
      <c r="F938" s="50"/>
      <c r="G938" s="54">
        <v>138</v>
      </c>
      <c r="H938" s="55" t="s">
        <v>944</v>
      </c>
      <c r="I938" s="51">
        <v>1.1528400000000001</v>
      </c>
      <c r="J938" s="43">
        <v>1.11063333</v>
      </c>
      <c r="K938" s="43">
        <f t="shared" si="15"/>
        <v>-4.2206670000000113E-2</v>
      </c>
      <c r="L938" s="72"/>
    </row>
    <row r="939" spans="2:12" x14ac:dyDescent="0.2">
      <c r="B939" s="33"/>
      <c r="C939" s="32"/>
      <c r="D939" s="41"/>
      <c r="E939" s="41"/>
      <c r="F939" s="50"/>
      <c r="G939" s="54">
        <v>139</v>
      </c>
      <c r="H939" s="55" t="s">
        <v>945</v>
      </c>
      <c r="I939" s="51">
        <v>1.254461</v>
      </c>
      <c r="J939" s="43">
        <v>1.5764875499999997</v>
      </c>
      <c r="K939" s="43">
        <f t="shared" si="15"/>
        <v>0.32202654999999969</v>
      </c>
      <c r="L939" s="72"/>
    </row>
    <row r="940" spans="2:12" x14ac:dyDescent="0.2">
      <c r="B940" s="33"/>
      <c r="C940" s="32"/>
      <c r="D940" s="41"/>
      <c r="E940" s="41"/>
      <c r="F940" s="50"/>
      <c r="G940" s="54">
        <v>140</v>
      </c>
      <c r="H940" s="55" t="s">
        <v>946</v>
      </c>
      <c r="I940" s="51">
        <v>3.673476</v>
      </c>
      <c r="J940" s="43">
        <v>4.0084862999999995</v>
      </c>
      <c r="K940" s="43">
        <f t="shared" si="15"/>
        <v>0.33501029999999954</v>
      </c>
      <c r="L940" s="72"/>
    </row>
    <row r="941" spans="2:12" x14ac:dyDescent="0.2">
      <c r="B941" s="33"/>
      <c r="C941" s="32"/>
      <c r="D941" s="41"/>
      <c r="E941" s="41"/>
      <c r="F941" s="50"/>
      <c r="G941" s="54">
        <v>141</v>
      </c>
      <c r="H941" s="55" t="s">
        <v>947</v>
      </c>
      <c r="I941" s="51">
        <v>1.729616</v>
      </c>
      <c r="J941" s="43">
        <v>2.1321370100000001</v>
      </c>
      <c r="K941" s="43">
        <f t="shared" si="15"/>
        <v>0.40252101000000007</v>
      </c>
      <c r="L941" s="72"/>
    </row>
    <row r="942" spans="2:12" x14ac:dyDescent="0.2">
      <c r="B942" s="33"/>
      <c r="C942" s="32"/>
      <c r="D942" s="41"/>
      <c r="E942" s="41"/>
      <c r="F942" s="50"/>
      <c r="G942" s="54">
        <v>142</v>
      </c>
      <c r="H942" s="55" t="s">
        <v>948</v>
      </c>
      <c r="I942" s="51">
        <v>1.4491160000000001</v>
      </c>
      <c r="J942" s="43">
        <v>1.72812046</v>
      </c>
      <c r="K942" s="43">
        <f t="shared" si="15"/>
        <v>0.2790044599999999</v>
      </c>
      <c r="L942" s="72"/>
    </row>
    <row r="943" spans="2:12" x14ac:dyDescent="0.2">
      <c r="B943" s="33"/>
      <c r="C943" s="32"/>
      <c r="D943" s="41"/>
      <c r="E943" s="41"/>
      <c r="F943" s="50"/>
      <c r="G943" s="54">
        <v>143</v>
      </c>
      <c r="H943" s="55" t="s">
        <v>949</v>
      </c>
      <c r="I943" s="51">
        <v>1.252918</v>
      </c>
      <c r="J943" s="43">
        <v>1.2740666999999999</v>
      </c>
      <c r="K943" s="43">
        <f t="shared" si="15"/>
        <v>2.1148699999999909E-2</v>
      </c>
      <c r="L943" s="72"/>
    </row>
    <row r="944" spans="2:12" x14ac:dyDescent="0.2">
      <c r="B944" s="33"/>
      <c r="C944" s="32"/>
      <c r="D944" s="41"/>
      <c r="E944" s="41"/>
      <c r="F944" s="50"/>
      <c r="G944" s="54">
        <v>144</v>
      </c>
      <c r="H944" s="55" t="s">
        <v>950</v>
      </c>
      <c r="I944" s="51">
        <v>1.6382749999999999</v>
      </c>
      <c r="J944" s="43">
        <v>1.8932967099999995</v>
      </c>
      <c r="K944" s="43">
        <f t="shared" si="15"/>
        <v>0.25502170999999962</v>
      </c>
      <c r="L944" s="72"/>
    </row>
    <row r="945" spans="2:12" x14ac:dyDescent="0.2">
      <c r="B945" s="33"/>
      <c r="C945" s="32"/>
      <c r="D945" s="41"/>
      <c r="E945" s="41"/>
      <c r="F945" s="50"/>
      <c r="G945" s="54">
        <v>145</v>
      </c>
      <c r="H945" s="55" t="s">
        <v>951</v>
      </c>
      <c r="I945" s="51">
        <v>1.972791</v>
      </c>
      <c r="J945" s="43">
        <v>2.10074446</v>
      </c>
      <c r="K945" s="43">
        <f t="shared" si="15"/>
        <v>0.12795346000000007</v>
      </c>
      <c r="L945" s="72"/>
    </row>
    <row r="946" spans="2:12" x14ac:dyDescent="0.2">
      <c r="B946" s="33"/>
      <c r="C946" s="32"/>
      <c r="D946" s="41"/>
      <c r="E946" s="41"/>
      <c r="F946" s="50"/>
      <c r="G946" s="54">
        <v>146</v>
      </c>
      <c r="H946" s="55" t="s">
        <v>952</v>
      </c>
      <c r="I946" s="51">
        <v>1.833005</v>
      </c>
      <c r="J946" s="43">
        <v>2.1943589699999997</v>
      </c>
      <c r="K946" s="43">
        <f t="shared" si="15"/>
        <v>0.36135396999999969</v>
      </c>
      <c r="L946" s="72"/>
    </row>
    <row r="947" spans="2:12" x14ac:dyDescent="0.2">
      <c r="B947" s="33"/>
      <c r="C947" s="32"/>
      <c r="D947" s="41"/>
      <c r="E947" s="41"/>
      <c r="F947" s="50"/>
      <c r="G947" s="54">
        <v>147</v>
      </c>
      <c r="H947" s="55" t="s">
        <v>953</v>
      </c>
      <c r="I947" s="51">
        <v>1.220664</v>
      </c>
      <c r="J947" s="43">
        <v>1.47904177</v>
      </c>
      <c r="K947" s="43">
        <f t="shared" si="15"/>
        <v>0.25837777000000006</v>
      </c>
      <c r="L947" s="72"/>
    </row>
    <row r="948" spans="2:12" x14ac:dyDescent="0.2">
      <c r="B948" s="33"/>
      <c r="C948" s="32"/>
      <c r="D948" s="41"/>
      <c r="E948" s="41"/>
      <c r="F948" s="50"/>
      <c r="G948" s="54">
        <v>148</v>
      </c>
      <c r="H948" s="55" t="s">
        <v>954</v>
      </c>
      <c r="I948" s="51">
        <v>1.5911850000000001</v>
      </c>
      <c r="J948" s="43">
        <v>1.7953546599999999</v>
      </c>
      <c r="K948" s="43">
        <f t="shared" si="15"/>
        <v>0.20416965999999981</v>
      </c>
      <c r="L948" s="72"/>
    </row>
    <row r="949" spans="2:12" x14ac:dyDescent="0.2">
      <c r="B949" s="33"/>
      <c r="C949" s="32"/>
      <c r="D949" s="41"/>
      <c r="E949" s="41"/>
      <c r="F949" s="50"/>
      <c r="G949" s="54">
        <v>149</v>
      </c>
      <c r="H949" s="55" t="s">
        <v>955</v>
      </c>
      <c r="I949" s="51">
        <v>1.1678900000000001</v>
      </c>
      <c r="J949" s="43">
        <v>1.3508248000000003</v>
      </c>
      <c r="K949" s="43">
        <f t="shared" ref="K949:K1012" si="16">+J949-I949</f>
        <v>0.18293480000000018</v>
      </c>
      <c r="L949" s="72"/>
    </row>
    <row r="950" spans="2:12" x14ac:dyDescent="0.2">
      <c r="B950" s="33"/>
      <c r="C950" s="32"/>
      <c r="D950" s="41"/>
      <c r="E950" s="41"/>
      <c r="F950" s="50"/>
      <c r="G950" s="54">
        <v>150</v>
      </c>
      <c r="H950" s="55" t="s">
        <v>956</v>
      </c>
      <c r="I950" s="51">
        <v>2.22499</v>
      </c>
      <c r="J950" s="43">
        <v>2.4931545200000005</v>
      </c>
      <c r="K950" s="43">
        <f t="shared" si="16"/>
        <v>0.26816452000000046</v>
      </c>
      <c r="L950" s="72"/>
    </row>
    <row r="951" spans="2:12" x14ac:dyDescent="0.2">
      <c r="B951" s="33"/>
      <c r="C951" s="32"/>
      <c r="D951" s="41"/>
      <c r="E951" s="41"/>
      <c r="F951" s="50"/>
      <c r="G951" s="54">
        <v>151</v>
      </c>
      <c r="H951" s="55" t="s">
        <v>957</v>
      </c>
      <c r="I951" s="51">
        <v>1.812349</v>
      </c>
      <c r="J951" s="43">
        <v>2.1991708699999997</v>
      </c>
      <c r="K951" s="43">
        <f t="shared" si="16"/>
        <v>0.38682186999999968</v>
      </c>
      <c r="L951" s="72"/>
    </row>
    <row r="952" spans="2:12" x14ac:dyDescent="0.2">
      <c r="B952" s="33"/>
      <c r="C952" s="32"/>
      <c r="D952" s="41"/>
      <c r="E952" s="41"/>
      <c r="F952" s="50"/>
      <c r="G952" s="54">
        <v>152</v>
      </c>
      <c r="H952" s="55" t="s">
        <v>958</v>
      </c>
      <c r="I952" s="51">
        <v>1.117164</v>
      </c>
      <c r="J952" s="43">
        <v>1.2117398500000001</v>
      </c>
      <c r="K952" s="43">
        <f t="shared" si="16"/>
        <v>9.4575850000000017E-2</v>
      </c>
      <c r="L952" s="72"/>
    </row>
    <row r="953" spans="2:12" x14ac:dyDescent="0.2">
      <c r="B953" s="33"/>
      <c r="C953" s="32"/>
      <c r="D953" s="41"/>
      <c r="E953" s="41"/>
      <c r="F953" s="50"/>
      <c r="G953" s="54">
        <v>200</v>
      </c>
      <c r="H953" s="55" t="s">
        <v>959</v>
      </c>
      <c r="I953" s="51">
        <v>10.382567</v>
      </c>
      <c r="J953" s="43">
        <v>12.393772240000001</v>
      </c>
      <c r="K953" s="43">
        <f t="shared" si="16"/>
        <v>2.0112052400000007</v>
      </c>
      <c r="L953" s="72"/>
    </row>
    <row r="954" spans="2:12" x14ac:dyDescent="0.2">
      <c r="B954" s="33"/>
      <c r="C954" s="32"/>
      <c r="D954" s="41"/>
      <c r="E954" s="41"/>
      <c r="F954" s="50"/>
      <c r="G954" s="54">
        <v>210</v>
      </c>
      <c r="H954" s="55" t="s">
        <v>960</v>
      </c>
      <c r="I954" s="51">
        <v>14.190982</v>
      </c>
      <c r="J954" s="43">
        <v>22.097109499999995</v>
      </c>
      <c r="K954" s="43">
        <f t="shared" si="16"/>
        <v>7.9061274999999949</v>
      </c>
      <c r="L954" s="72"/>
    </row>
    <row r="955" spans="2:12" ht="25.5" x14ac:dyDescent="0.2">
      <c r="B955" s="33"/>
      <c r="C955" s="32"/>
      <c r="D955" s="41"/>
      <c r="E955" s="41"/>
      <c r="F955" s="50"/>
      <c r="G955" s="54">
        <v>213</v>
      </c>
      <c r="H955" s="55" t="s">
        <v>961</v>
      </c>
      <c r="I955" s="51">
        <v>6.3400410000000003</v>
      </c>
      <c r="J955" s="43">
        <v>52.254972509999995</v>
      </c>
      <c r="K955" s="43">
        <f t="shared" si="16"/>
        <v>45.914931509999995</v>
      </c>
      <c r="L955" s="72"/>
    </row>
    <row r="956" spans="2:12" ht="25.5" x14ac:dyDescent="0.2">
      <c r="B956" s="33"/>
      <c r="C956" s="32"/>
      <c r="D956" s="41"/>
      <c r="E956" s="41"/>
      <c r="F956" s="50"/>
      <c r="G956" s="54">
        <v>214</v>
      </c>
      <c r="H956" s="55" t="s">
        <v>962</v>
      </c>
      <c r="I956" s="51">
        <v>122.03273299999999</v>
      </c>
      <c r="J956" s="43">
        <v>131.39048453000001</v>
      </c>
      <c r="K956" s="43">
        <f t="shared" si="16"/>
        <v>9.3577515300000158</v>
      </c>
      <c r="L956" s="72"/>
    </row>
    <row r="957" spans="2:12" x14ac:dyDescent="0.2">
      <c r="B957" s="33"/>
      <c r="C957" s="32"/>
      <c r="D957" s="41"/>
      <c r="E957" s="41"/>
      <c r="F957" s="50"/>
      <c r="G957" s="54">
        <v>215</v>
      </c>
      <c r="H957" s="55" t="s">
        <v>963</v>
      </c>
      <c r="I957" s="51">
        <v>5.7513899999999998</v>
      </c>
      <c r="J957" s="43">
        <v>13.508744460000001</v>
      </c>
      <c r="K957" s="43">
        <f t="shared" si="16"/>
        <v>7.7573544600000011</v>
      </c>
      <c r="L957" s="72"/>
    </row>
    <row r="958" spans="2:12" x14ac:dyDescent="0.2">
      <c r="B958" s="33"/>
      <c r="C958" s="32"/>
      <c r="D958" s="41"/>
      <c r="E958" s="41"/>
      <c r="F958" s="50"/>
      <c r="G958" s="54">
        <v>300</v>
      </c>
      <c r="H958" s="55" t="s">
        <v>964</v>
      </c>
      <c r="I958" s="51">
        <v>9.7699649999999991</v>
      </c>
      <c r="J958" s="43">
        <v>18.114927860000002</v>
      </c>
      <c r="K958" s="43">
        <f t="shared" si="16"/>
        <v>8.3449628600000025</v>
      </c>
      <c r="L958" s="72"/>
    </row>
    <row r="959" spans="2:12" x14ac:dyDescent="0.2">
      <c r="B959" s="33"/>
      <c r="C959" s="32"/>
      <c r="D959" s="41"/>
      <c r="E959" s="41"/>
      <c r="F959" s="50"/>
      <c r="G959" s="54">
        <v>310</v>
      </c>
      <c r="H959" s="55" t="s">
        <v>965</v>
      </c>
      <c r="I959" s="51">
        <v>11.191788000000001</v>
      </c>
      <c r="J959" s="43">
        <v>12.42265755</v>
      </c>
      <c r="K959" s="43">
        <f t="shared" si="16"/>
        <v>1.2308695499999995</v>
      </c>
      <c r="L959" s="72"/>
    </row>
    <row r="960" spans="2:12" x14ac:dyDescent="0.2">
      <c r="B960" s="33"/>
      <c r="C960" s="32"/>
      <c r="D960" s="41"/>
      <c r="E960" s="41"/>
      <c r="F960" s="50"/>
      <c r="G960" s="54">
        <v>312</v>
      </c>
      <c r="H960" s="55" t="s">
        <v>966</v>
      </c>
      <c r="I960" s="51">
        <v>72.021032000000005</v>
      </c>
      <c r="J960" s="43">
        <v>71.808359949999996</v>
      </c>
      <c r="K960" s="43">
        <f t="shared" si="16"/>
        <v>-0.21267205000000899</v>
      </c>
      <c r="L960" s="72"/>
    </row>
    <row r="961" spans="2:12" x14ac:dyDescent="0.2">
      <c r="B961" s="33"/>
      <c r="C961" s="32"/>
      <c r="D961" s="41"/>
      <c r="E961" s="41"/>
      <c r="F961" s="50"/>
      <c r="G961" s="54">
        <v>313</v>
      </c>
      <c r="H961" s="55" t="s">
        <v>967</v>
      </c>
      <c r="I961" s="51">
        <v>98.562939</v>
      </c>
      <c r="J961" s="43">
        <v>15.490489480000001</v>
      </c>
      <c r="K961" s="43">
        <f t="shared" si="16"/>
        <v>-83.072449519999992</v>
      </c>
      <c r="L961" s="72"/>
    </row>
    <row r="962" spans="2:12" ht="25.5" x14ac:dyDescent="0.2">
      <c r="B962" s="33"/>
      <c r="C962" s="32"/>
      <c r="D962" s="41"/>
      <c r="E962" s="41"/>
      <c r="F962" s="50"/>
      <c r="G962" s="54">
        <v>320</v>
      </c>
      <c r="H962" s="55" t="s">
        <v>968</v>
      </c>
      <c r="I962" s="51">
        <v>0.58853699999999998</v>
      </c>
      <c r="J962" s="43">
        <v>0.39287563000000003</v>
      </c>
      <c r="K962" s="43">
        <f t="shared" si="16"/>
        <v>-0.19566136999999995</v>
      </c>
      <c r="L962" s="72"/>
    </row>
    <row r="963" spans="2:12" x14ac:dyDescent="0.2">
      <c r="B963" s="33"/>
      <c r="C963" s="32"/>
      <c r="D963" s="41"/>
      <c r="E963" s="41"/>
      <c r="F963" s="50"/>
      <c r="G963" s="54">
        <v>321</v>
      </c>
      <c r="H963" s="55" t="s">
        <v>969</v>
      </c>
      <c r="I963" s="51">
        <v>0.82955800000000002</v>
      </c>
      <c r="J963" s="43">
        <v>0.73457801</v>
      </c>
      <c r="K963" s="43">
        <f t="shared" si="16"/>
        <v>-9.4979990000000014E-2</v>
      </c>
      <c r="L963" s="72"/>
    </row>
    <row r="964" spans="2:12" ht="25.5" x14ac:dyDescent="0.2">
      <c r="B964" s="33"/>
      <c r="C964" s="32"/>
      <c r="D964" s="41"/>
      <c r="E964" s="41"/>
      <c r="F964" s="50"/>
      <c r="G964" s="54">
        <v>322</v>
      </c>
      <c r="H964" s="55" t="s">
        <v>970</v>
      </c>
      <c r="I964" s="51">
        <v>0.66778800000000005</v>
      </c>
      <c r="J964" s="43">
        <v>0.66100330000000007</v>
      </c>
      <c r="K964" s="43">
        <f t="shared" si="16"/>
        <v>-6.7846999999999769E-3</v>
      </c>
      <c r="L964" s="72"/>
    </row>
    <row r="965" spans="2:12" x14ac:dyDescent="0.2">
      <c r="B965" s="33"/>
      <c r="C965" s="32"/>
      <c r="D965" s="41"/>
      <c r="E965" s="41"/>
      <c r="F965" s="50"/>
      <c r="G965" s="54">
        <v>400</v>
      </c>
      <c r="H965" s="55" t="s">
        <v>79</v>
      </c>
      <c r="I965" s="51">
        <v>6.3263189999999998</v>
      </c>
      <c r="J965" s="43">
        <v>5.9954470500000001</v>
      </c>
      <c r="K965" s="43">
        <f t="shared" si="16"/>
        <v>-0.33087194999999969</v>
      </c>
      <c r="L965" s="72"/>
    </row>
    <row r="966" spans="2:12" x14ac:dyDescent="0.2">
      <c r="B966" s="33"/>
      <c r="C966" s="32"/>
      <c r="D966" s="41"/>
      <c r="E966" s="41"/>
      <c r="F966" s="50"/>
      <c r="G966" s="54">
        <v>410</v>
      </c>
      <c r="H966" s="55" t="s">
        <v>971</v>
      </c>
      <c r="I966" s="51">
        <v>9.2556670000000008</v>
      </c>
      <c r="J966" s="43">
        <v>7.3156497600000003</v>
      </c>
      <c r="K966" s="43">
        <f t="shared" si="16"/>
        <v>-1.9400172400000004</v>
      </c>
      <c r="L966" s="72"/>
    </row>
    <row r="967" spans="2:12" x14ac:dyDescent="0.2">
      <c r="B967" s="33"/>
      <c r="C967" s="32"/>
      <c r="D967" s="41"/>
      <c r="E967" s="41"/>
      <c r="F967" s="50"/>
      <c r="G967" s="54">
        <v>411</v>
      </c>
      <c r="H967" s="55" t="s">
        <v>241</v>
      </c>
      <c r="I967" s="51">
        <v>3.7352569999999998</v>
      </c>
      <c r="J967" s="43">
        <v>3.3260991799999995</v>
      </c>
      <c r="K967" s="43">
        <f t="shared" si="16"/>
        <v>-0.40915782000000034</v>
      </c>
      <c r="L967" s="72"/>
    </row>
    <row r="968" spans="2:12" x14ac:dyDescent="0.2">
      <c r="B968" s="33"/>
      <c r="C968" s="32"/>
      <c r="D968" s="41"/>
      <c r="E968" s="41"/>
      <c r="F968" s="50"/>
      <c r="G968" s="54">
        <v>412</v>
      </c>
      <c r="H968" s="55" t="s">
        <v>165</v>
      </c>
      <c r="I968" s="51">
        <v>8.7034590000000005</v>
      </c>
      <c r="J968" s="43">
        <v>10.555864489999999</v>
      </c>
      <c r="K968" s="43">
        <f t="shared" si="16"/>
        <v>1.8524054899999989</v>
      </c>
      <c r="L968" s="72"/>
    </row>
    <row r="969" spans="2:12" x14ac:dyDescent="0.2">
      <c r="B969" s="33"/>
      <c r="C969" s="32"/>
      <c r="D969" s="41"/>
      <c r="E969" s="41"/>
      <c r="F969" s="50"/>
      <c r="G969" s="54">
        <v>413</v>
      </c>
      <c r="H969" s="55" t="s">
        <v>972</v>
      </c>
      <c r="I969" s="51">
        <v>5.6083150000000002</v>
      </c>
      <c r="J969" s="43">
        <v>6.3673205399999997</v>
      </c>
      <c r="K969" s="43">
        <f t="shared" si="16"/>
        <v>0.75900553999999953</v>
      </c>
      <c r="L969" s="72"/>
    </row>
    <row r="970" spans="2:12" x14ac:dyDescent="0.2">
      <c r="B970" s="33"/>
      <c r="C970" s="32"/>
      <c r="D970" s="41"/>
      <c r="E970" s="41"/>
      <c r="F970" s="50"/>
      <c r="G970" s="54">
        <v>500</v>
      </c>
      <c r="H970" s="55" t="s">
        <v>973</v>
      </c>
      <c r="I970" s="51">
        <v>10.419361</v>
      </c>
      <c r="J970" s="43">
        <v>10.025712459999999</v>
      </c>
      <c r="K970" s="43">
        <f t="shared" si="16"/>
        <v>-0.39364854000000093</v>
      </c>
      <c r="L970" s="72"/>
    </row>
    <row r="971" spans="2:12" x14ac:dyDescent="0.2">
      <c r="B971" s="33"/>
      <c r="C971" s="32"/>
      <c r="D971" s="41"/>
      <c r="E971" s="41"/>
      <c r="F971" s="50"/>
      <c r="G971" s="54">
        <v>510</v>
      </c>
      <c r="H971" s="55" t="s">
        <v>974</v>
      </c>
      <c r="I971" s="51">
        <v>334.44906700000001</v>
      </c>
      <c r="J971" s="43">
        <v>506.15600148999999</v>
      </c>
      <c r="K971" s="43">
        <f t="shared" si="16"/>
        <v>171.70693448999998</v>
      </c>
      <c r="L971" s="72"/>
    </row>
    <row r="972" spans="2:12" x14ac:dyDescent="0.2">
      <c r="B972" s="33"/>
      <c r="C972" s="32"/>
      <c r="D972" s="41"/>
      <c r="E972" s="41"/>
      <c r="F972" s="50"/>
      <c r="G972" s="54">
        <v>511</v>
      </c>
      <c r="H972" s="55" t="s">
        <v>975</v>
      </c>
      <c r="I972" s="51">
        <v>28.082322999999999</v>
      </c>
      <c r="J972" s="43">
        <v>7.0303188399999996</v>
      </c>
      <c r="K972" s="43">
        <f t="shared" si="16"/>
        <v>-21.052004159999999</v>
      </c>
      <c r="L972" s="72"/>
    </row>
    <row r="973" spans="2:12" x14ac:dyDescent="0.2">
      <c r="B973" s="33"/>
      <c r="C973" s="32"/>
      <c r="D973" s="41"/>
      <c r="E973" s="41"/>
      <c r="F973" s="50"/>
      <c r="G973" s="54">
        <v>512</v>
      </c>
      <c r="H973" s="55" t="s">
        <v>976</v>
      </c>
      <c r="I973" s="51">
        <v>283.388846</v>
      </c>
      <c r="J973" s="43">
        <v>175.69263430000001</v>
      </c>
      <c r="K973" s="43">
        <f t="shared" si="16"/>
        <v>-107.69621169999999</v>
      </c>
      <c r="L973" s="72"/>
    </row>
    <row r="974" spans="2:12" x14ac:dyDescent="0.2">
      <c r="B974" s="33"/>
      <c r="C974" s="32"/>
      <c r="D974" s="41"/>
      <c r="E974" s="41"/>
      <c r="F974" s="50"/>
      <c r="G974" s="54">
        <v>513</v>
      </c>
      <c r="H974" s="55" t="s">
        <v>977</v>
      </c>
      <c r="I974" s="51">
        <v>1.3432580000000001</v>
      </c>
      <c r="J974" s="43">
        <v>1.33291154</v>
      </c>
      <c r="K974" s="43">
        <f t="shared" si="16"/>
        <v>-1.0346460000000057E-2</v>
      </c>
      <c r="L974" s="72"/>
    </row>
    <row r="975" spans="2:12" ht="14.25" x14ac:dyDescent="0.2">
      <c r="B975" s="33"/>
      <c r="C975" s="32"/>
      <c r="D975" s="41"/>
      <c r="E975" s="41"/>
      <c r="F975" s="52" t="s">
        <v>247</v>
      </c>
      <c r="G975" s="58"/>
      <c r="H975" s="56"/>
      <c r="I975" s="34">
        <v>196.795525</v>
      </c>
      <c r="J975" s="34">
        <v>196.795525</v>
      </c>
      <c r="K975" s="34">
        <f t="shared" si="16"/>
        <v>0</v>
      </c>
      <c r="L975" s="72"/>
    </row>
    <row r="976" spans="2:12" x14ac:dyDescent="0.2">
      <c r="B976" s="33"/>
      <c r="C976" s="32"/>
      <c r="D976" s="41"/>
      <c r="E976" s="41"/>
      <c r="F976" s="50"/>
      <c r="G976" s="54" t="s">
        <v>314</v>
      </c>
      <c r="H976" s="55" t="s">
        <v>978</v>
      </c>
      <c r="I976" s="51">
        <v>196.795525</v>
      </c>
      <c r="J976" s="43">
        <v>196.795525</v>
      </c>
      <c r="K976" s="43">
        <f t="shared" si="16"/>
        <v>0</v>
      </c>
      <c r="L976" s="72"/>
    </row>
    <row r="977" spans="2:12" ht="14.25" x14ac:dyDescent="0.2">
      <c r="B977" s="33"/>
      <c r="C977" s="32"/>
      <c r="D977" s="41"/>
      <c r="E977" s="41"/>
      <c r="F977" s="52" t="s">
        <v>282</v>
      </c>
      <c r="G977" s="58"/>
      <c r="H977" s="56"/>
      <c r="I977" s="34">
        <v>3831.0223030000002</v>
      </c>
      <c r="J977" s="34">
        <v>4334.9395566100002</v>
      </c>
      <c r="K977" s="34">
        <f t="shared" si="16"/>
        <v>503.91725360999999</v>
      </c>
      <c r="L977" s="72"/>
    </row>
    <row r="978" spans="2:12" x14ac:dyDescent="0.2">
      <c r="B978" s="33"/>
      <c r="C978" s="32"/>
      <c r="D978" s="41"/>
      <c r="E978" s="41"/>
      <c r="F978" s="50"/>
      <c r="G978" s="54" t="s">
        <v>979</v>
      </c>
      <c r="H978" s="55" t="s">
        <v>980</v>
      </c>
      <c r="I978" s="51">
        <v>2473.096642</v>
      </c>
      <c r="J978" s="43">
        <v>2473.0966420000004</v>
      </c>
      <c r="K978" s="43">
        <f t="shared" si="16"/>
        <v>0</v>
      </c>
      <c r="L978" s="72"/>
    </row>
    <row r="979" spans="2:12" x14ac:dyDescent="0.2">
      <c r="B979" s="33"/>
      <c r="C979" s="32"/>
      <c r="D979" s="41"/>
      <c r="E979" s="41"/>
      <c r="F979" s="50"/>
      <c r="G979" s="54" t="s">
        <v>981</v>
      </c>
      <c r="H979" s="55" t="s">
        <v>982</v>
      </c>
      <c r="I979" s="51">
        <v>22.659018</v>
      </c>
      <c r="J979" s="43">
        <v>1.7872656100000002</v>
      </c>
      <c r="K979" s="43">
        <f t="shared" si="16"/>
        <v>-20.871752390000001</v>
      </c>
      <c r="L979" s="72"/>
    </row>
    <row r="980" spans="2:12" x14ac:dyDescent="0.2">
      <c r="B980" s="33"/>
      <c r="C980" s="32"/>
      <c r="D980" s="41"/>
      <c r="E980" s="41"/>
      <c r="F980" s="50"/>
      <c r="G980" s="54" t="s">
        <v>983</v>
      </c>
      <c r="H980" s="55" t="s">
        <v>984</v>
      </c>
      <c r="I980" s="51">
        <v>275.03122000000002</v>
      </c>
      <c r="J980" s="43">
        <v>275.03122000000002</v>
      </c>
      <c r="K980" s="43">
        <f t="shared" si="16"/>
        <v>0</v>
      </c>
      <c r="L980" s="72"/>
    </row>
    <row r="981" spans="2:12" x14ac:dyDescent="0.2">
      <c r="B981" s="33"/>
      <c r="C981" s="32"/>
      <c r="D981" s="41"/>
      <c r="E981" s="41"/>
      <c r="F981" s="50"/>
      <c r="G981" s="54" t="s">
        <v>985</v>
      </c>
      <c r="H981" s="55" t="s">
        <v>986</v>
      </c>
      <c r="I981" s="51">
        <v>1060.2354230000001</v>
      </c>
      <c r="J981" s="43">
        <v>1585.0244290000001</v>
      </c>
      <c r="K981" s="43">
        <f t="shared" si="16"/>
        <v>524.78900599999997</v>
      </c>
      <c r="L981" s="72"/>
    </row>
    <row r="982" spans="2:12" ht="14.25" x14ac:dyDescent="0.2">
      <c r="B982" s="33"/>
      <c r="C982" s="32"/>
      <c r="D982" s="65">
        <v>16</v>
      </c>
      <c r="E982" s="35" t="s">
        <v>987</v>
      </c>
      <c r="F982" s="66"/>
      <c r="G982" s="67"/>
      <c r="H982" s="68"/>
      <c r="I982" s="69">
        <v>6347.8452989999996</v>
      </c>
      <c r="J982" s="69">
        <v>6312.3975832999968</v>
      </c>
      <c r="K982" s="69">
        <f t="shared" si="16"/>
        <v>-35.447715700002846</v>
      </c>
      <c r="L982" s="72"/>
    </row>
    <row r="983" spans="2:12" ht="14.25" x14ac:dyDescent="0.2">
      <c r="B983" s="33"/>
      <c r="C983" s="32"/>
      <c r="D983" s="41"/>
      <c r="E983" s="41"/>
      <c r="F983" s="52" t="s">
        <v>2</v>
      </c>
      <c r="G983" s="58"/>
      <c r="H983" s="56"/>
      <c r="I983" s="34">
        <v>711.88341200000002</v>
      </c>
      <c r="J983" s="34">
        <v>691.86341200000015</v>
      </c>
      <c r="K983" s="34">
        <f t="shared" si="16"/>
        <v>-20.019999999999868</v>
      </c>
      <c r="L983" s="72"/>
    </row>
    <row r="984" spans="2:12" x14ac:dyDescent="0.2">
      <c r="B984" s="33"/>
      <c r="C984" s="32"/>
      <c r="D984" s="41"/>
      <c r="E984" s="41"/>
      <c r="F984" s="50"/>
      <c r="G984" s="54">
        <v>100</v>
      </c>
      <c r="H984" s="55" t="s">
        <v>186</v>
      </c>
      <c r="I984" s="51">
        <v>12.996911000000001</v>
      </c>
      <c r="J984" s="43">
        <v>73.309472769999999</v>
      </c>
      <c r="K984" s="43">
        <f t="shared" si="16"/>
        <v>60.312561770000002</v>
      </c>
      <c r="L984" s="72"/>
    </row>
    <row r="985" spans="2:12" x14ac:dyDescent="0.2">
      <c r="B985" s="33"/>
      <c r="C985" s="32"/>
      <c r="D985" s="41"/>
      <c r="E985" s="41"/>
      <c r="F985" s="50"/>
      <c r="G985" s="54">
        <v>109</v>
      </c>
      <c r="H985" s="55" t="s">
        <v>988</v>
      </c>
      <c r="I985" s="51">
        <v>69.562984</v>
      </c>
      <c r="J985" s="43">
        <v>46.174385610000002</v>
      </c>
      <c r="K985" s="43">
        <f t="shared" si="16"/>
        <v>-23.388598389999999</v>
      </c>
      <c r="L985" s="72"/>
    </row>
    <row r="986" spans="2:12" x14ac:dyDescent="0.2">
      <c r="B986" s="33"/>
      <c r="C986" s="32"/>
      <c r="D986" s="41"/>
      <c r="E986" s="41"/>
      <c r="F986" s="50"/>
      <c r="G986" s="54">
        <v>111</v>
      </c>
      <c r="H986" s="55" t="s">
        <v>103</v>
      </c>
      <c r="I986" s="51">
        <v>6.8128190000000002</v>
      </c>
      <c r="J986" s="43">
        <v>7.952487650000001</v>
      </c>
      <c r="K986" s="43">
        <f t="shared" si="16"/>
        <v>1.1396686500000008</v>
      </c>
      <c r="L986" s="72"/>
    </row>
    <row r="987" spans="2:12" x14ac:dyDescent="0.2">
      <c r="B987" s="33"/>
      <c r="C987" s="32"/>
      <c r="D987" s="41"/>
      <c r="E987" s="41"/>
      <c r="F987" s="50"/>
      <c r="G987" s="54">
        <v>112</v>
      </c>
      <c r="H987" s="55" t="s">
        <v>989</v>
      </c>
      <c r="I987" s="51">
        <v>8.3520620000000001</v>
      </c>
      <c r="J987" s="43">
        <v>8.0387262199999991</v>
      </c>
      <c r="K987" s="43">
        <f t="shared" si="16"/>
        <v>-0.31333578000000095</v>
      </c>
      <c r="L987" s="72"/>
    </row>
    <row r="988" spans="2:12" x14ac:dyDescent="0.2">
      <c r="B988" s="33"/>
      <c r="C988" s="32"/>
      <c r="D988" s="41"/>
      <c r="E988" s="41"/>
      <c r="F988" s="50"/>
      <c r="G988" s="54">
        <v>113</v>
      </c>
      <c r="H988" s="55" t="s">
        <v>80</v>
      </c>
      <c r="I988" s="51">
        <v>13.572762000000001</v>
      </c>
      <c r="J988" s="43">
        <v>12.712610640000001</v>
      </c>
      <c r="K988" s="43">
        <f t="shared" si="16"/>
        <v>-0.8601513599999997</v>
      </c>
      <c r="L988" s="72"/>
    </row>
    <row r="989" spans="2:12" x14ac:dyDescent="0.2">
      <c r="B989" s="33"/>
      <c r="C989" s="32"/>
      <c r="D989" s="41"/>
      <c r="E989" s="41"/>
      <c r="F989" s="50"/>
      <c r="G989" s="54">
        <v>114</v>
      </c>
      <c r="H989" s="55" t="s">
        <v>990</v>
      </c>
      <c r="I989" s="51">
        <v>7.2690260000000002</v>
      </c>
      <c r="J989" s="43">
        <v>4.2737110299999994</v>
      </c>
      <c r="K989" s="43">
        <f t="shared" si="16"/>
        <v>-2.9953149700000008</v>
      </c>
      <c r="L989" s="72"/>
    </row>
    <row r="990" spans="2:12" x14ac:dyDescent="0.2">
      <c r="B990" s="33"/>
      <c r="C990" s="32"/>
      <c r="D990" s="41"/>
      <c r="E990" s="41"/>
      <c r="F990" s="50"/>
      <c r="G990" s="54">
        <v>115</v>
      </c>
      <c r="H990" s="55" t="s">
        <v>991</v>
      </c>
      <c r="I990" s="51">
        <v>9.8427740000000004</v>
      </c>
      <c r="J990" s="43">
        <v>5.6749595700000004</v>
      </c>
      <c r="K990" s="43">
        <f t="shared" si="16"/>
        <v>-4.16781443</v>
      </c>
      <c r="L990" s="72"/>
    </row>
    <row r="991" spans="2:12" x14ac:dyDescent="0.2">
      <c r="B991" s="33"/>
      <c r="C991" s="32"/>
      <c r="D991" s="41"/>
      <c r="E991" s="41"/>
      <c r="F991" s="50"/>
      <c r="G991" s="54">
        <v>116</v>
      </c>
      <c r="H991" s="55" t="s">
        <v>992</v>
      </c>
      <c r="I991" s="51">
        <v>7.7513059999999996</v>
      </c>
      <c r="J991" s="43">
        <v>7.7803885999999984</v>
      </c>
      <c r="K991" s="43">
        <f t="shared" si="16"/>
        <v>2.9082599999998848E-2</v>
      </c>
      <c r="L991" s="72"/>
    </row>
    <row r="992" spans="2:12" x14ac:dyDescent="0.2">
      <c r="B992" s="33"/>
      <c r="C992" s="32"/>
      <c r="D992" s="41"/>
      <c r="E992" s="41"/>
      <c r="F992" s="50"/>
      <c r="G992" s="54">
        <v>119</v>
      </c>
      <c r="H992" s="55" t="s">
        <v>993</v>
      </c>
      <c r="I992" s="51">
        <v>2.7666300000000001</v>
      </c>
      <c r="J992" s="43">
        <v>2.6887636699999997</v>
      </c>
      <c r="K992" s="43">
        <f t="shared" si="16"/>
        <v>-7.7866330000000428E-2</v>
      </c>
      <c r="L992" s="72"/>
    </row>
    <row r="993" spans="2:12" x14ac:dyDescent="0.2">
      <c r="B993" s="33"/>
      <c r="C993" s="32"/>
      <c r="D993" s="41"/>
      <c r="E993" s="41"/>
      <c r="F993" s="50"/>
      <c r="G993" s="54">
        <v>121</v>
      </c>
      <c r="H993" s="55" t="s">
        <v>994</v>
      </c>
      <c r="I993" s="51">
        <v>3.3855179999999998</v>
      </c>
      <c r="J993" s="43">
        <v>12.193005710000001</v>
      </c>
      <c r="K993" s="43">
        <f t="shared" si="16"/>
        <v>8.807487710000002</v>
      </c>
      <c r="L993" s="72"/>
    </row>
    <row r="994" spans="2:12" x14ac:dyDescent="0.2">
      <c r="B994" s="33"/>
      <c r="C994" s="32"/>
      <c r="D994" s="41"/>
      <c r="E994" s="41"/>
      <c r="F994" s="50"/>
      <c r="G994" s="54">
        <v>122</v>
      </c>
      <c r="H994" s="55" t="s">
        <v>995</v>
      </c>
      <c r="I994" s="51">
        <v>5.5620219999999998</v>
      </c>
      <c r="J994" s="43">
        <v>5.48997622</v>
      </c>
      <c r="K994" s="43">
        <f t="shared" si="16"/>
        <v>-7.2045779999999837E-2</v>
      </c>
      <c r="L994" s="72"/>
    </row>
    <row r="995" spans="2:12" x14ac:dyDescent="0.2">
      <c r="B995" s="33"/>
      <c r="C995" s="32"/>
      <c r="D995" s="41"/>
      <c r="E995" s="41"/>
      <c r="F995" s="50"/>
      <c r="G995" s="54">
        <v>123</v>
      </c>
      <c r="H995" s="55" t="s">
        <v>996</v>
      </c>
      <c r="I995" s="51">
        <v>4.4934159999999999</v>
      </c>
      <c r="J995" s="43">
        <v>15.679474769999999</v>
      </c>
      <c r="K995" s="43">
        <f t="shared" si="16"/>
        <v>11.186058769999999</v>
      </c>
      <c r="L995" s="72"/>
    </row>
    <row r="996" spans="2:12" x14ac:dyDescent="0.2">
      <c r="B996" s="33"/>
      <c r="C996" s="32"/>
      <c r="D996" s="41"/>
      <c r="E996" s="41"/>
      <c r="F996" s="50"/>
      <c r="G996" s="54">
        <v>124</v>
      </c>
      <c r="H996" s="55" t="s">
        <v>997</v>
      </c>
      <c r="I996" s="51">
        <v>5.2172150000000004</v>
      </c>
      <c r="J996" s="43">
        <v>7.3615603899999993</v>
      </c>
      <c r="K996" s="43">
        <f t="shared" si="16"/>
        <v>2.1443453899999989</v>
      </c>
      <c r="L996" s="72"/>
    </row>
    <row r="997" spans="2:12" x14ac:dyDescent="0.2">
      <c r="B997" s="33"/>
      <c r="C997" s="32"/>
      <c r="D997" s="41"/>
      <c r="E997" s="41"/>
      <c r="F997" s="50"/>
      <c r="G997" s="54">
        <v>125</v>
      </c>
      <c r="H997" s="55" t="s">
        <v>998</v>
      </c>
      <c r="I997" s="51">
        <v>4.2504980000000003</v>
      </c>
      <c r="J997" s="43">
        <v>13.950164449999999</v>
      </c>
      <c r="K997" s="43">
        <f t="shared" si="16"/>
        <v>9.6996664499999987</v>
      </c>
      <c r="L997" s="72"/>
    </row>
    <row r="998" spans="2:12" x14ac:dyDescent="0.2">
      <c r="B998" s="33"/>
      <c r="C998" s="32"/>
      <c r="D998" s="41"/>
      <c r="E998" s="41"/>
      <c r="F998" s="50"/>
      <c r="G998" s="54">
        <v>126</v>
      </c>
      <c r="H998" s="55" t="s">
        <v>999</v>
      </c>
      <c r="I998" s="51">
        <v>3.7229969999999999</v>
      </c>
      <c r="J998" s="43">
        <v>3.4981233700000001</v>
      </c>
      <c r="K998" s="43">
        <f t="shared" si="16"/>
        <v>-0.22487362999999982</v>
      </c>
      <c r="L998" s="72"/>
    </row>
    <row r="999" spans="2:12" x14ac:dyDescent="0.2">
      <c r="B999" s="33"/>
      <c r="C999" s="32"/>
      <c r="D999" s="41"/>
      <c r="E999" s="41"/>
      <c r="F999" s="50"/>
      <c r="G999" s="54">
        <v>127</v>
      </c>
      <c r="H999" s="55" t="s">
        <v>1000</v>
      </c>
      <c r="I999" s="51">
        <v>5.9041399999999999</v>
      </c>
      <c r="J999" s="43">
        <v>5.5360988300000002</v>
      </c>
      <c r="K999" s="43">
        <f t="shared" si="16"/>
        <v>-0.3680411699999997</v>
      </c>
      <c r="L999" s="72"/>
    </row>
    <row r="1000" spans="2:12" x14ac:dyDescent="0.2">
      <c r="B1000" s="33"/>
      <c r="C1000" s="32"/>
      <c r="D1000" s="41"/>
      <c r="E1000" s="41"/>
      <c r="F1000" s="50"/>
      <c r="G1000" s="54">
        <v>128</v>
      </c>
      <c r="H1000" s="55" t="s">
        <v>1001</v>
      </c>
      <c r="I1000" s="51">
        <v>4.8855570000000004</v>
      </c>
      <c r="J1000" s="43">
        <v>5.3533816500000002</v>
      </c>
      <c r="K1000" s="43">
        <f t="shared" si="16"/>
        <v>0.46782464999999984</v>
      </c>
      <c r="L1000" s="72"/>
    </row>
    <row r="1001" spans="2:12" x14ac:dyDescent="0.2">
      <c r="B1001" s="33"/>
      <c r="C1001" s="32"/>
      <c r="D1001" s="41"/>
      <c r="E1001" s="41"/>
      <c r="F1001" s="50"/>
      <c r="G1001" s="54">
        <v>130</v>
      </c>
      <c r="H1001" s="55" t="s">
        <v>1002</v>
      </c>
      <c r="I1001" s="51">
        <v>6.393332</v>
      </c>
      <c r="J1001" s="43">
        <v>15.973947150000001</v>
      </c>
      <c r="K1001" s="43">
        <f t="shared" si="16"/>
        <v>9.5806151499999999</v>
      </c>
      <c r="L1001" s="72"/>
    </row>
    <row r="1002" spans="2:12" x14ac:dyDescent="0.2">
      <c r="B1002" s="33"/>
      <c r="C1002" s="32"/>
      <c r="D1002" s="41"/>
      <c r="E1002" s="41"/>
      <c r="F1002" s="50"/>
      <c r="G1002" s="54">
        <v>131</v>
      </c>
      <c r="H1002" s="55" t="s">
        <v>1003</v>
      </c>
      <c r="I1002" s="51">
        <v>3.0284849999999999</v>
      </c>
      <c r="J1002" s="43">
        <v>2.8505758800000005</v>
      </c>
      <c r="K1002" s="43">
        <f t="shared" si="16"/>
        <v>-0.17790911999999937</v>
      </c>
      <c r="L1002" s="72"/>
    </row>
    <row r="1003" spans="2:12" x14ac:dyDescent="0.2">
      <c r="B1003" s="33"/>
      <c r="C1003" s="32"/>
      <c r="D1003" s="41"/>
      <c r="E1003" s="41"/>
      <c r="F1003" s="50"/>
      <c r="G1003" s="54">
        <v>132</v>
      </c>
      <c r="H1003" s="55" t="s">
        <v>1004</v>
      </c>
      <c r="I1003" s="51">
        <v>10.887838</v>
      </c>
      <c r="J1003" s="43">
        <v>10.05287498</v>
      </c>
      <c r="K1003" s="43">
        <f t="shared" si="16"/>
        <v>-0.83496302</v>
      </c>
      <c r="L1003" s="72"/>
    </row>
    <row r="1004" spans="2:12" x14ac:dyDescent="0.2">
      <c r="B1004" s="33"/>
      <c r="C1004" s="32"/>
      <c r="D1004" s="41"/>
      <c r="E1004" s="41"/>
      <c r="F1004" s="50"/>
      <c r="G1004" s="54">
        <v>133</v>
      </c>
      <c r="H1004" s="55" t="s">
        <v>1005</v>
      </c>
      <c r="I1004" s="51">
        <v>3.2357179999999999</v>
      </c>
      <c r="J1004" s="43">
        <v>3.0628540000000006</v>
      </c>
      <c r="K1004" s="43">
        <f t="shared" si="16"/>
        <v>-0.17286399999999924</v>
      </c>
      <c r="L1004" s="72"/>
    </row>
    <row r="1005" spans="2:12" x14ac:dyDescent="0.2">
      <c r="B1005" s="33"/>
      <c r="C1005" s="32"/>
      <c r="D1005" s="41"/>
      <c r="E1005" s="41"/>
      <c r="F1005" s="50"/>
      <c r="G1005" s="54">
        <v>134</v>
      </c>
      <c r="H1005" s="55" t="s">
        <v>1006</v>
      </c>
      <c r="I1005" s="51">
        <v>6.5354080000000003</v>
      </c>
      <c r="J1005" s="43">
        <v>6.3407649599999996</v>
      </c>
      <c r="K1005" s="43">
        <f t="shared" si="16"/>
        <v>-0.19464304000000077</v>
      </c>
      <c r="L1005" s="72"/>
    </row>
    <row r="1006" spans="2:12" x14ac:dyDescent="0.2">
      <c r="B1006" s="33"/>
      <c r="C1006" s="32"/>
      <c r="D1006" s="41"/>
      <c r="E1006" s="41"/>
      <c r="F1006" s="50"/>
      <c r="G1006" s="54">
        <v>135</v>
      </c>
      <c r="H1006" s="55" t="s">
        <v>1007</v>
      </c>
      <c r="I1006" s="51">
        <v>6.3133530000000002</v>
      </c>
      <c r="J1006" s="43">
        <v>5.9417899399999996</v>
      </c>
      <c r="K1006" s="43">
        <f t="shared" si="16"/>
        <v>-0.37156306000000061</v>
      </c>
      <c r="L1006" s="72"/>
    </row>
    <row r="1007" spans="2:12" x14ac:dyDescent="0.2">
      <c r="B1007" s="33"/>
      <c r="C1007" s="32"/>
      <c r="D1007" s="41"/>
      <c r="E1007" s="41"/>
      <c r="F1007" s="50"/>
      <c r="G1007" s="54">
        <v>136</v>
      </c>
      <c r="H1007" s="55" t="s">
        <v>1008</v>
      </c>
      <c r="I1007" s="51">
        <v>7.1227419999999997</v>
      </c>
      <c r="J1007" s="43">
        <v>10.73509046</v>
      </c>
      <c r="K1007" s="43">
        <f t="shared" si="16"/>
        <v>3.6123484600000006</v>
      </c>
      <c r="L1007" s="72"/>
    </row>
    <row r="1008" spans="2:12" x14ac:dyDescent="0.2">
      <c r="B1008" s="33"/>
      <c r="C1008" s="32"/>
      <c r="D1008" s="41"/>
      <c r="E1008" s="41"/>
      <c r="F1008" s="50"/>
      <c r="G1008" s="54">
        <v>137</v>
      </c>
      <c r="H1008" s="55" t="s">
        <v>1009</v>
      </c>
      <c r="I1008" s="51">
        <v>3.3776000000000002</v>
      </c>
      <c r="J1008" s="43">
        <v>5.1639016500000006</v>
      </c>
      <c r="K1008" s="43">
        <f t="shared" si="16"/>
        <v>1.7863016500000004</v>
      </c>
      <c r="L1008" s="72"/>
    </row>
    <row r="1009" spans="2:12" x14ac:dyDescent="0.2">
      <c r="B1009" s="33"/>
      <c r="C1009" s="32"/>
      <c r="D1009" s="41"/>
      <c r="E1009" s="41"/>
      <c r="F1009" s="50"/>
      <c r="G1009" s="54">
        <v>138</v>
      </c>
      <c r="H1009" s="55" t="s">
        <v>1010</v>
      </c>
      <c r="I1009" s="51">
        <v>5.466475</v>
      </c>
      <c r="J1009" s="43">
        <v>16.652455499999999</v>
      </c>
      <c r="K1009" s="43">
        <f t="shared" si="16"/>
        <v>11.185980499999999</v>
      </c>
      <c r="L1009" s="72"/>
    </row>
    <row r="1010" spans="2:12" x14ac:dyDescent="0.2">
      <c r="B1010" s="33"/>
      <c r="C1010" s="32"/>
      <c r="D1010" s="41"/>
      <c r="E1010" s="41"/>
      <c r="F1010" s="50"/>
      <c r="G1010" s="54">
        <v>139</v>
      </c>
      <c r="H1010" s="55" t="s">
        <v>1011</v>
      </c>
      <c r="I1010" s="51">
        <v>3.582554</v>
      </c>
      <c r="J1010" s="43">
        <v>5.34496343</v>
      </c>
      <c r="K1010" s="43">
        <f t="shared" si="16"/>
        <v>1.7624094299999999</v>
      </c>
      <c r="L1010" s="72"/>
    </row>
    <row r="1011" spans="2:12" x14ac:dyDescent="0.2">
      <c r="B1011" s="33"/>
      <c r="C1011" s="32"/>
      <c r="D1011" s="41"/>
      <c r="E1011" s="41"/>
      <c r="F1011" s="50"/>
      <c r="G1011" s="54">
        <v>140</v>
      </c>
      <c r="H1011" s="55" t="s">
        <v>1012</v>
      </c>
      <c r="I1011" s="51">
        <v>5.753647</v>
      </c>
      <c r="J1011" s="43">
        <v>7.9464200899999993</v>
      </c>
      <c r="K1011" s="43">
        <f t="shared" si="16"/>
        <v>2.1927730899999993</v>
      </c>
      <c r="L1011" s="72"/>
    </row>
    <row r="1012" spans="2:12" x14ac:dyDescent="0.2">
      <c r="B1012" s="33"/>
      <c r="C1012" s="32"/>
      <c r="D1012" s="41"/>
      <c r="E1012" s="41"/>
      <c r="F1012" s="50"/>
      <c r="G1012" s="54">
        <v>141</v>
      </c>
      <c r="H1012" s="55" t="s">
        <v>1013</v>
      </c>
      <c r="I1012" s="51">
        <v>4.0724450000000001</v>
      </c>
      <c r="J1012" s="43">
        <v>3.9923147399999999</v>
      </c>
      <c r="K1012" s="43">
        <f t="shared" si="16"/>
        <v>-8.0130260000000231E-2</v>
      </c>
      <c r="L1012" s="72"/>
    </row>
    <row r="1013" spans="2:12" x14ac:dyDescent="0.2">
      <c r="B1013" s="33"/>
      <c r="C1013" s="32"/>
      <c r="D1013" s="41"/>
      <c r="E1013" s="41"/>
      <c r="F1013" s="50"/>
      <c r="G1013" s="54">
        <v>142</v>
      </c>
      <c r="H1013" s="55" t="s">
        <v>1014</v>
      </c>
      <c r="I1013" s="51">
        <v>3.5473430000000001</v>
      </c>
      <c r="J1013" s="43">
        <v>3.36662288</v>
      </c>
      <c r="K1013" s="43">
        <f t="shared" ref="K1013:K1076" si="17">+J1013-I1013</f>
        <v>-0.18072012000000015</v>
      </c>
      <c r="L1013" s="72"/>
    </row>
    <row r="1014" spans="2:12" x14ac:dyDescent="0.2">
      <c r="B1014" s="33"/>
      <c r="C1014" s="32"/>
      <c r="D1014" s="41"/>
      <c r="E1014" s="41"/>
      <c r="F1014" s="50"/>
      <c r="G1014" s="54">
        <v>143</v>
      </c>
      <c r="H1014" s="55" t="s">
        <v>1015</v>
      </c>
      <c r="I1014" s="51">
        <v>4.8346989999999996</v>
      </c>
      <c r="J1014" s="43">
        <v>4.5220907199999996</v>
      </c>
      <c r="K1014" s="43">
        <f t="shared" si="17"/>
        <v>-0.31260828000000007</v>
      </c>
      <c r="L1014" s="72"/>
    </row>
    <row r="1015" spans="2:12" x14ac:dyDescent="0.2">
      <c r="B1015" s="33"/>
      <c r="C1015" s="32"/>
      <c r="D1015" s="41"/>
      <c r="E1015" s="41"/>
      <c r="F1015" s="50"/>
      <c r="G1015" s="54">
        <v>144</v>
      </c>
      <c r="H1015" s="55" t="s">
        <v>1016</v>
      </c>
      <c r="I1015" s="51">
        <v>3.7735249999999998</v>
      </c>
      <c r="J1015" s="43">
        <v>11.20123731</v>
      </c>
      <c r="K1015" s="43">
        <f t="shared" si="17"/>
        <v>7.4277123100000004</v>
      </c>
      <c r="L1015" s="72"/>
    </row>
    <row r="1016" spans="2:12" x14ac:dyDescent="0.2">
      <c r="B1016" s="33"/>
      <c r="C1016" s="32"/>
      <c r="D1016" s="41"/>
      <c r="E1016" s="41"/>
      <c r="F1016" s="50"/>
      <c r="G1016" s="54">
        <v>145</v>
      </c>
      <c r="H1016" s="55" t="s">
        <v>1017</v>
      </c>
      <c r="I1016" s="51">
        <v>4.9118360000000001</v>
      </c>
      <c r="J1016" s="43">
        <v>4.6681303499999993</v>
      </c>
      <c r="K1016" s="43">
        <f t="shared" si="17"/>
        <v>-0.24370565000000077</v>
      </c>
      <c r="L1016" s="72"/>
    </row>
    <row r="1017" spans="2:12" x14ac:dyDescent="0.2">
      <c r="B1017" s="33"/>
      <c r="C1017" s="32"/>
      <c r="D1017" s="41"/>
      <c r="E1017" s="41"/>
      <c r="F1017" s="50"/>
      <c r="G1017" s="54">
        <v>146</v>
      </c>
      <c r="H1017" s="55" t="s">
        <v>1018</v>
      </c>
      <c r="I1017" s="51">
        <v>4.1828760000000003</v>
      </c>
      <c r="J1017" s="43">
        <v>4.0333441299999997</v>
      </c>
      <c r="K1017" s="43">
        <f t="shared" si="17"/>
        <v>-0.14953187000000057</v>
      </c>
      <c r="L1017" s="72"/>
    </row>
    <row r="1018" spans="2:12" x14ac:dyDescent="0.2">
      <c r="B1018" s="33"/>
      <c r="C1018" s="32"/>
      <c r="D1018" s="41"/>
      <c r="E1018" s="41"/>
      <c r="F1018" s="50"/>
      <c r="G1018" s="54">
        <v>147</v>
      </c>
      <c r="H1018" s="55" t="s">
        <v>1019</v>
      </c>
      <c r="I1018" s="51">
        <v>3.5017879999999999</v>
      </c>
      <c r="J1018" s="43">
        <v>3.2861666199999999</v>
      </c>
      <c r="K1018" s="43">
        <f t="shared" si="17"/>
        <v>-0.21562137999999997</v>
      </c>
      <c r="L1018" s="72"/>
    </row>
    <row r="1019" spans="2:12" x14ac:dyDescent="0.2">
      <c r="B1019" s="33"/>
      <c r="C1019" s="32"/>
      <c r="D1019" s="41"/>
      <c r="E1019" s="41"/>
      <c r="F1019" s="50"/>
      <c r="G1019" s="54">
        <v>148</v>
      </c>
      <c r="H1019" s="55" t="s">
        <v>1020</v>
      </c>
      <c r="I1019" s="51">
        <v>6.1974080000000002</v>
      </c>
      <c r="J1019" s="43">
        <v>5.776039739999999</v>
      </c>
      <c r="K1019" s="43">
        <f t="shared" si="17"/>
        <v>-0.42136826000000127</v>
      </c>
      <c r="L1019" s="72"/>
    </row>
    <row r="1020" spans="2:12" x14ac:dyDescent="0.2">
      <c r="B1020" s="33"/>
      <c r="C1020" s="32"/>
      <c r="D1020" s="41"/>
      <c r="E1020" s="41"/>
      <c r="F1020" s="50"/>
      <c r="G1020" s="54">
        <v>149</v>
      </c>
      <c r="H1020" s="55" t="s">
        <v>1021</v>
      </c>
      <c r="I1020" s="51">
        <v>3.1268250000000002</v>
      </c>
      <c r="J1020" s="43">
        <v>2.9989642400000003</v>
      </c>
      <c r="K1020" s="43">
        <f t="shared" si="17"/>
        <v>-0.12786075999999991</v>
      </c>
      <c r="L1020" s="72"/>
    </row>
    <row r="1021" spans="2:12" x14ac:dyDescent="0.2">
      <c r="B1021" s="33"/>
      <c r="C1021" s="32"/>
      <c r="D1021" s="41"/>
      <c r="E1021" s="41"/>
      <c r="F1021" s="50"/>
      <c r="G1021" s="54">
        <v>150</v>
      </c>
      <c r="H1021" s="55" t="s">
        <v>1022</v>
      </c>
      <c r="I1021" s="51">
        <v>8.5388269999999995</v>
      </c>
      <c r="J1021" s="43">
        <v>14.837213999999999</v>
      </c>
      <c r="K1021" s="43">
        <f t="shared" si="17"/>
        <v>6.298387</v>
      </c>
      <c r="L1021" s="72"/>
    </row>
    <row r="1022" spans="2:12" x14ac:dyDescent="0.2">
      <c r="B1022" s="33"/>
      <c r="C1022" s="32"/>
      <c r="D1022" s="41"/>
      <c r="E1022" s="41"/>
      <c r="F1022" s="50"/>
      <c r="G1022" s="54">
        <v>151</v>
      </c>
      <c r="H1022" s="55" t="s">
        <v>1023</v>
      </c>
      <c r="I1022" s="51">
        <v>4.6743079999999999</v>
      </c>
      <c r="J1022" s="43">
        <v>4.3883863599999993</v>
      </c>
      <c r="K1022" s="43">
        <f t="shared" si="17"/>
        <v>-0.28592164000000064</v>
      </c>
      <c r="L1022" s="72"/>
    </row>
    <row r="1023" spans="2:12" x14ac:dyDescent="0.2">
      <c r="B1023" s="33"/>
      <c r="C1023" s="32"/>
      <c r="D1023" s="41"/>
      <c r="E1023" s="41"/>
      <c r="F1023" s="50"/>
      <c r="G1023" s="54">
        <v>152</v>
      </c>
      <c r="H1023" s="55" t="s">
        <v>1024</v>
      </c>
      <c r="I1023" s="51">
        <v>3.5177860000000001</v>
      </c>
      <c r="J1023" s="43">
        <v>5.1749827899999996</v>
      </c>
      <c r="K1023" s="43">
        <f t="shared" si="17"/>
        <v>1.6571967899999995</v>
      </c>
      <c r="L1023" s="72"/>
    </row>
    <row r="1024" spans="2:12" x14ac:dyDescent="0.2">
      <c r="B1024" s="33"/>
      <c r="C1024" s="32"/>
      <c r="D1024" s="41"/>
      <c r="E1024" s="41"/>
      <c r="F1024" s="50"/>
      <c r="G1024" s="54">
        <v>400</v>
      </c>
      <c r="H1024" s="55" t="s">
        <v>1025</v>
      </c>
      <c r="I1024" s="51">
        <v>19.318335000000001</v>
      </c>
      <c r="J1024" s="43">
        <v>21.742960000000004</v>
      </c>
      <c r="K1024" s="43">
        <f t="shared" si="17"/>
        <v>2.4246250000000025</v>
      </c>
      <c r="L1024" s="72"/>
    </row>
    <row r="1025" spans="2:12" x14ac:dyDescent="0.2">
      <c r="B1025" s="33"/>
      <c r="C1025" s="32"/>
      <c r="D1025" s="41"/>
      <c r="E1025" s="41"/>
      <c r="F1025" s="50"/>
      <c r="G1025" s="54">
        <v>410</v>
      </c>
      <c r="H1025" s="55" t="s">
        <v>448</v>
      </c>
      <c r="I1025" s="51">
        <v>3.951063</v>
      </c>
      <c r="J1025" s="43">
        <v>3.84354087</v>
      </c>
      <c r="K1025" s="43">
        <f t="shared" si="17"/>
        <v>-0.10752212999999999</v>
      </c>
      <c r="L1025" s="72"/>
    </row>
    <row r="1026" spans="2:12" x14ac:dyDescent="0.2">
      <c r="B1026" s="33"/>
      <c r="C1026" s="32"/>
      <c r="D1026" s="41"/>
      <c r="E1026" s="41"/>
      <c r="F1026" s="50"/>
      <c r="G1026" s="54">
        <v>411</v>
      </c>
      <c r="H1026" s="55" t="s">
        <v>1026</v>
      </c>
      <c r="I1026" s="51">
        <v>10.970972</v>
      </c>
      <c r="J1026" s="43">
        <v>4.6202917100000001</v>
      </c>
      <c r="K1026" s="43">
        <f t="shared" si="17"/>
        <v>-6.3506802899999997</v>
      </c>
      <c r="L1026" s="72"/>
    </row>
    <row r="1027" spans="2:12" x14ac:dyDescent="0.2">
      <c r="B1027" s="33"/>
      <c r="C1027" s="32"/>
      <c r="D1027" s="41"/>
      <c r="E1027" s="41"/>
      <c r="F1027" s="50"/>
      <c r="G1027" s="54">
        <v>413</v>
      </c>
      <c r="H1027" s="73" t="s">
        <v>1027</v>
      </c>
      <c r="I1027" s="51">
        <v>117.473918</v>
      </c>
      <c r="J1027" s="43">
        <v>3.3668285500000006</v>
      </c>
      <c r="K1027" s="43">
        <f t="shared" si="17"/>
        <v>-114.10708945</v>
      </c>
      <c r="L1027" s="72"/>
    </row>
    <row r="1028" spans="2:12" x14ac:dyDescent="0.2">
      <c r="B1028" s="33"/>
      <c r="C1028" s="32"/>
      <c r="D1028" s="41"/>
      <c r="E1028" s="41"/>
      <c r="F1028" s="50"/>
      <c r="G1028" s="54">
        <v>414</v>
      </c>
      <c r="H1028" s="55" t="s">
        <v>1028</v>
      </c>
      <c r="I1028" s="51">
        <v>0.70690900000000001</v>
      </c>
      <c r="J1028" s="43">
        <v>0.84652024000000003</v>
      </c>
      <c r="K1028" s="43">
        <f t="shared" si="17"/>
        <v>0.13961124000000003</v>
      </c>
      <c r="L1028" s="72"/>
    </row>
    <row r="1029" spans="2:12" x14ac:dyDescent="0.2">
      <c r="B1029" s="33"/>
      <c r="C1029" s="32"/>
      <c r="D1029" s="41"/>
      <c r="E1029" s="41"/>
      <c r="F1029" s="50"/>
      <c r="G1029" s="54">
        <v>500</v>
      </c>
      <c r="H1029" s="55" t="s">
        <v>79</v>
      </c>
      <c r="I1029" s="51">
        <v>3.5990380000000002</v>
      </c>
      <c r="J1029" s="43">
        <v>3.53873938</v>
      </c>
      <c r="K1029" s="43">
        <f t="shared" si="17"/>
        <v>-6.0298620000000192E-2</v>
      </c>
      <c r="L1029" s="72"/>
    </row>
    <row r="1030" spans="2:12" x14ac:dyDescent="0.2">
      <c r="B1030" s="33"/>
      <c r="C1030" s="32"/>
      <c r="D1030" s="41"/>
      <c r="E1030" s="41"/>
      <c r="F1030" s="50"/>
      <c r="G1030" s="54">
        <v>510</v>
      </c>
      <c r="H1030" s="55" t="s">
        <v>1029</v>
      </c>
      <c r="I1030" s="51">
        <v>47.086123999999998</v>
      </c>
      <c r="J1030" s="43">
        <v>51.747720439999995</v>
      </c>
      <c r="K1030" s="43">
        <f t="shared" si="17"/>
        <v>4.6615964399999967</v>
      </c>
      <c r="L1030" s="72"/>
    </row>
    <row r="1031" spans="2:12" x14ac:dyDescent="0.2">
      <c r="B1031" s="33"/>
      <c r="C1031" s="32"/>
      <c r="D1031" s="41"/>
      <c r="E1031" s="41"/>
      <c r="F1031" s="50"/>
      <c r="G1031" s="54">
        <v>511</v>
      </c>
      <c r="H1031" s="55" t="s">
        <v>164</v>
      </c>
      <c r="I1031" s="51">
        <v>10.241288000000001</v>
      </c>
      <c r="J1031" s="43">
        <v>12.67323717</v>
      </c>
      <c r="K1031" s="43">
        <f t="shared" si="17"/>
        <v>2.4319491699999993</v>
      </c>
      <c r="L1031" s="72"/>
    </row>
    <row r="1032" spans="2:12" x14ac:dyDescent="0.2">
      <c r="B1032" s="33"/>
      <c r="C1032" s="32"/>
      <c r="D1032" s="41"/>
      <c r="E1032" s="41"/>
      <c r="F1032" s="50"/>
      <c r="G1032" s="54">
        <v>512</v>
      </c>
      <c r="H1032" s="55" t="s">
        <v>465</v>
      </c>
      <c r="I1032" s="51">
        <v>101.339142</v>
      </c>
      <c r="J1032" s="43">
        <v>98.626889120000001</v>
      </c>
      <c r="K1032" s="43">
        <f t="shared" si="17"/>
        <v>-2.7122528799999941</v>
      </c>
      <c r="L1032" s="72"/>
    </row>
    <row r="1033" spans="2:12" x14ac:dyDescent="0.2">
      <c r="B1033" s="33"/>
      <c r="C1033" s="32"/>
      <c r="D1033" s="41"/>
      <c r="E1033" s="41"/>
      <c r="F1033" s="50"/>
      <c r="G1033" s="54">
        <v>513</v>
      </c>
      <c r="H1033" s="55" t="s">
        <v>1030</v>
      </c>
      <c r="I1033" s="51">
        <v>19.037353</v>
      </c>
      <c r="J1033" s="43">
        <v>21.878405069999996</v>
      </c>
      <c r="K1033" s="43">
        <f t="shared" si="17"/>
        <v>2.8410520699999964</v>
      </c>
      <c r="L1033" s="72"/>
    </row>
    <row r="1034" spans="2:12" x14ac:dyDescent="0.2">
      <c r="B1034" s="33"/>
      <c r="C1034" s="32"/>
      <c r="D1034" s="41"/>
      <c r="E1034" s="41"/>
      <c r="F1034" s="50"/>
      <c r="G1034" s="54">
        <v>600</v>
      </c>
      <c r="H1034" s="55" t="s">
        <v>1031</v>
      </c>
      <c r="I1034" s="51">
        <v>5.4743950000000003</v>
      </c>
      <c r="J1034" s="43">
        <v>5.2145486099999996</v>
      </c>
      <c r="K1034" s="43">
        <f t="shared" si="17"/>
        <v>-0.25984639000000076</v>
      </c>
      <c r="L1034" s="72"/>
    </row>
    <row r="1035" spans="2:12" x14ac:dyDescent="0.2">
      <c r="B1035" s="33"/>
      <c r="C1035" s="32"/>
      <c r="D1035" s="41"/>
      <c r="E1035" s="41"/>
      <c r="F1035" s="50"/>
      <c r="G1035" s="54">
        <v>610</v>
      </c>
      <c r="H1035" s="55" t="s">
        <v>1032</v>
      </c>
      <c r="I1035" s="51">
        <v>2.1619299999999999</v>
      </c>
      <c r="J1035" s="43">
        <v>2.0602079900000003</v>
      </c>
      <c r="K1035" s="43">
        <f t="shared" si="17"/>
        <v>-0.10172200999999959</v>
      </c>
      <c r="L1035" s="72"/>
    </row>
    <row r="1036" spans="2:12" x14ac:dyDescent="0.2">
      <c r="B1036" s="33"/>
      <c r="C1036" s="32"/>
      <c r="D1036" s="41"/>
      <c r="E1036" s="41"/>
      <c r="F1036" s="50"/>
      <c r="G1036" s="54">
        <v>611</v>
      </c>
      <c r="H1036" s="55" t="s">
        <v>1033</v>
      </c>
      <c r="I1036" s="51">
        <v>4.3425140000000004</v>
      </c>
      <c r="J1036" s="43">
        <v>3.8613069900000001</v>
      </c>
      <c r="K1036" s="43">
        <f t="shared" si="17"/>
        <v>-0.48120701000000032</v>
      </c>
      <c r="L1036" s="72"/>
    </row>
    <row r="1037" spans="2:12" x14ac:dyDescent="0.2">
      <c r="B1037" s="33"/>
      <c r="C1037" s="32"/>
      <c r="D1037" s="41"/>
      <c r="E1037" s="41"/>
      <c r="F1037" s="50"/>
      <c r="G1037" s="54">
        <v>612</v>
      </c>
      <c r="H1037" s="55" t="s">
        <v>1034</v>
      </c>
      <c r="I1037" s="51">
        <v>2.67265</v>
      </c>
      <c r="J1037" s="43">
        <v>2.4919539500000001</v>
      </c>
      <c r="K1037" s="43">
        <f t="shared" si="17"/>
        <v>-0.18069604999999989</v>
      </c>
      <c r="L1037" s="72"/>
    </row>
    <row r="1038" spans="2:12" x14ac:dyDescent="0.2">
      <c r="B1038" s="33"/>
      <c r="C1038" s="32"/>
      <c r="D1038" s="41"/>
      <c r="E1038" s="41"/>
      <c r="F1038" s="50"/>
      <c r="G1038" s="54">
        <v>614</v>
      </c>
      <c r="H1038" s="55" t="s">
        <v>1035</v>
      </c>
      <c r="I1038" s="51">
        <v>1.376077</v>
      </c>
      <c r="J1038" s="43">
        <v>1.2845682599999999</v>
      </c>
      <c r="K1038" s="43">
        <f t="shared" si="17"/>
        <v>-9.1508740000000088E-2</v>
      </c>
      <c r="L1038" s="72"/>
    </row>
    <row r="1039" spans="2:12" x14ac:dyDescent="0.2">
      <c r="B1039" s="33"/>
      <c r="C1039" s="32"/>
      <c r="D1039" s="41"/>
      <c r="E1039" s="41"/>
      <c r="F1039" s="50"/>
      <c r="G1039" s="54">
        <v>700</v>
      </c>
      <c r="H1039" s="55" t="s">
        <v>1036</v>
      </c>
      <c r="I1039" s="51">
        <v>10.589067</v>
      </c>
      <c r="J1039" s="43">
        <v>7.3493500799999989</v>
      </c>
      <c r="K1039" s="43">
        <f t="shared" si="17"/>
        <v>-3.2397169200000011</v>
      </c>
      <c r="L1039" s="72"/>
    </row>
    <row r="1040" spans="2:12" ht="25.5" x14ac:dyDescent="0.2">
      <c r="B1040" s="33"/>
      <c r="C1040" s="32"/>
      <c r="D1040" s="41"/>
      <c r="E1040" s="41"/>
      <c r="F1040" s="50"/>
      <c r="G1040" s="54">
        <v>710</v>
      </c>
      <c r="H1040" s="55" t="s">
        <v>1037</v>
      </c>
      <c r="I1040" s="51">
        <v>8.8709620000000005</v>
      </c>
      <c r="J1040" s="43">
        <v>8.2353668399999993</v>
      </c>
      <c r="K1040" s="43">
        <f t="shared" si="17"/>
        <v>-0.63559516000000116</v>
      </c>
      <c r="L1040" s="72"/>
    </row>
    <row r="1041" spans="2:12" x14ac:dyDescent="0.2">
      <c r="B1041" s="33"/>
      <c r="C1041" s="32"/>
      <c r="D1041" s="41"/>
      <c r="E1041" s="41"/>
      <c r="F1041" s="50"/>
      <c r="G1041" s="54">
        <v>711</v>
      </c>
      <c r="H1041" s="55" t="s">
        <v>1038</v>
      </c>
      <c r="I1041" s="51">
        <v>10.611909000000001</v>
      </c>
      <c r="J1041" s="43">
        <v>9.8273303300000023</v>
      </c>
      <c r="K1041" s="43">
        <f t="shared" si="17"/>
        <v>-0.78457866999999837</v>
      </c>
      <c r="L1041" s="72"/>
    </row>
    <row r="1042" spans="2:12" x14ac:dyDescent="0.2">
      <c r="B1042" s="33"/>
      <c r="C1042" s="32"/>
      <c r="D1042" s="41"/>
      <c r="E1042" s="41"/>
      <c r="F1042" s="50"/>
      <c r="G1042" s="54">
        <v>712</v>
      </c>
      <c r="H1042" s="55" t="s">
        <v>1039</v>
      </c>
      <c r="I1042" s="51">
        <v>11.858475</v>
      </c>
      <c r="J1042" s="43">
        <v>10.7255325</v>
      </c>
      <c r="K1042" s="43">
        <f t="shared" si="17"/>
        <v>-1.1329425000000004</v>
      </c>
      <c r="L1042" s="72"/>
    </row>
    <row r="1043" spans="2:12" x14ac:dyDescent="0.2">
      <c r="B1043" s="33"/>
      <c r="C1043" s="32"/>
      <c r="D1043" s="41"/>
      <c r="E1043" s="41"/>
      <c r="F1043" s="50"/>
      <c r="G1043" s="54">
        <v>713</v>
      </c>
      <c r="H1043" s="55" t="s">
        <v>1040</v>
      </c>
      <c r="I1043" s="51">
        <v>13.419001</v>
      </c>
      <c r="J1043" s="43">
        <v>9.4794460399999991</v>
      </c>
      <c r="K1043" s="43">
        <f t="shared" si="17"/>
        <v>-3.9395549600000006</v>
      </c>
      <c r="L1043" s="72"/>
    </row>
    <row r="1044" spans="2:12" ht="25.5" x14ac:dyDescent="0.2">
      <c r="B1044" s="33"/>
      <c r="C1044" s="32"/>
      <c r="D1044" s="41"/>
      <c r="E1044" s="41"/>
      <c r="F1044" s="50"/>
      <c r="G1044" s="54">
        <v>714</v>
      </c>
      <c r="H1044" s="55" t="s">
        <v>1041</v>
      </c>
      <c r="I1044" s="51">
        <v>8.5981000000000005</v>
      </c>
      <c r="J1044" s="43">
        <v>7.5621616200000004</v>
      </c>
      <c r="K1044" s="43">
        <f t="shared" si="17"/>
        <v>-1.0359383800000002</v>
      </c>
      <c r="L1044" s="72"/>
    </row>
    <row r="1045" spans="2:12" ht="25.5" x14ac:dyDescent="0.2">
      <c r="B1045" s="33"/>
      <c r="C1045" s="32"/>
      <c r="D1045" s="41"/>
      <c r="E1045" s="41"/>
      <c r="F1045" s="50"/>
      <c r="G1045" s="54">
        <v>715</v>
      </c>
      <c r="H1045" s="55" t="s">
        <v>1042</v>
      </c>
      <c r="I1045" s="51">
        <v>5.2587349999999997</v>
      </c>
      <c r="J1045" s="43">
        <v>4.9080831700000003</v>
      </c>
      <c r="K1045" s="43">
        <f t="shared" si="17"/>
        <v>-0.35065182999999944</v>
      </c>
      <c r="L1045" s="72"/>
    </row>
    <row r="1046" spans="2:12" ht="14.25" x14ac:dyDescent="0.2">
      <c r="B1046" s="33"/>
      <c r="C1046" s="32"/>
      <c r="D1046" s="41"/>
      <c r="E1046" s="41"/>
      <c r="F1046" s="52" t="s">
        <v>247</v>
      </c>
      <c r="G1046" s="58"/>
      <c r="H1046" s="56"/>
      <c r="I1046" s="34">
        <v>4594.0710959999997</v>
      </c>
      <c r="J1046" s="34">
        <v>4604.571095999996</v>
      </c>
      <c r="K1046" s="34">
        <f t="shared" si="17"/>
        <v>10.499999999996362</v>
      </c>
      <c r="L1046" s="72"/>
    </row>
    <row r="1047" spans="2:12" x14ac:dyDescent="0.2">
      <c r="B1047" s="33"/>
      <c r="C1047" s="32"/>
      <c r="D1047" s="41"/>
      <c r="E1047" s="41"/>
      <c r="F1047" s="50"/>
      <c r="G1047" s="54" t="s">
        <v>314</v>
      </c>
      <c r="H1047" s="55" t="s">
        <v>1043</v>
      </c>
      <c r="I1047" s="51">
        <v>3929.1976030000001</v>
      </c>
      <c r="J1047" s="43">
        <v>3929.1976029999955</v>
      </c>
      <c r="K1047" s="43">
        <f t="shared" si="17"/>
        <v>-4.5474735088646412E-12</v>
      </c>
      <c r="L1047" s="72"/>
    </row>
    <row r="1048" spans="2:12" x14ac:dyDescent="0.2">
      <c r="B1048" s="33"/>
      <c r="C1048" s="32"/>
      <c r="D1048" s="41"/>
      <c r="E1048" s="41"/>
      <c r="F1048" s="50"/>
      <c r="G1048" s="54" t="s">
        <v>366</v>
      </c>
      <c r="H1048" s="55" t="s">
        <v>1044</v>
      </c>
      <c r="I1048" s="51">
        <v>272.473072</v>
      </c>
      <c r="J1048" s="43">
        <v>282.97307200000006</v>
      </c>
      <c r="K1048" s="43">
        <f t="shared" si="17"/>
        <v>10.500000000000057</v>
      </c>
      <c r="L1048" s="72"/>
    </row>
    <row r="1049" spans="2:12" x14ac:dyDescent="0.2">
      <c r="B1049" s="33"/>
      <c r="C1049" s="32"/>
      <c r="D1049" s="41"/>
      <c r="E1049" s="41"/>
      <c r="F1049" s="50"/>
      <c r="G1049" s="54" t="s">
        <v>252</v>
      </c>
      <c r="H1049" s="55" t="s">
        <v>1045</v>
      </c>
      <c r="I1049" s="51">
        <v>290.26691299999999</v>
      </c>
      <c r="J1049" s="43">
        <v>290.26691299999999</v>
      </c>
      <c r="K1049" s="43">
        <f t="shared" si="17"/>
        <v>0</v>
      </c>
      <c r="L1049" s="72"/>
    </row>
    <row r="1050" spans="2:12" ht="25.5" x14ac:dyDescent="0.2">
      <c r="B1050" s="33"/>
      <c r="C1050" s="32"/>
      <c r="D1050" s="41"/>
      <c r="E1050" s="41"/>
      <c r="F1050" s="50"/>
      <c r="G1050" s="54" t="s">
        <v>254</v>
      </c>
      <c r="H1050" s="55" t="s">
        <v>1046</v>
      </c>
      <c r="I1050" s="51">
        <v>102.13350800000001</v>
      </c>
      <c r="J1050" s="43">
        <v>102.13350800000005</v>
      </c>
      <c r="K1050" s="43">
        <f t="shared" si="17"/>
        <v>0</v>
      </c>
      <c r="L1050" s="72"/>
    </row>
    <row r="1051" spans="2:12" ht="14.25" x14ac:dyDescent="0.2">
      <c r="B1051" s="33"/>
      <c r="C1051" s="32"/>
      <c r="D1051" s="41"/>
      <c r="E1051" s="41"/>
      <c r="F1051" s="52" t="s">
        <v>282</v>
      </c>
      <c r="G1051" s="58"/>
      <c r="H1051" s="56"/>
      <c r="I1051" s="34">
        <v>1041.890791</v>
      </c>
      <c r="J1051" s="34">
        <v>1015.9630753000002</v>
      </c>
      <c r="K1051" s="34">
        <f t="shared" si="17"/>
        <v>-25.927715699999794</v>
      </c>
      <c r="L1051" s="72"/>
    </row>
    <row r="1052" spans="2:12" x14ac:dyDescent="0.2">
      <c r="B1052" s="33"/>
      <c r="C1052" s="32"/>
      <c r="D1052" s="41"/>
      <c r="E1052" s="41"/>
      <c r="F1052" s="50"/>
      <c r="G1052" s="54" t="s">
        <v>1047</v>
      </c>
      <c r="H1052" s="55" t="s">
        <v>1048</v>
      </c>
      <c r="I1052" s="51">
        <v>945.54742099999999</v>
      </c>
      <c r="J1052" s="43">
        <v>910.09970530000021</v>
      </c>
      <c r="K1052" s="43">
        <f t="shared" si="17"/>
        <v>-35.447715699999776</v>
      </c>
      <c r="L1052" s="72"/>
    </row>
    <row r="1053" spans="2:12" x14ac:dyDescent="0.2">
      <c r="B1053" s="33"/>
      <c r="C1053" s="32"/>
      <c r="D1053" s="41"/>
      <c r="E1053" s="41"/>
      <c r="F1053" s="50"/>
      <c r="G1053" s="54" t="s">
        <v>1049</v>
      </c>
      <c r="H1053" s="55" t="s">
        <v>1050</v>
      </c>
      <c r="I1053" s="51">
        <v>55.699630999999997</v>
      </c>
      <c r="J1053" s="43">
        <v>55.699630999999975</v>
      </c>
      <c r="K1053" s="43">
        <f t="shared" si="17"/>
        <v>0</v>
      </c>
      <c r="L1053" s="72"/>
    </row>
    <row r="1054" spans="2:12" x14ac:dyDescent="0.2">
      <c r="B1054" s="33"/>
      <c r="C1054" s="32"/>
      <c r="D1054" s="41"/>
      <c r="E1054" s="41"/>
      <c r="F1054" s="50"/>
      <c r="G1054" s="54" t="s">
        <v>1051</v>
      </c>
      <c r="H1054" s="55" t="s">
        <v>1052</v>
      </c>
      <c r="I1054" s="51">
        <v>40.643738999999997</v>
      </c>
      <c r="J1054" s="43">
        <v>50.163738999999993</v>
      </c>
      <c r="K1054" s="43">
        <f t="shared" si="17"/>
        <v>9.519999999999996</v>
      </c>
      <c r="L1054" s="72"/>
    </row>
    <row r="1055" spans="2:12" ht="14.25" x14ac:dyDescent="0.2">
      <c r="B1055" s="33"/>
      <c r="C1055" s="32"/>
      <c r="D1055" s="65">
        <v>17</v>
      </c>
      <c r="E1055" s="35" t="s">
        <v>1053</v>
      </c>
      <c r="F1055" s="66"/>
      <c r="G1055" s="67"/>
      <c r="H1055" s="68"/>
      <c r="I1055" s="69">
        <v>3514.3556269999999</v>
      </c>
      <c r="J1055" s="69">
        <v>3514.0615270000021</v>
      </c>
      <c r="K1055" s="69">
        <f t="shared" si="17"/>
        <v>-0.29409999999779757</v>
      </c>
      <c r="L1055" s="72"/>
    </row>
    <row r="1056" spans="2:12" ht="14.25" x14ac:dyDescent="0.2">
      <c r="B1056" s="33"/>
      <c r="C1056" s="32"/>
      <c r="D1056" s="41"/>
      <c r="E1056" s="41"/>
      <c r="F1056" s="52" t="s">
        <v>2</v>
      </c>
      <c r="G1056" s="58"/>
      <c r="H1056" s="56"/>
      <c r="I1056" s="34">
        <v>3364.8094689999998</v>
      </c>
      <c r="J1056" s="34">
        <v>3381.1909353900023</v>
      </c>
      <c r="K1056" s="34">
        <f t="shared" si="17"/>
        <v>16.381466390002515</v>
      </c>
      <c r="L1056" s="72"/>
    </row>
    <row r="1057" spans="2:12" x14ac:dyDescent="0.2">
      <c r="B1057" s="33"/>
      <c r="C1057" s="32"/>
      <c r="D1057" s="41"/>
      <c r="E1057" s="41"/>
      <c r="F1057" s="50"/>
      <c r="G1057" s="54">
        <v>100</v>
      </c>
      <c r="H1057" s="55" t="s">
        <v>1053</v>
      </c>
      <c r="I1057" s="51">
        <v>68.824376000000001</v>
      </c>
      <c r="J1057" s="43">
        <v>67.676781800000029</v>
      </c>
      <c r="K1057" s="43">
        <f t="shared" si="17"/>
        <v>-1.1475941999999719</v>
      </c>
      <c r="L1057" s="72"/>
    </row>
    <row r="1058" spans="2:12" x14ac:dyDescent="0.2">
      <c r="B1058" s="33"/>
      <c r="C1058" s="32"/>
      <c r="D1058" s="41"/>
      <c r="E1058" s="41"/>
      <c r="F1058" s="50"/>
      <c r="G1058" s="54">
        <v>101</v>
      </c>
      <c r="H1058" s="55" t="s">
        <v>1054</v>
      </c>
      <c r="I1058" s="51">
        <v>8.1475650000000002</v>
      </c>
      <c r="J1058" s="43">
        <v>7.0594633399999998</v>
      </c>
      <c r="K1058" s="43">
        <f t="shared" si="17"/>
        <v>-1.0881016600000004</v>
      </c>
      <c r="L1058" s="72"/>
    </row>
    <row r="1059" spans="2:12" ht="25.5" x14ac:dyDescent="0.2">
      <c r="B1059" s="33"/>
      <c r="C1059" s="32"/>
      <c r="D1059" s="41"/>
      <c r="E1059" s="41"/>
      <c r="F1059" s="50"/>
      <c r="G1059" s="54">
        <v>103</v>
      </c>
      <c r="H1059" s="55" t="s">
        <v>1055</v>
      </c>
      <c r="I1059" s="51">
        <v>12.604661</v>
      </c>
      <c r="J1059" s="43">
        <v>18.799442600000003</v>
      </c>
      <c r="K1059" s="43">
        <f t="shared" si="17"/>
        <v>6.1947816000000024</v>
      </c>
      <c r="L1059" s="72"/>
    </row>
    <row r="1060" spans="2:12" x14ac:dyDescent="0.2">
      <c r="B1060" s="33"/>
      <c r="C1060" s="32"/>
      <c r="D1060" s="41"/>
      <c r="E1060" s="41"/>
      <c r="F1060" s="50"/>
      <c r="G1060" s="54">
        <v>110</v>
      </c>
      <c r="H1060" s="55" t="s">
        <v>188</v>
      </c>
      <c r="I1060" s="51">
        <v>36.481124000000001</v>
      </c>
      <c r="J1060" s="43">
        <v>16.300195409999997</v>
      </c>
      <c r="K1060" s="43">
        <f t="shared" si="17"/>
        <v>-20.180928590000004</v>
      </c>
      <c r="L1060" s="72"/>
    </row>
    <row r="1061" spans="2:12" x14ac:dyDescent="0.2">
      <c r="B1061" s="33"/>
      <c r="C1061" s="32"/>
      <c r="D1061" s="41"/>
      <c r="E1061" s="41"/>
      <c r="F1061" s="50"/>
      <c r="G1061" s="54">
        <v>112</v>
      </c>
      <c r="H1061" s="55" t="s">
        <v>80</v>
      </c>
      <c r="I1061" s="51">
        <v>18.211461</v>
      </c>
      <c r="J1061" s="43">
        <v>16.779560749999995</v>
      </c>
      <c r="K1061" s="43">
        <f t="shared" si="17"/>
        <v>-1.4319002500000053</v>
      </c>
      <c r="L1061" s="72"/>
    </row>
    <row r="1062" spans="2:12" x14ac:dyDescent="0.2">
      <c r="B1062" s="33"/>
      <c r="C1062" s="32"/>
      <c r="D1062" s="41"/>
      <c r="E1062" s="41"/>
      <c r="F1062" s="50"/>
      <c r="G1062" s="54">
        <v>120</v>
      </c>
      <c r="H1062" s="55" t="s">
        <v>1056</v>
      </c>
      <c r="I1062" s="51">
        <v>624.76917900000001</v>
      </c>
      <c r="J1062" s="43">
        <v>630.90124096999989</v>
      </c>
      <c r="K1062" s="43">
        <f t="shared" si="17"/>
        <v>6.1320619699998815</v>
      </c>
      <c r="L1062" s="72"/>
    </row>
    <row r="1063" spans="2:12" x14ac:dyDescent="0.2">
      <c r="B1063" s="33"/>
      <c r="C1063" s="32"/>
      <c r="D1063" s="41"/>
      <c r="E1063" s="41"/>
      <c r="F1063" s="50"/>
      <c r="G1063" s="54">
        <v>121</v>
      </c>
      <c r="H1063" s="55" t="s">
        <v>1057</v>
      </c>
      <c r="I1063" s="51">
        <v>4.550503</v>
      </c>
      <c r="J1063" s="43">
        <v>4.0536119299999998</v>
      </c>
      <c r="K1063" s="43">
        <f t="shared" si="17"/>
        <v>-0.49689107000000021</v>
      </c>
      <c r="L1063" s="72"/>
    </row>
    <row r="1064" spans="2:12" ht="25.5" x14ac:dyDescent="0.2">
      <c r="B1064" s="33"/>
      <c r="C1064" s="32"/>
      <c r="D1064" s="41"/>
      <c r="E1064" s="41"/>
      <c r="F1064" s="50"/>
      <c r="G1064" s="54">
        <v>122</v>
      </c>
      <c r="H1064" s="55" t="s">
        <v>1058</v>
      </c>
      <c r="I1064" s="51">
        <v>5.6889339999999997</v>
      </c>
      <c r="J1064" s="43">
        <v>4.9289132699999998</v>
      </c>
      <c r="K1064" s="43">
        <f t="shared" si="17"/>
        <v>-0.76002072999999992</v>
      </c>
      <c r="L1064" s="72"/>
    </row>
    <row r="1065" spans="2:12" x14ac:dyDescent="0.2">
      <c r="B1065" s="33"/>
      <c r="C1065" s="32"/>
      <c r="D1065" s="41"/>
      <c r="E1065" s="41"/>
      <c r="F1065" s="50"/>
      <c r="G1065" s="54">
        <v>123</v>
      </c>
      <c r="H1065" s="55" t="s">
        <v>1059</v>
      </c>
      <c r="I1065" s="51">
        <v>4.0058509999999998</v>
      </c>
      <c r="J1065" s="43">
        <v>3.4483497599999997</v>
      </c>
      <c r="K1065" s="43">
        <f t="shared" si="17"/>
        <v>-0.55750124000000012</v>
      </c>
      <c r="L1065" s="72"/>
    </row>
    <row r="1066" spans="2:12" x14ac:dyDescent="0.2">
      <c r="B1066" s="33"/>
      <c r="C1066" s="32"/>
      <c r="D1066" s="41"/>
      <c r="E1066" s="41"/>
      <c r="F1066" s="50"/>
      <c r="G1066" s="54">
        <v>124</v>
      </c>
      <c r="H1066" s="55" t="s">
        <v>1060</v>
      </c>
      <c r="I1066" s="51">
        <v>16.345786</v>
      </c>
      <c r="J1066" s="43">
        <v>13.673987629999999</v>
      </c>
      <c r="K1066" s="43">
        <f t="shared" si="17"/>
        <v>-2.6717983700000012</v>
      </c>
      <c r="L1066" s="72"/>
    </row>
    <row r="1067" spans="2:12" x14ac:dyDescent="0.2">
      <c r="B1067" s="33"/>
      <c r="C1067" s="32"/>
      <c r="D1067" s="41"/>
      <c r="E1067" s="41"/>
      <c r="F1067" s="50"/>
      <c r="G1067" s="54">
        <v>125</v>
      </c>
      <c r="H1067" s="55" t="s">
        <v>1061</v>
      </c>
      <c r="I1067" s="51">
        <v>3.7599369999999999</v>
      </c>
      <c r="J1067" s="43">
        <v>3.2870338299999999</v>
      </c>
      <c r="K1067" s="43">
        <f t="shared" si="17"/>
        <v>-0.47290316999999993</v>
      </c>
      <c r="L1067" s="72"/>
    </row>
    <row r="1068" spans="2:12" x14ac:dyDescent="0.2">
      <c r="B1068" s="33"/>
      <c r="C1068" s="32"/>
      <c r="D1068" s="41"/>
      <c r="E1068" s="41"/>
      <c r="F1068" s="50"/>
      <c r="G1068" s="54">
        <v>129</v>
      </c>
      <c r="H1068" s="55" t="s">
        <v>1062</v>
      </c>
      <c r="I1068" s="51">
        <v>2.1870400000000001</v>
      </c>
      <c r="J1068" s="43">
        <v>2.0419461299999999</v>
      </c>
      <c r="K1068" s="43">
        <f t="shared" si="17"/>
        <v>-0.14509387000000018</v>
      </c>
      <c r="L1068" s="72"/>
    </row>
    <row r="1069" spans="2:12" x14ac:dyDescent="0.2">
      <c r="B1069" s="33"/>
      <c r="C1069" s="32"/>
      <c r="D1069" s="41"/>
      <c r="E1069" s="41"/>
      <c r="F1069" s="50"/>
      <c r="G1069" s="54">
        <v>130</v>
      </c>
      <c r="H1069" s="55" t="s">
        <v>1063</v>
      </c>
      <c r="I1069" s="51">
        <v>14.507466000000001</v>
      </c>
      <c r="J1069" s="43">
        <v>12.92912731</v>
      </c>
      <c r="K1069" s="43">
        <f t="shared" si="17"/>
        <v>-1.5783386900000007</v>
      </c>
      <c r="L1069" s="72"/>
    </row>
    <row r="1070" spans="2:12" x14ac:dyDescent="0.2">
      <c r="B1070" s="33"/>
      <c r="C1070" s="32"/>
      <c r="D1070" s="41"/>
      <c r="E1070" s="41"/>
      <c r="F1070" s="50"/>
      <c r="G1070" s="54">
        <v>131</v>
      </c>
      <c r="H1070" s="55" t="s">
        <v>1064</v>
      </c>
      <c r="I1070" s="51">
        <v>4.6225810000000003</v>
      </c>
      <c r="J1070" s="43">
        <v>4.3694950300000004</v>
      </c>
      <c r="K1070" s="43">
        <f t="shared" si="17"/>
        <v>-0.25308596999999988</v>
      </c>
      <c r="L1070" s="72"/>
    </row>
    <row r="1071" spans="2:12" ht="25.5" x14ac:dyDescent="0.2">
      <c r="B1071" s="33"/>
      <c r="C1071" s="32"/>
      <c r="D1071" s="41"/>
      <c r="E1071" s="41"/>
      <c r="F1071" s="50"/>
      <c r="G1071" s="54">
        <v>132</v>
      </c>
      <c r="H1071" s="55" t="s">
        <v>1065</v>
      </c>
      <c r="I1071" s="51">
        <v>5.8870469999999999</v>
      </c>
      <c r="J1071" s="43">
        <v>8.6280519799999986</v>
      </c>
      <c r="K1071" s="43">
        <f t="shared" si="17"/>
        <v>2.7410049799999987</v>
      </c>
      <c r="L1071" s="72"/>
    </row>
    <row r="1072" spans="2:12" x14ac:dyDescent="0.2">
      <c r="B1072" s="33"/>
      <c r="C1072" s="32"/>
      <c r="D1072" s="41"/>
      <c r="E1072" s="41"/>
      <c r="F1072" s="50"/>
      <c r="G1072" s="54">
        <v>133</v>
      </c>
      <c r="H1072" s="55" t="s">
        <v>1066</v>
      </c>
      <c r="I1072" s="51">
        <v>5.9854380000000003</v>
      </c>
      <c r="J1072" s="43">
        <v>5.9680323200000007</v>
      </c>
      <c r="K1072" s="43">
        <f t="shared" si="17"/>
        <v>-1.7405679999999535E-2</v>
      </c>
      <c r="L1072" s="72"/>
    </row>
    <row r="1073" spans="2:12" x14ac:dyDescent="0.2">
      <c r="B1073" s="33"/>
      <c r="C1073" s="32"/>
      <c r="D1073" s="41"/>
      <c r="E1073" s="41"/>
      <c r="F1073" s="50"/>
      <c r="G1073" s="54">
        <v>134</v>
      </c>
      <c r="H1073" s="55" t="s">
        <v>1067</v>
      </c>
      <c r="I1073" s="51">
        <v>73.151865000000001</v>
      </c>
      <c r="J1073" s="43">
        <v>67.444770030000001</v>
      </c>
      <c r="K1073" s="43">
        <f t="shared" si="17"/>
        <v>-5.70709497</v>
      </c>
      <c r="L1073" s="72"/>
    </row>
    <row r="1074" spans="2:12" x14ac:dyDescent="0.2">
      <c r="B1074" s="33"/>
      <c r="C1074" s="32"/>
      <c r="D1074" s="41"/>
      <c r="E1074" s="41"/>
      <c r="F1074" s="50"/>
      <c r="G1074" s="54">
        <v>140</v>
      </c>
      <c r="H1074" s="55" t="s">
        <v>1068</v>
      </c>
      <c r="I1074" s="51">
        <v>205.992389</v>
      </c>
      <c r="J1074" s="43">
        <v>197.19168417999998</v>
      </c>
      <c r="K1074" s="43">
        <f t="shared" si="17"/>
        <v>-8.8007048200000213</v>
      </c>
      <c r="L1074" s="72"/>
    </row>
    <row r="1075" spans="2:12" x14ac:dyDescent="0.2">
      <c r="B1075" s="33"/>
      <c r="C1075" s="32"/>
      <c r="D1075" s="41"/>
      <c r="E1075" s="41"/>
      <c r="F1075" s="50"/>
      <c r="G1075" s="54">
        <v>141</v>
      </c>
      <c r="H1075" s="55" t="s">
        <v>1069</v>
      </c>
      <c r="I1075" s="51">
        <v>1.8062480000000001</v>
      </c>
      <c r="J1075" s="43">
        <v>1.73677189</v>
      </c>
      <c r="K1075" s="43">
        <f t="shared" si="17"/>
        <v>-6.9476110000000091E-2</v>
      </c>
      <c r="L1075" s="72"/>
    </row>
    <row r="1076" spans="2:12" x14ac:dyDescent="0.2">
      <c r="B1076" s="33"/>
      <c r="C1076" s="32"/>
      <c r="D1076" s="41"/>
      <c r="E1076" s="41"/>
      <c r="F1076" s="50"/>
      <c r="G1076" s="54">
        <v>142</v>
      </c>
      <c r="H1076" s="55" t="s">
        <v>1070</v>
      </c>
      <c r="I1076" s="51">
        <v>1.576824</v>
      </c>
      <c r="J1076" s="43">
        <v>1.6820411499999999</v>
      </c>
      <c r="K1076" s="43">
        <f t="shared" si="17"/>
        <v>0.10521714999999987</v>
      </c>
      <c r="L1076" s="72"/>
    </row>
    <row r="1077" spans="2:12" x14ac:dyDescent="0.2">
      <c r="B1077" s="33"/>
      <c r="C1077" s="32"/>
      <c r="D1077" s="41"/>
      <c r="E1077" s="41"/>
      <c r="F1077" s="50"/>
      <c r="G1077" s="54">
        <v>143</v>
      </c>
      <c r="H1077" s="55" t="s">
        <v>1071</v>
      </c>
      <c r="I1077" s="51">
        <v>2.0649009999999999</v>
      </c>
      <c r="J1077" s="43">
        <v>1.98670689</v>
      </c>
      <c r="K1077" s="43">
        <f t="shared" ref="K1077:K1140" si="18">+J1077-I1077</f>
        <v>-7.8194109999999872E-2</v>
      </c>
      <c r="L1077" s="72"/>
    </row>
    <row r="1078" spans="2:12" x14ac:dyDescent="0.2">
      <c r="B1078" s="33"/>
      <c r="C1078" s="32"/>
      <c r="D1078" s="41"/>
      <c r="E1078" s="41"/>
      <c r="F1078" s="50"/>
      <c r="G1078" s="54">
        <v>144</v>
      </c>
      <c r="H1078" s="55" t="s">
        <v>1072</v>
      </c>
      <c r="I1078" s="51">
        <v>2.8417330000000001</v>
      </c>
      <c r="J1078" s="43">
        <v>21.08874647</v>
      </c>
      <c r="K1078" s="43">
        <f t="shared" si="18"/>
        <v>18.247013469999999</v>
      </c>
      <c r="L1078" s="72"/>
    </row>
    <row r="1079" spans="2:12" x14ac:dyDescent="0.2">
      <c r="B1079" s="33"/>
      <c r="C1079" s="32"/>
      <c r="D1079" s="41"/>
      <c r="E1079" s="41"/>
      <c r="F1079" s="50"/>
      <c r="G1079" s="54">
        <v>200</v>
      </c>
      <c r="H1079" s="55" t="s">
        <v>1073</v>
      </c>
      <c r="I1079" s="51">
        <v>21.997890000000002</v>
      </c>
      <c r="J1079" s="43">
        <v>20.883156239999998</v>
      </c>
      <c r="K1079" s="43">
        <f t="shared" si="18"/>
        <v>-1.1147337600000036</v>
      </c>
      <c r="L1079" s="72"/>
    </row>
    <row r="1080" spans="2:12" x14ac:dyDescent="0.2">
      <c r="B1080" s="33"/>
      <c r="C1080" s="32"/>
      <c r="D1080" s="41"/>
      <c r="E1080" s="41"/>
      <c r="F1080" s="50"/>
      <c r="G1080" s="54">
        <v>210</v>
      </c>
      <c r="H1080" s="55" t="s">
        <v>292</v>
      </c>
      <c r="I1080" s="51">
        <v>14.170685000000001</v>
      </c>
      <c r="J1080" s="43">
        <v>13.401929739999998</v>
      </c>
      <c r="K1080" s="43">
        <f t="shared" si="18"/>
        <v>-0.76875526000000249</v>
      </c>
      <c r="L1080" s="72"/>
    </row>
    <row r="1081" spans="2:12" x14ac:dyDescent="0.2">
      <c r="B1081" s="33"/>
      <c r="C1081" s="32"/>
      <c r="D1081" s="41"/>
      <c r="E1081" s="41"/>
      <c r="F1081" s="50"/>
      <c r="G1081" s="54">
        <v>211</v>
      </c>
      <c r="H1081" s="55" t="s">
        <v>1074</v>
      </c>
      <c r="I1081" s="51">
        <v>7.4863059999999999</v>
      </c>
      <c r="J1081" s="43">
        <v>7.2321554900000002</v>
      </c>
      <c r="K1081" s="43">
        <f t="shared" si="18"/>
        <v>-0.25415050999999966</v>
      </c>
      <c r="L1081" s="72"/>
    </row>
    <row r="1082" spans="2:12" x14ac:dyDescent="0.2">
      <c r="B1082" s="33"/>
      <c r="C1082" s="32"/>
      <c r="D1082" s="41"/>
      <c r="E1082" s="41"/>
      <c r="F1082" s="50"/>
      <c r="G1082" s="54">
        <v>212</v>
      </c>
      <c r="H1082" s="55" t="s">
        <v>1075</v>
      </c>
      <c r="I1082" s="51">
        <v>3.7165499999999998</v>
      </c>
      <c r="J1082" s="43">
        <v>3.71445844</v>
      </c>
      <c r="K1082" s="43">
        <f t="shared" si="18"/>
        <v>-2.0915599999997703E-3</v>
      </c>
      <c r="L1082" s="72"/>
    </row>
    <row r="1083" spans="2:12" x14ac:dyDescent="0.2">
      <c r="B1083" s="33"/>
      <c r="C1083" s="32"/>
      <c r="D1083" s="41"/>
      <c r="E1083" s="41"/>
      <c r="F1083" s="50"/>
      <c r="G1083" s="54">
        <v>213</v>
      </c>
      <c r="H1083" s="55" t="s">
        <v>1076</v>
      </c>
      <c r="I1083" s="51">
        <v>9.1237700000000004</v>
      </c>
      <c r="J1083" s="43">
        <v>8.3746315100000004</v>
      </c>
      <c r="K1083" s="43">
        <f t="shared" si="18"/>
        <v>-0.74913848999999999</v>
      </c>
      <c r="L1083" s="72"/>
    </row>
    <row r="1084" spans="2:12" x14ac:dyDescent="0.2">
      <c r="B1084" s="33"/>
      <c r="C1084" s="32"/>
      <c r="D1084" s="41"/>
      <c r="E1084" s="41"/>
      <c r="F1084" s="50"/>
      <c r="G1084" s="54">
        <v>214</v>
      </c>
      <c r="H1084" s="55" t="s">
        <v>1077</v>
      </c>
      <c r="I1084" s="51">
        <v>26.645949999999999</v>
      </c>
      <c r="J1084" s="43">
        <v>25.932081209999996</v>
      </c>
      <c r="K1084" s="43">
        <f t="shared" si="18"/>
        <v>-0.71386879000000292</v>
      </c>
      <c r="L1084" s="72"/>
    </row>
    <row r="1085" spans="2:12" x14ac:dyDescent="0.2">
      <c r="B1085" s="33"/>
      <c r="C1085" s="32"/>
      <c r="D1085" s="41"/>
      <c r="E1085" s="41"/>
      <c r="F1085" s="50"/>
      <c r="G1085" s="54">
        <v>216</v>
      </c>
      <c r="H1085" s="55" t="s">
        <v>1078</v>
      </c>
      <c r="I1085" s="51">
        <v>36.555911000000002</v>
      </c>
      <c r="J1085" s="43">
        <v>33.820206919999997</v>
      </c>
      <c r="K1085" s="43">
        <f t="shared" si="18"/>
        <v>-2.735704080000005</v>
      </c>
      <c r="L1085" s="72"/>
    </row>
    <row r="1086" spans="2:12" x14ac:dyDescent="0.2">
      <c r="B1086" s="33"/>
      <c r="C1086" s="32"/>
      <c r="D1086" s="41"/>
      <c r="E1086" s="41"/>
      <c r="F1086" s="50"/>
      <c r="G1086" s="54">
        <v>217</v>
      </c>
      <c r="H1086" s="55" t="s">
        <v>1079</v>
      </c>
      <c r="I1086" s="51">
        <v>33.5</v>
      </c>
      <c r="J1086" s="43">
        <v>30.541428310000004</v>
      </c>
      <c r="K1086" s="43">
        <f t="shared" si="18"/>
        <v>-2.9585716899999959</v>
      </c>
      <c r="L1086" s="72"/>
    </row>
    <row r="1087" spans="2:12" x14ac:dyDescent="0.2">
      <c r="B1087" s="33"/>
      <c r="C1087" s="32"/>
      <c r="D1087" s="41"/>
      <c r="E1087" s="41"/>
      <c r="F1087" s="50"/>
      <c r="G1087" s="54">
        <v>300</v>
      </c>
      <c r="H1087" s="73" t="s">
        <v>1080</v>
      </c>
      <c r="I1087" s="51">
        <v>303.56387599999999</v>
      </c>
      <c r="J1087" s="43">
        <v>292.67026178999998</v>
      </c>
      <c r="K1087" s="43">
        <f t="shared" si="18"/>
        <v>-10.89361421000001</v>
      </c>
      <c r="L1087" s="72"/>
    </row>
    <row r="1088" spans="2:12" x14ac:dyDescent="0.2">
      <c r="B1088" s="33"/>
      <c r="C1088" s="32"/>
      <c r="D1088" s="41"/>
      <c r="E1088" s="41"/>
      <c r="F1088" s="50"/>
      <c r="G1088" s="54">
        <v>310</v>
      </c>
      <c r="H1088" s="55" t="s">
        <v>1081</v>
      </c>
      <c r="I1088" s="51">
        <v>7.5608129999999996</v>
      </c>
      <c r="J1088" s="43">
        <v>7.2336087100000013</v>
      </c>
      <c r="K1088" s="43">
        <f t="shared" si="18"/>
        <v>-0.32720428999999829</v>
      </c>
      <c r="L1088" s="72"/>
    </row>
    <row r="1089" spans="2:12" x14ac:dyDescent="0.2">
      <c r="B1089" s="33"/>
      <c r="C1089" s="32"/>
      <c r="D1089" s="41"/>
      <c r="E1089" s="41"/>
      <c r="F1089" s="50"/>
      <c r="G1089" s="54">
        <v>311</v>
      </c>
      <c r="H1089" s="55" t="s">
        <v>1082</v>
      </c>
      <c r="I1089" s="51">
        <v>5.9587960000000004</v>
      </c>
      <c r="J1089" s="43">
        <v>5.9070312000000005</v>
      </c>
      <c r="K1089" s="43">
        <f t="shared" si="18"/>
        <v>-5.1764799999999944E-2</v>
      </c>
      <c r="L1089" s="72"/>
    </row>
    <row r="1090" spans="2:12" x14ac:dyDescent="0.2">
      <c r="B1090" s="33"/>
      <c r="C1090" s="32"/>
      <c r="D1090" s="41"/>
      <c r="E1090" s="41"/>
      <c r="F1090" s="50"/>
      <c r="G1090" s="54">
        <v>312</v>
      </c>
      <c r="H1090" s="55" t="s">
        <v>1083</v>
      </c>
      <c r="I1090" s="51">
        <v>7.9654290000000003</v>
      </c>
      <c r="J1090" s="43">
        <v>8.4157408199999999</v>
      </c>
      <c r="K1090" s="43">
        <f t="shared" si="18"/>
        <v>0.45031181999999959</v>
      </c>
      <c r="L1090" s="72"/>
    </row>
    <row r="1091" spans="2:12" x14ac:dyDescent="0.2">
      <c r="B1091" s="33"/>
      <c r="C1091" s="32"/>
      <c r="D1091" s="41"/>
      <c r="E1091" s="41"/>
      <c r="F1091" s="50"/>
      <c r="G1091" s="54">
        <v>313</v>
      </c>
      <c r="H1091" s="55" t="s">
        <v>1084</v>
      </c>
      <c r="I1091" s="51">
        <v>5.6198769999999998</v>
      </c>
      <c r="J1091" s="43">
        <v>5.6333847699999984</v>
      </c>
      <c r="K1091" s="43">
        <f t="shared" si="18"/>
        <v>1.3507769999998587E-2</v>
      </c>
      <c r="L1091" s="72"/>
    </row>
    <row r="1092" spans="2:12" x14ac:dyDescent="0.2">
      <c r="B1092" s="33"/>
      <c r="C1092" s="32"/>
      <c r="D1092" s="41"/>
      <c r="E1092" s="41"/>
      <c r="F1092" s="50"/>
      <c r="G1092" s="54">
        <v>321</v>
      </c>
      <c r="H1092" s="55" t="s">
        <v>927</v>
      </c>
      <c r="I1092" s="51">
        <v>5.644698</v>
      </c>
      <c r="J1092" s="43">
        <v>5.859898209999999</v>
      </c>
      <c r="K1092" s="43">
        <f t="shared" si="18"/>
        <v>0.215200209999999</v>
      </c>
      <c r="L1092" s="72"/>
    </row>
    <row r="1093" spans="2:12" x14ac:dyDescent="0.2">
      <c r="B1093" s="33"/>
      <c r="C1093" s="32"/>
      <c r="D1093" s="41"/>
      <c r="E1093" s="41"/>
      <c r="F1093" s="50"/>
      <c r="G1093" s="54">
        <v>322</v>
      </c>
      <c r="H1093" s="55" t="s">
        <v>928</v>
      </c>
      <c r="I1093" s="51">
        <v>16.801114999999999</v>
      </c>
      <c r="J1093" s="43">
        <v>16.432737209999996</v>
      </c>
      <c r="K1093" s="43">
        <f t="shared" si="18"/>
        <v>-0.36837779000000381</v>
      </c>
      <c r="L1093" s="72"/>
    </row>
    <row r="1094" spans="2:12" x14ac:dyDescent="0.2">
      <c r="B1094" s="33"/>
      <c r="C1094" s="32"/>
      <c r="D1094" s="41"/>
      <c r="E1094" s="41"/>
      <c r="F1094" s="50"/>
      <c r="G1094" s="54">
        <v>323</v>
      </c>
      <c r="H1094" s="55" t="s">
        <v>929</v>
      </c>
      <c r="I1094" s="51">
        <v>6.0553509999999999</v>
      </c>
      <c r="J1094" s="43">
        <v>5.8566739100000023</v>
      </c>
      <c r="K1094" s="43">
        <f t="shared" si="18"/>
        <v>-0.19867708999999767</v>
      </c>
      <c r="L1094" s="72"/>
    </row>
    <row r="1095" spans="2:12" x14ac:dyDescent="0.2">
      <c r="B1095" s="33"/>
      <c r="C1095" s="32"/>
      <c r="D1095" s="41"/>
      <c r="E1095" s="41"/>
      <c r="F1095" s="50"/>
      <c r="G1095" s="54">
        <v>324</v>
      </c>
      <c r="H1095" s="55" t="s">
        <v>930</v>
      </c>
      <c r="I1095" s="51">
        <v>6.0086009999999996</v>
      </c>
      <c r="J1095" s="43">
        <v>6.1109525000000025</v>
      </c>
      <c r="K1095" s="43">
        <f t="shared" si="18"/>
        <v>0.10235150000000282</v>
      </c>
      <c r="L1095" s="72"/>
    </row>
    <row r="1096" spans="2:12" x14ac:dyDescent="0.2">
      <c r="B1096" s="33"/>
      <c r="C1096" s="32"/>
      <c r="D1096" s="41"/>
      <c r="E1096" s="41"/>
      <c r="F1096" s="50"/>
      <c r="G1096" s="54">
        <v>325</v>
      </c>
      <c r="H1096" s="55" t="s">
        <v>931</v>
      </c>
      <c r="I1096" s="51">
        <v>11.796443999999999</v>
      </c>
      <c r="J1096" s="43">
        <v>11.432592880000003</v>
      </c>
      <c r="K1096" s="43">
        <f t="shared" si="18"/>
        <v>-0.36385111999999609</v>
      </c>
      <c r="L1096" s="72"/>
    </row>
    <row r="1097" spans="2:12" x14ac:dyDescent="0.2">
      <c r="B1097" s="33"/>
      <c r="C1097" s="32"/>
      <c r="D1097" s="41"/>
      <c r="E1097" s="41"/>
      <c r="F1097" s="50"/>
      <c r="G1097" s="54">
        <v>326</v>
      </c>
      <c r="H1097" s="55" t="s">
        <v>932</v>
      </c>
      <c r="I1097" s="51">
        <v>7.7163950000000003</v>
      </c>
      <c r="J1097" s="43">
        <v>6.8209033699999999</v>
      </c>
      <c r="K1097" s="43">
        <f t="shared" si="18"/>
        <v>-0.89549163000000043</v>
      </c>
      <c r="L1097" s="72"/>
    </row>
    <row r="1098" spans="2:12" x14ac:dyDescent="0.2">
      <c r="B1098" s="33"/>
      <c r="C1098" s="32"/>
      <c r="D1098" s="41"/>
      <c r="E1098" s="41"/>
      <c r="F1098" s="50"/>
      <c r="G1098" s="54">
        <v>327</v>
      </c>
      <c r="H1098" s="55" t="s">
        <v>933</v>
      </c>
      <c r="I1098" s="51">
        <v>13.638659000000001</v>
      </c>
      <c r="J1098" s="43">
        <v>14.210382159999996</v>
      </c>
      <c r="K1098" s="43">
        <f t="shared" si="18"/>
        <v>0.5717231599999959</v>
      </c>
      <c r="L1098" s="72"/>
    </row>
    <row r="1099" spans="2:12" x14ac:dyDescent="0.2">
      <c r="B1099" s="33"/>
      <c r="C1099" s="32"/>
      <c r="D1099" s="41"/>
      <c r="E1099" s="41"/>
      <c r="F1099" s="50"/>
      <c r="G1099" s="54">
        <v>328</v>
      </c>
      <c r="H1099" s="55" t="s">
        <v>934</v>
      </c>
      <c r="I1099" s="51">
        <v>13.233978</v>
      </c>
      <c r="J1099" s="43">
        <v>11.644476780000002</v>
      </c>
      <c r="K1099" s="43">
        <f t="shared" si="18"/>
        <v>-1.5895012199999989</v>
      </c>
      <c r="L1099" s="72"/>
    </row>
    <row r="1100" spans="2:12" x14ac:dyDescent="0.2">
      <c r="B1100" s="33"/>
      <c r="C1100" s="32"/>
      <c r="D1100" s="41"/>
      <c r="E1100" s="41"/>
      <c r="F1100" s="50"/>
      <c r="G1100" s="54">
        <v>329</v>
      </c>
      <c r="H1100" s="55" t="s">
        <v>1085</v>
      </c>
      <c r="I1100" s="51">
        <v>37.675241</v>
      </c>
      <c r="J1100" s="43">
        <v>35.026412899999997</v>
      </c>
      <c r="K1100" s="43">
        <f t="shared" si="18"/>
        <v>-2.6488281000000029</v>
      </c>
      <c r="L1100" s="72"/>
    </row>
    <row r="1101" spans="2:12" x14ac:dyDescent="0.2">
      <c r="B1101" s="33"/>
      <c r="C1101" s="32"/>
      <c r="D1101" s="41"/>
      <c r="E1101" s="41"/>
      <c r="F1101" s="50"/>
      <c r="G1101" s="54">
        <v>330</v>
      </c>
      <c r="H1101" s="55" t="s">
        <v>936</v>
      </c>
      <c r="I1101" s="51">
        <v>8.4651230000000002</v>
      </c>
      <c r="J1101" s="43">
        <v>8.567599190000001</v>
      </c>
      <c r="K1101" s="43">
        <f t="shared" si="18"/>
        <v>0.10247619000000086</v>
      </c>
      <c r="L1101" s="72"/>
    </row>
    <row r="1102" spans="2:12" x14ac:dyDescent="0.2">
      <c r="B1102" s="33"/>
      <c r="C1102" s="32"/>
      <c r="D1102" s="41"/>
      <c r="E1102" s="41"/>
      <c r="F1102" s="50"/>
      <c r="G1102" s="54">
        <v>331</v>
      </c>
      <c r="H1102" s="55" t="s">
        <v>937</v>
      </c>
      <c r="I1102" s="51">
        <v>12.528879999999999</v>
      </c>
      <c r="J1102" s="43">
        <v>12.359427610000001</v>
      </c>
      <c r="K1102" s="43">
        <f t="shared" si="18"/>
        <v>-0.16945238999999823</v>
      </c>
      <c r="L1102" s="72"/>
    </row>
    <row r="1103" spans="2:12" x14ac:dyDescent="0.2">
      <c r="B1103" s="33"/>
      <c r="C1103" s="32"/>
      <c r="D1103" s="41"/>
      <c r="E1103" s="41"/>
      <c r="F1103" s="50"/>
      <c r="G1103" s="54">
        <v>332</v>
      </c>
      <c r="H1103" s="55" t="s">
        <v>938</v>
      </c>
      <c r="I1103" s="51">
        <v>10.627563</v>
      </c>
      <c r="J1103" s="43">
        <v>11.012348950000002</v>
      </c>
      <c r="K1103" s="43">
        <f t="shared" si="18"/>
        <v>0.38478595000000126</v>
      </c>
      <c r="L1103" s="72"/>
    </row>
    <row r="1104" spans="2:12" x14ac:dyDescent="0.2">
      <c r="B1104" s="33"/>
      <c r="C1104" s="32"/>
      <c r="D1104" s="41"/>
      <c r="E1104" s="41"/>
      <c r="F1104" s="50"/>
      <c r="G1104" s="54">
        <v>333</v>
      </c>
      <c r="H1104" s="55" t="s">
        <v>939</v>
      </c>
      <c r="I1104" s="51">
        <v>8.1712290000000003</v>
      </c>
      <c r="J1104" s="43">
        <v>7.8633428600000004</v>
      </c>
      <c r="K1104" s="43">
        <f t="shared" si="18"/>
        <v>-0.30788613999999992</v>
      </c>
      <c r="L1104" s="72"/>
    </row>
    <row r="1105" spans="2:12" x14ac:dyDescent="0.2">
      <c r="B1105" s="33"/>
      <c r="C1105" s="32"/>
      <c r="D1105" s="41"/>
      <c r="E1105" s="41"/>
      <c r="F1105" s="50"/>
      <c r="G1105" s="54">
        <v>334</v>
      </c>
      <c r="H1105" s="55" t="s">
        <v>940</v>
      </c>
      <c r="I1105" s="51">
        <v>19.601347000000001</v>
      </c>
      <c r="J1105" s="43">
        <v>20.188624620000013</v>
      </c>
      <c r="K1105" s="43">
        <f t="shared" si="18"/>
        <v>0.58727762000001249</v>
      </c>
      <c r="L1105" s="72"/>
    </row>
    <row r="1106" spans="2:12" x14ac:dyDescent="0.2">
      <c r="B1106" s="33"/>
      <c r="C1106" s="32"/>
      <c r="D1106" s="41"/>
      <c r="E1106" s="41"/>
      <c r="F1106" s="50"/>
      <c r="G1106" s="54">
        <v>335</v>
      </c>
      <c r="H1106" s="55" t="s">
        <v>941</v>
      </c>
      <c r="I1106" s="51">
        <v>16.818017000000001</v>
      </c>
      <c r="J1106" s="43">
        <v>15.833410130000003</v>
      </c>
      <c r="K1106" s="43">
        <f t="shared" si="18"/>
        <v>-0.98460686999999858</v>
      </c>
      <c r="L1106" s="72"/>
    </row>
    <row r="1107" spans="2:12" x14ac:dyDescent="0.2">
      <c r="B1107" s="33"/>
      <c r="C1107" s="32"/>
      <c r="D1107" s="41"/>
      <c r="E1107" s="41"/>
      <c r="F1107" s="50"/>
      <c r="G1107" s="54">
        <v>336</v>
      </c>
      <c r="H1107" s="55" t="s">
        <v>942</v>
      </c>
      <c r="I1107" s="51">
        <v>13.181827999999999</v>
      </c>
      <c r="J1107" s="43">
        <v>12.35155962</v>
      </c>
      <c r="K1107" s="43">
        <f t="shared" si="18"/>
        <v>-0.83026837999999969</v>
      </c>
      <c r="L1107" s="72"/>
    </row>
    <row r="1108" spans="2:12" x14ac:dyDescent="0.2">
      <c r="B1108" s="33"/>
      <c r="C1108" s="32"/>
      <c r="D1108" s="41"/>
      <c r="E1108" s="41"/>
      <c r="F1108" s="50"/>
      <c r="G1108" s="54">
        <v>337</v>
      </c>
      <c r="H1108" s="55" t="s">
        <v>943</v>
      </c>
      <c r="I1108" s="51">
        <v>8.4824590000000004</v>
      </c>
      <c r="J1108" s="43">
        <v>9.525837850000002</v>
      </c>
      <c r="K1108" s="43">
        <f t="shared" si="18"/>
        <v>1.0433788500000016</v>
      </c>
      <c r="L1108" s="72"/>
    </row>
    <row r="1109" spans="2:12" x14ac:dyDescent="0.2">
      <c r="B1109" s="33"/>
      <c r="C1109" s="32"/>
      <c r="D1109" s="41"/>
      <c r="E1109" s="41"/>
      <c r="F1109" s="50"/>
      <c r="G1109" s="54">
        <v>338</v>
      </c>
      <c r="H1109" s="55" t="s">
        <v>944</v>
      </c>
      <c r="I1109" s="51">
        <v>6.5724309999999999</v>
      </c>
      <c r="J1109" s="43">
        <v>6.8898838399999986</v>
      </c>
      <c r="K1109" s="43">
        <f t="shared" si="18"/>
        <v>0.31745283999999874</v>
      </c>
      <c r="L1109" s="72"/>
    </row>
    <row r="1110" spans="2:12" x14ac:dyDescent="0.2">
      <c r="B1110" s="33"/>
      <c r="C1110" s="32"/>
      <c r="D1110" s="41"/>
      <c r="E1110" s="41"/>
      <c r="F1110" s="50"/>
      <c r="G1110" s="54">
        <v>339</v>
      </c>
      <c r="H1110" s="55" t="s">
        <v>945</v>
      </c>
      <c r="I1110" s="51">
        <v>13.489960999999999</v>
      </c>
      <c r="J1110" s="43">
        <v>14.58651538</v>
      </c>
      <c r="K1110" s="43">
        <f t="shared" si="18"/>
        <v>1.0965543800000006</v>
      </c>
      <c r="L1110" s="72"/>
    </row>
    <row r="1111" spans="2:12" x14ac:dyDescent="0.2">
      <c r="B1111" s="33"/>
      <c r="C1111" s="32"/>
      <c r="D1111" s="41"/>
      <c r="E1111" s="41"/>
      <c r="F1111" s="50"/>
      <c r="G1111" s="54">
        <v>340</v>
      </c>
      <c r="H1111" s="55" t="s">
        <v>946</v>
      </c>
      <c r="I1111" s="51">
        <v>9.9865239999999993</v>
      </c>
      <c r="J1111" s="43">
        <v>10.069238179999997</v>
      </c>
      <c r="K1111" s="43">
        <f t="shared" si="18"/>
        <v>8.2714179999998194E-2</v>
      </c>
      <c r="L1111" s="72"/>
    </row>
    <row r="1112" spans="2:12" x14ac:dyDescent="0.2">
      <c r="B1112" s="33"/>
      <c r="C1112" s="32"/>
      <c r="D1112" s="41"/>
      <c r="E1112" s="41"/>
      <c r="F1112" s="50"/>
      <c r="G1112" s="54">
        <v>341</v>
      </c>
      <c r="H1112" s="55" t="s">
        <v>947</v>
      </c>
      <c r="I1112" s="51">
        <v>7.2025629999999996</v>
      </c>
      <c r="J1112" s="43">
        <v>7.4821390199999973</v>
      </c>
      <c r="K1112" s="43">
        <f t="shared" si="18"/>
        <v>0.2795760199999977</v>
      </c>
      <c r="L1112" s="72"/>
    </row>
    <row r="1113" spans="2:12" x14ac:dyDescent="0.2">
      <c r="B1113" s="33"/>
      <c r="C1113" s="32"/>
      <c r="D1113" s="41"/>
      <c r="E1113" s="41"/>
      <c r="F1113" s="50"/>
      <c r="G1113" s="54">
        <v>342</v>
      </c>
      <c r="H1113" s="55" t="s">
        <v>948</v>
      </c>
      <c r="I1113" s="51">
        <v>6.2708240000000002</v>
      </c>
      <c r="J1113" s="43">
        <v>5.9100568699999991</v>
      </c>
      <c r="K1113" s="43">
        <f t="shared" si="18"/>
        <v>-0.36076713000000105</v>
      </c>
      <c r="L1113" s="72"/>
    </row>
    <row r="1114" spans="2:12" x14ac:dyDescent="0.2">
      <c r="B1114" s="33"/>
      <c r="C1114" s="32"/>
      <c r="D1114" s="41"/>
      <c r="E1114" s="41"/>
      <c r="F1114" s="50"/>
      <c r="G1114" s="54">
        <v>343</v>
      </c>
      <c r="H1114" s="55" t="s">
        <v>949</v>
      </c>
      <c r="I1114" s="51">
        <v>8.758737</v>
      </c>
      <c r="J1114" s="43">
        <v>7.0069217000000004</v>
      </c>
      <c r="K1114" s="43">
        <f t="shared" si="18"/>
        <v>-1.7518152999999996</v>
      </c>
      <c r="L1114" s="72"/>
    </row>
    <row r="1115" spans="2:12" x14ac:dyDescent="0.2">
      <c r="B1115" s="33"/>
      <c r="C1115" s="32"/>
      <c r="D1115" s="41"/>
      <c r="E1115" s="41"/>
      <c r="F1115" s="50"/>
      <c r="G1115" s="54">
        <v>344</v>
      </c>
      <c r="H1115" s="55" t="s">
        <v>950</v>
      </c>
      <c r="I1115" s="51">
        <v>7.0949470000000003</v>
      </c>
      <c r="J1115" s="43">
        <v>6.8296771599999992</v>
      </c>
      <c r="K1115" s="43">
        <f t="shared" si="18"/>
        <v>-0.26526984000000109</v>
      </c>
      <c r="L1115" s="72"/>
    </row>
    <row r="1116" spans="2:12" x14ac:dyDescent="0.2">
      <c r="B1116" s="33"/>
      <c r="C1116" s="32"/>
      <c r="D1116" s="41"/>
      <c r="E1116" s="41"/>
      <c r="F1116" s="50"/>
      <c r="G1116" s="54">
        <v>345</v>
      </c>
      <c r="H1116" s="55" t="s">
        <v>951</v>
      </c>
      <c r="I1116" s="51">
        <v>13.722742</v>
      </c>
      <c r="J1116" s="43">
        <v>13.547970449999998</v>
      </c>
      <c r="K1116" s="43">
        <f t="shared" si="18"/>
        <v>-0.17477155000000266</v>
      </c>
      <c r="L1116" s="72"/>
    </row>
    <row r="1117" spans="2:12" x14ac:dyDescent="0.2">
      <c r="B1117" s="33"/>
      <c r="C1117" s="32"/>
      <c r="D1117" s="41"/>
      <c r="E1117" s="41"/>
      <c r="F1117" s="50"/>
      <c r="G1117" s="54">
        <v>346</v>
      </c>
      <c r="H1117" s="55" t="s">
        <v>952</v>
      </c>
      <c r="I1117" s="51">
        <v>14.244909</v>
      </c>
      <c r="J1117" s="43">
        <v>11.731452480000002</v>
      </c>
      <c r="K1117" s="43">
        <f t="shared" si="18"/>
        <v>-2.5134565199999983</v>
      </c>
      <c r="L1117" s="72"/>
    </row>
    <row r="1118" spans="2:12" x14ac:dyDescent="0.2">
      <c r="B1118" s="33"/>
      <c r="C1118" s="32"/>
      <c r="D1118" s="41"/>
      <c r="E1118" s="41"/>
      <c r="F1118" s="50"/>
      <c r="G1118" s="54">
        <v>347</v>
      </c>
      <c r="H1118" s="55" t="s">
        <v>953</v>
      </c>
      <c r="I1118" s="51">
        <v>7.0863519999999998</v>
      </c>
      <c r="J1118" s="43">
        <v>7.3752411400000009</v>
      </c>
      <c r="K1118" s="43">
        <f t="shared" si="18"/>
        <v>0.2888891400000011</v>
      </c>
      <c r="L1118" s="72"/>
    </row>
    <row r="1119" spans="2:12" x14ac:dyDescent="0.2">
      <c r="B1119" s="33"/>
      <c r="C1119" s="32"/>
      <c r="D1119" s="41"/>
      <c r="E1119" s="41"/>
      <c r="F1119" s="50"/>
      <c r="G1119" s="54">
        <v>348</v>
      </c>
      <c r="H1119" s="55" t="s">
        <v>954</v>
      </c>
      <c r="I1119" s="51">
        <v>14.173992999999999</v>
      </c>
      <c r="J1119" s="43">
        <v>13.933775519999996</v>
      </c>
      <c r="K1119" s="43">
        <f t="shared" si="18"/>
        <v>-0.24021748000000365</v>
      </c>
      <c r="L1119" s="72"/>
    </row>
    <row r="1120" spans="2:12" x14ac:dyDescent="0.2">
      <c r="B1120" s="33"/>
      <c r="C1120" s="32"/>
      <c r="D1120" s="41"/>
      <c r="E1120" s="41"/>
      <c r="F1120" s="50"/>
      <c r="G1120" s="54">
        <v>349</v>
      </c>
      <c r="H1120" s="55" t="s">
        <v>955</v>
      </c>
      <c r="I1120" s="51">
        <v>5.1072360000000003</v>
      </c>
      <c r="J1120" s="43">
        <v>5.1773020500000007</v>
      </c>
      <c r="K1120" s="43">
        <f t="shared" si="18"/>
        <v>7.0066050000000324E-2</v>
      </c>
      <c r="L1120" s="72"/>
    </row>
    <row r="1121" spans="2:12" x14ac:dyDescent="0.2">
      <c r="B1121" s="33"/>
      <c r="C1121" s="32"/>
      <c r="D1121" s="41"/>
      <c r="E1121" s="41"/>
      <c r="F1121" s="50"/>
      <c r="G1121" s="54">
        <v>350</v>
      </c>
      <c r="H1121" s="55" t="s">
        <v>956</v>
      </c>
      <c r="I1121" s="51">
        <v>16.214953000000001</v>
      </c>
      <c r="J1121" s="43">
        <v>13.658160460000003</v>
      </c>
      <c r="K1121" s="43">
        <f t="shared" si="18"/>
        <v>-2.5567925399999982</v>
      </c>
      <c r="L1121" s="72"/>
    </row>
    <row r="1122" spans="2:12" x14ac:dyDescent="0.2">
      <c r="B1122" s="33"/>
      <c r="C1122" s="32"/>
      <c r="D1122" s="41"/>
      <c r="E1122" s="41"/>
      <c r="F1122" s="50"/>
      <c r="G1122" s="54">
        <v>351</v>
      </c>
      <c r="H1122" s="55" t="s">
        <v>957</v>
      </c>
      <c r="I1122" s="51">
        <v>5.8081379999999996</v>
      </c>
      <c r="J1122" s="43">
        <v>5.9205910599999996</v>
      </c>
      <c r="K1122" s="43">
        <f t="shared" si="18"/>
        <v>0.11245305999999999</v>
      </c>
      <c r="L1122" s="72"/>
    </row>
    <row r="1123" spans="2:12" x14ac:dyDescent="0.2">
      <c r="B1123" s="33"/>
      <c r="C1123" s="32"/>
      <c r="D1123" s="41"/>
      <c r="E1123" s="41"/>
      <c r="F1123" s="50"/>
      <c r="G1123" s="54">
        <v>352</v>
      </c>
      <c r="H1123" s="55" t="s">
        <v>958</v>
      </c>
      <c r="I1123" s="51">
        <v>5.0042989999999996</v>
      </c>
      <c r="J1123" s="43">
        <v>5.0552989100000003</v>
      </c>
      <c r="K1123" s="43">
        <f t="shared" si="18"/>
        <v>5.0999910000000703E-2</v>
      </c>
      <c r="L1123" s="72"/>
    </row>
    <row r="1124" spans="2:12" ht="25.5" x14ac:dyDescent="0.2">
      <c r="B1124" s="33"/>
      <c r="C1124" s="32"/>
      <c r="D1124" s="41"/>
      <c r="E1124" s="41"/>
      <c r="F1124" s="50"/>
      <c r="G1124" s="54">
        <v>400</v>
      </c>
      <c r="H1124" s="55" t="s">
        <v>1086</v>
      </c>
      <c r="I1124" s="51">
        <v>112.28991499999999</v>
      </c>
      <c r="J1124" s="43">
        <v>110.99737888</v>
      </c>
      <c r="K1124" s="43">
        <f t="shared" si="18"/>
        <v>-1.2925361199999941</v>
      </c>
      <c r="L1124" s="72"/>
    </row>
    <row r="1125" spans="2:12" ht="25.5" x14ac:dyDescent="0.2">
      <c r="B1125" s="33"/>
      <c r="C1125" s="32"/>
      <c r="D1125" s="41"/>
      <c r="E1125" s="41"/>
      <c r="F1125" s="50"/>
      <c r="G1125" s="54">
        <v>410</v>
      </c>
      <c r="H1125" s="55" t="s">
        <v>1087</v>
      </c>
      <c r="I1125" s="51">
        <v>4.9808219999999999</v>
      </c>
      <c r="J1125" s="43">
        <v>4.5192260800000001</v>
      </c>
      <c r="K1125" s="43">
        <f t="shared" si="18"/>
        <v>-0.46159591999999972</v>
      </c>
      <c r="L1125" s="72"/>
    </row>
    <row r="1126" spans="2:12" x14ac:dyDescent="0.2">
      <c r="B1126" s="33"/>
      <c r="C1126" s="32"/>
      <c r="D1126" s="41"/>
      <c r="E1126" s="41"/>
      <c r="F1126" s="50"/>
      <c r="G1126" s="54">
        <v>411</v>
      </c>
      <c r="H1126" s="55" t="s">
        <v>1088</v>
      </c>
      <c r="I1126" s="51">
        <v>10.95477</v>
      </c>
      <c r="J1126" s="43">
        <v>10.277737969999999</v>
      </c>
      <c r="K1126" s="43">
        <f t="shared" si="18"/>
        <v>-0.67703203000000123</v>
      </c>
      <c r="L1126" s="72"/>
    </row>
    <row r="1127" spans="2:12" ht="25.5" x14ac:dyDescent="0.2">
      <c r="B1127" s="33"/>
      <c r="C1127" s="32"/>
      <c r="D1127" s="41"/>
      <c r="E1127" s="41"/>
      <c r="F1127" s="50"/>
      <c r="G1127" s="54">
        <v>412</v>
      </c>
      <c r="H1127" s="55" t="s">
        <v>1089</v>
      </c>
      <c r="I1127" s="51">
        <v>14.513897</v>
      </c>
      <c r="J1127" s="43">
        <v>13.14844766</v>
      </c>
      <c r="K1127" s="43">
        <f t="shared" si="18"/>
        <v>-1.3654493399999996</v>
      </c>
      <c r="L1127" s="72"/>
    </row>
    <row r="1128" spans="2:12" x14ac:dyDescent="0.2">
      <c r="B1128" s="33"/>
      <c r="C1128" s="32"/>
      <c r="D1128" s="41"/>
      <c r="E1128" s="41"/>
      <c r="F1128" s="50"/>
      <c r="G1128" s="54">
        <v>413</v>
      </c>
      <c r="H1128" s="73" t="s">
        <v>1090</v>
      </c>
      <c r="I1128" s="51">
        <v>5.8238599999999998</v>
      </c>
      <c r="J1128" s="43">
        <v>5.6050523199999995</v>
      </c>
      <c r="K1128" s="43">
        <f t="shared" si="18"/>
        <v>-0.21880768000000028</v>
      </c>
      <c r="L1128" s="72"/>
    </row>
    <row r="1129" spans="2:12" ht="25.5" x14ac:dyDescent="0.2">
      <c r="B1129" s="33"/>
      <c r="C1129" s="32"/>
      <c r="D1129" s="41"/>
      <c r="E1129" s="41"/>
      <c r="F1129" s="50"/>
      <c r="G1129" s="54">
        <v>414</v>
      </c>
      <c r="H1129" s="55" t="s">
        <v>1091</v>
      </c>
      <c r="I1129" s="51">
        <v>4.3542459999999998</v>
      </c>
      <c r="J1129" s="43">
        <v>4.0933514899999999</v>
      </c>
      <c r="K1129" s="43">
        <f t="shared" si="18"/>
        <v>-0.26089450999999997</v>
      </c>
      <c r="L1129" s="72"/>
    </row>
    <row r="1130" spans="2:12" x14ac:dyDescent="0.2">
      <c r="B1130" s="33"/>
      <c r="C1130" s="32"/>
      <c r="D1130" s="41"/>
      <c r="E1130" s="41"/>
      <c r="F1130" s="50"/>
      <c r="G1130" s="54">
        <v>415</v>
      </c>
      <c r="H1130" s="55" t="s">
        <v>1092</v>
      </c>
      <c r="I1130" s="51">
        <v>3.833612</v>
      </c>
      <c r="J1130" s="43">
        <v>3.7448910200000003</v>
      </c>
      <c r="K1130" s="43">
        <f t="shared" si="18"/>
        <v>-8.8720979999999727E-2</v>
      </c>
      <c r="L1130" s="72"/>
    </row>
    <row r="1131" spans="2:12" ht="25.5" x14ac:dyDescent="0.2">
      <c r="B1131" s="33"/>
      <c r="C1131" s="32"/>
      <c r="D1131" s="41"/>
      <c r="E1131" s="41"/>
      <c r="F1131" s="50"/>
      <c r="G1131" s="54">
        <v>416</v>
      </c>
      <c r="H1131" s="55" t="s">
        <v>1093</v>
      </c>
      <c r="I1131" s="51">
        <v>2.4851740000000002</v>
      </c>
      <c r="J1131" s="43">
        <v>2.3391154100000002</v>
      </c>
      <c r="K1131" s="43">
        <f t="shared" si="18"/>
        <v>-0.14605858999999999</v>
      </c>
      <c r="L1131" s="72"/>
    </row>
    <row r="1132" spans="2:12" ht="25.5" x14ac:dyDescent="0.2">
      <c r="B1132" s="33"/>
      <c r="C1132" s="32"/>
      <c r="D1132" s="41"/>
      <c r="E1132" s="41"/>
      <c r="F1132" s="50"/>
      <c r="G1132" s="54">
        <v>417</v>
      </c>
      <c r="H1132" s="55" t="s">
        <v>1094</v>
      </c>
      <c r="I1132" s="51">
        <v>3.7581310000000001</v>
      </c>
      <c r="J1132" s="43">
        <v>3.4950424699999996</v>
      </c>
      <c r="K1132" s="43">
        <f t="shared" si="18"/>
        <v>-0.26308853000000054</v>
      </c>
      <c r="L1132" s="72"/>
    </row>
    <row r="1133" spans="2:12" x14ac:dyDescent="0.2">
      <c r="B1133" s="33"/>
      <c r="C1133" s="32"/>
      <c r="D1133" s="41"/>
      <c r="E1133" s="41"/>
      <c r="F1133" s="50"/>
      <c r="G1133" s="54">
        <v>418</v>
      </c>
      <c r="H1133" s="55" t="s">
        <v>1095</v>
      </c>
      <c r="I1133" s="51">
        <v>32.256633000000001</v>
      </c>
      <c r="J1133" s="43">
        <v>30.929578829999997</v>
      </c>
      <c r="K1133" s="43">
        <f t="shared" si="18"/>
        <v>-1.3270541700000038</v>
      </c>
      <c r="L1133" s="72"/>
    </row>
    <row r="1134" spans="2:12" ht="25.5" x14ac:dyDescent="0.2">
      <c r="B1134" s="33"/>
      <c r="C1134" s="32"/>
      <c r="D1134" s="41"/>
      <c r="E1134" s="41"/>
      <c r="F1134" s="50"/>
      <c r="G1134" s="54">
        <v>419</v>
      </c>
      <c r="H1134" s="55" t="s">
        <v>1096</v>
      </c>
      <c r="I1134" s="51">
        <v>4.880973</v>
      </c>
      <c r="J1134" s="43">
        <v>4.6449311899999994</v>
      </c>
      <c r="K1134" s="43">
        <f t="shared" si="18"/>
        <v>-0.23604181000000057</v>
      </c>
      <c r="L1134" s="72"/>
    </row>
    <row r="1135" spans="2:12" x14ac:dyDescent="0.2">
      <c r="B1135" s="33"/>
      <c r="C1135" s="32"/>
      <c r="D1135" s="41"/>
      <c r="E1135" s="41"/>
      <c r="F1135" s="50"/>
      <c r="G1135" s="54">
        <v>500</v>
      </c>
      <c r="H1135" s="55" t="s">
        <v>1097</v>
      </c>
      <c r="I1135" s="51">
        <v>59.950963000000002</v>
      </c>
      <c r="J1135" s="43">
        <v>58.313332419999995</v>
      </c>
      <c r="K1135" s="43">
        <f t="shared" si="18"/>
        <v>-1.6376305800000068</v>
      </c>
      <c r="L1135" s="72"/>
    </row>
    <row r="1136" spans="2:12" ht="25.5" x14ac:dyDescent="0.2">
      <c r="B1136" s="33"/>
      <c r="C1136" s="32"/>
      <c r="D1136" s="41"/>
      <c r="E1136" s="41"/>
      <c r="F1136" s="50"/>
      <c r="G1136" s="54">
        <v>510</v>
      </c>
      <c r="H1136" s="55" t="s">
        <v>1098</v>
      </c>
      <c r="I1136" s="51">
        <v>6.3598629999999998</v>
      </c>
      <c r="J1136" s="43">
        <v>6.4771781899999992</v>
      </c>
      <c r="K1136" s="43">
        <f t="shared" si="18"/>
        <v>0.11731518999999935</v>
      </c>
      <c r="L1136" s="72"/>
    </row>
    <row r="1137" spans="2:12" x14ac:dyDescent="0.2">
      <c r="B1137" s="33"/>
      <c r="C1137" s="32"/>
      <c r="D1137" s="41"/>
      <c r="E1137" s="41"/>
      <c r="F1137" s="50"/>
      <c r="G1137" s="54">
        <v>511</v>
      </c>
      <c r="H1137" s="55" t="s">
        <v>1099</v>
      </c>
      <c r="I1137" s="51">
        <v>5.0885259999999999</v>
      </c>
      <c r="J1137" s="43">
        <v>5.3370104200000004</v>
      </c>
      <c r="K1137" s="43">
        <f t="shared" si="18"/>
        <v>0.24848442000000048</v>
      </c>
      <c r="L1137" s="72"/>
    </row>
    <row r="1138" spans="2:12" ht="25.5" x14ac:dyDescent="0.2">
      <c r="B1138" s="33"/>
      <c r="C1138" s="32"/>
      <c r="D1138" s="41"/>
      <c r="E1138" s="41"/>
      <c r="F1138" s="50"/>
      <c r="G1138" s="54">
        <v>512</v>
      </c>
      <c r="H1138" s="55" t="s">
        <v>1100</v>
      </c>
      <c r="I1138" s="51">
        <v>4.4972159999999999</v>
      </c>
      <c r="J1138" s="43">
        <v>4.5895759199999997</v>
      </c>
      <c r="K1138" s="43">
        <f t="shared" si="18"/>
        <v>9.2359919999999818E-2</v>
      </c>
      <c r="L1138" s="72"/>
    </row>
    <row r="1139" spans="2:12" ht="25.5" x14ac:dyDescent="0.2">
      <c r="B1139" s="33"/>
      <c r="C1139" s="32"/>
      <c r="D1139" s="41"/>
      <c r="E1139" s="41"/>
      <c r="F1139" s="50"/>
      <c r="G1139" s="54">
        <v>513</v>
      </c>
      <c r="H1139" s="55" t="s">
        <v>1101</v>
      </c>
      <c r="I1139" s="51">
        <v>6.1873079999999998</v>
      </c>
      <c r="J1139" s="43">
        <v>6.4080934800000007</v>
      </c>
      <c r="K1139" s="43">
        <f t="shared" si="18"/>
        <v>0.22078548000000087</v>
      </c>
      <c r="L1139" s="72"/>
    </row>
    <row r="1140" spans="2:12" x14ac:dyDescent="0.2">
      <c r="B1140" s="33"/>
      <c r="C1140" s="32"/>
      <c r="D1140" s="41"/>
      <c r="E1140" s="41"/>
      <c r="F1140" s="50"/>
      <c r="G1140" s="54">
        <v>514</v>
      </c>
      <c r="H1140" s="55" t="s">
        <v>1102</v>
      </c>
      <c r="I1140" s="51">
        <v>7.9884519999999997</v>
      </c>
      <c r="J1140" s="43">
        <v>7.5670196500000007</v>
      </c>
      <c r="K1140" s="43">
        <f t="shared" si="18"/>
        <v>-0.42143234999999901</v>
      </c>
      <c r="L1140" s="72"/>
    </row>
    <row r="1141" spans="2:12" ht="25.5" x14ac:dyDescent="0.2">
      <c r="B1141" s="33"/>
      <c r="C1141" s="32"/>
      <c r="D1141" s="41"/>
      <c r="E1141" s="41"/>
      <c r="F1141" s="50"/>
      <c r="G1141" s="54">
        <v>515</v>
      </c>
      <c r="H1141" s="55" t="s">
        <v>1103</v>
      </c>
      <c r="I1141" s="51">
        <v>3.6415489999999999</v>
      </c>
      <c r="J1141" s="43">
        <v>3.4092314000000004</v>
      </c>
      <c r="K1141" s="43">
        <f t="shared" ref="K1141:K1204" si="19">+J1141-I1141</f>
        <v>-0.23231759999999957</v>
      </c>
      <c r="L1141" s="72"/>
    </row>
    <row r="1142" spans="2:12" ht="25.5" x14ac:dyDescent="0.2">
      <c r="B1142" s="33"/>
      <c r="C1142" s="32"/>
      <c r="D1142" s="41"/>
      <c r="E1142" s="41"/>
      <c r="F1142" s="50"/>
      <c r="G1142" s="54">
        <v>516</v>
      </c>
      <c r="H1142" s="55" t="s">
        <v>1104</v>
      </c>
      <c r="I1142" s="51">
        <v>4.4302419999999998</v>
      </c>
      <c r="J1142" s="43">
        <v>4.0558798200000004</v>
      </c>
      <c r="K1142" s="43">
        <f t="shared" si="19"/>
        <v>-0.37436217999999943</v>
      </c>
      <c r="L1142" s="72"/>
    </row>
    <row r="1143" spans="2:12" x14ac:dyDescent="0.2">
      <c r="B1143" s="33"/>
      <c r="C1143" s="32"/>
      <c r="D1143" s="41"/>
      <c r="E1143" s="41"/>
      <c r="F1143" s="50"/>
      <c r="G1143" s="54">
        <v>517</v>
      </c>
      <c r="H1143" s="55" t="s">
        <v>1105</v>
      </c>
      <c r="I1143" s="51">
        <v>0.104075</v>
      </c>
      <c r="J1143" s="43">
        <v>9.0717710000000007E-2</v>
      </c>
      <c r="K1143" s="43">
        <f t="shared" si="19"/>
        <v>-1.3357289999999994E-2</v>
      </c>
      <c r="L1143" s="72"/>
    </row>
    <row r="1144" spans="2:12" ht="25.5" x14ac:dyDescent="0.2">
      <c r="B1144" s="33"/>
      <c r="C1144" s="32"/>
      <c r="D1144" s="41"/>
      <c r="E1144" s="41"/>
      <c r="F1144" s="50"/>
      <c r="G1144" s="54">
        <v>600</v>
      </c>
      <c r="H1144" s="55" t="s">
        <v>1106</v>
      </c>
      <c r="I1144" s="51">
        <v>33.623323999999997</v>
      </c>
      <c r="J1144" s="43">
        <v>34.532383889999998</v>
      </c>
      <c r="K1144" s="43">
        <f t="shared" si="19"/>
        <v>0.90905989000000176</v>
      </c>
      <c r="L1144" s="72"/>
    </row>
    <row r="1145" spans="2:12" ht="25.5" x14ac:dyDescent="0.2">
      <c r="B1145" s="33"/>
      <c r="C1145" s="32"/>
      <c r="D1145" s="41"/>
      <c r="E1145" s="41"/>
      <c r="F1145" s="50"/>
      <c r="G1145" s="54">
        <v>601</v>
      </c>
      <c r="H1145" s="55" t="s">
        <v>1107</v>
      </c>
      <c r="I1145" s="51">
        <v>15.352193</v>
      </c>
      <c r="J1145" s="43">
        <v>14.364430290000001</v>
      </c>
      <c r="K1145" s="43">
        <f t="shared" si="19"/>
        <v>-0.98776270999999838</v>
      </c>
      <c r="L1145" s="72"/>
    </row>
    <row r="1146" spans="2:12" ht="25.5" x14ac:dyDescent="0.2">
      <c r="B1146" s="33"/>
      <c r="C1146" s="32"/>
      <c r="D1146" s="41"/>
      <c r="E1146" s="41"/>
      <c r="F1146" s="50"/>
      <c r="G1146" s="54">
        <v>602</v>
      </c>
      <c r="H1146" s="55" t="s">
        <v>1108</v>
      </c>
      <c r="I1146" s="51">
        <v>4.2408789999999996</v>
      </c>
      <c r="J1146" s="43">
        <v>3.4317020600000001</v>
      </c>
      <c r="K1146" s="43">
        <f t="shared" si="19"/>
        <v>-0.80917693999999951</v>
      </c>
      <c r="L1146" s="72"/>
    </row>
    <row r="1147" spans="2:12" x14ac:dyDescent="0.2">
      <c r="B1147" s="33"/>
      <c r="C1147" s="32"/>
      <c r="D1147" s="41"/>
      <c r="E1147" s="41"/>
      <c r="F1147" s="50"/>
      <c r="G1147" s="54">
        <v>604</v>
      </c>
      <c r="H1147" s="55" t="s">
        <v>1109</v>
      </c>
      <c r="I1147" s="51">
        <v>5.3922169999999996</v>
      </c>
      <c r="J1147" s="43">
        <v>4.8223510899999997</v>
      </c>
      <c r="K1147" s="43">
        <f t="shared" si="19"/>
        <v>-0.56986590999999986</v>
      </c>
      <c r="L1147" s="72"/>
    </row>
    <row r="1148" spans="2:12" x14ac:dyDescent="0.2">
      <c r="B1148" s="33"/>
      <c r="C1148" s="32"/>
      <c r="D1148" s="41"/>
      <c r="E1148" s="41"/>
      <c r="F1148" s="50"/>
      <c r="G1148" s="54">
        <v>605</v>
      </c>
      <c r="H1148" s="55" t="s">
        <v>1110</v>
      </c>
      <c r="I1148" s="51">
        <v>0.30985000000000001</v>
      </c>
      <c r="J1148" s="43">
        <v>0.21973304000000002</v>
      </c>
      <c r="K1148" s="43">
        <f t="shared" si="19"/>
        <v>-9.0116959999999996E-2</v>
      </c>
      <c r="L1148" s="72"/>
    </row>
    <row r="1149" spans="2:12" ht="25.5" x14ac:dyDescent="0.2">
      <c r="B1149" s="33"/>
      <c r="C1149" s="32"/>
      <c r="D1149" s="41"/>
      <c r="E1149" s="41"/>
      <c r="F1149" s="50"/>
      <c r="G1149" s="54">
        <v>610</v>
      </c>
      <c r="H1149" s="55" t="s">
        <v>1111</v>
      </c>
      <c r="I1149" s="51">
        <v>1.415279</v>
      </c>
      <c r="J1149" s="43">
        <v>1.32812664</v>
      </c>
      <c r="K1149" s="43">
        <f t="shared" si="19"/>
        <v>-8.7152359999999929E-2</v>
      </c>
      <c r="L1149" s="72"/>
    </row>
    <row r="1150" spans="2:12" ht="25.5" x14ac:dyDescent="0.2">
      <c r="B1150" s="33"/>
      <c r="C1150" s="32"/>
      <c r="D1150" s="41"/>
      <c r="E1150" s="41"/>
      <c r="F1150" s="50"/>
      <c r="G1150" s="54">
        <v>611</v>
      </c>
      <c r="H1150" s="55" t="s">
        <v>1112</v>
      </c>
      <c r="I1150" s="51">
        <v>1.0328649999999999</v>
      </c>
      <c r="J1150" s="43">
        <v>0.99829025999999998</v>
      </c>
      <c r="K1150" s="43">
        <f t="shared" si="19"/>
        <v>-3.4574739999999937E-2</v>
      </c>
      <c r="L1150" s="72"/>
    </row>
    <row r="1151" spans="2:12" x14ac:dyDescent="0.2">
      <c r="B1151" s="33"/>
      <c r="C1151" s="32"/>
      <c r="D1151" s="41"/>
      <c r="E1151" s="41"/>
      <c r="F1151" s="50"/>
      <c r="G1151" s="54">
        <v>613</v>
      </c>
      <c r="H1151" s="55" t="s">
        <v>1113</v>
      </c>
      <c r="I1151" s="51">
        <v>10.670508</v>
      </c>
      <c r="J1151" s="43">
        <v>8.1103867600000008</v>
      </c>
      <c r="K1151" s="43">
        <f t="shared" si="19"/>
        <v>-2.5601212399999991</v>
      </c>
      <c r="L1151" s="72"/>
    </row>
    <row r="1152" spans="2:12" x14ac:dyDescent="0.2">
      <c r="B1152" s="33"/>
      <c r="C1152" s="32"/>
      <c r="D1152" s="41"/>
      <c r="E1152" s="41"/>
      <c r="F1152" s="50"/>
      <c r="G1152" s="54">
        <v>700</v>
      </c>
      <c r="H1152" s="55" t="s">
        <v>1114</v>
      </c>
      <c r="I1152" s="51">
        <v>32.518608999999998</v>
      </c>
      <c r="J1152" s="43">
        <v>31.403649029999993</v>
      </c>
      <c r="K1152" s="43">
        <f t="shared" si="19"/>
        <v>-1.1149599700000046</v>
      </c>
      <c r="L1152" s="72"/>
    </row>
    <row r="1153" spans="2:12" x14ac:dyDescent="0.2">
      <c r="B1153" s="33"/>
      <c r="C1153" s="32"/>
      <c r="D1153" s="41"/>
      <c r="E1153" s="41"/>
      <c r="F1153" s="50"/>
      <c r="G1153" s="54">
        <v>800</v>
      </c>
      <c r="H1153" s="55" t="s">
        <v>79</v>
      </c>
      <c r="I1153" s="51">
        <v>21.469363000000001</v>
      </c>
      <c r="J1153" s="43">
        <v>18.699480099999999</v>
      </c>
      <c r="K1153" s="43">
        <f t="shared" si="19"/>
        <v>-2.7698829000000025</v>
      </c>
      <c r="L1153" s="72"/>
    </row>
    <row r="1154" spans="2:12" x14ac:dyDescent="0.2">
      <c r="B1154" s="33"/>
      <c r="C1154" s="32"/>
      <c r="D1154" s="41"/>
      <c r="E1154" s="41"/>
      <c r="F1154" s="50"/>
      <c r="G1154" s="54">
        <v>810</v>
      </c>
      <c r="H1154" s="55" t="s">
        <v>164</v>
      </c>
      <c r="I1154" s="51">
        <v>11.909347</v>
      </c>
      <c r="J1154" s="43">
        <v>16.8270649</v>
      </c>
      <c r="K1154" s="43">
        <f t="shared" si="19"/>
        <v>4.9177178999999995</v>
      </c>
      <c r="L1154" s="72"/>
    </row>
    <row r="1155" spans="2:12" x14ac:dyDescent="0.2">
      <c r="B1155" s="33"/>
      <c r="C1155" s="32"/>
      <c r="D1155" s="41"/>
      <c r="E1155" s="41"/>
      <c r="F1155" s="50"/>
      <c r="G1155" s="54">
        <v>811</v>
      </c>
      <c r="H1155" s="55" t="s">
        <v>723</v>
      </c>
      <c r="I1155" s="51">
        <v>169.76043000000001</v>
      </c>
      <c r="J1155" s="43">
        <v>189.38707079</v>
      </c>
      <c r="K1155" s="43">
        <f t="shared" si="19"/>
        <v>19.626640789999982</v>
      </c>
      <c r="L1155" s="72"/>
    </row>
    <row r="1156" spans="2:12" x14ac:dyDescent="0.2">
      <c r="B1156" s="33"/>
      <c r="C1156" s="32"/>
      <c r="D1156" s="41"/>
      <c r="E1156" s="41"/>
      <c r="F1156" s="50"/>
      <c r="G1156" s="54">
        <v>812</v>
      </c>
      <c r="H1156" s="55" t="s">
        <v>165</v>
      </c>
      <c r="I1156" s="51">
        <v>324.45478000000003</v>
      </c>
      <c r="J1156" s="43">
        <v>373.89820397000005</v>
      </c>
      <c r="K1156" s="43">
        <f t="shared" si="19"/>
        <v>49.443423970000026</v>
      </c>
      <c r="L1156" s="72"/>
    </row>
    <row r="1157" spans="2:12" x14ac:dyDescent="0.2">
      <c r="B1157" s="33"/>
      <c r="C1157" s="32"/>
      <c r="D1157" s="41"/>
      <c r="E1157" s="41"/>
      <c r="F1157" s="50"/>
      <c r="G1157" s="54">
        <v>813</v>
      </c>
      <c r="H1157" s="55" t="s">
        <v>1115</v>
      </c>
      <c r="I1157" s="51">
        <v>225.18773100000001</v>
      </c>
      <c r="J1157" s="43">
        <v>191.15478824000002</v>
      </c>
      <c r="K1157" s="43">
        <f t="shared" si="19"/>
        <v>-34.032942759999997</v>
      </c>
      <c r="L1157" s="72"/>
    </row>
    <row r="1158" spans="2:12" x14ac:dyDescent="0.2">
      <c r="B1158" s="33"/>
      <c r="C1158" s="32"/>
      <c r="D1158" s="41"/>
      <c r="E1158" s="41"/>
      <c r="F1158" s="50"/>
      <c r="G1158" s="54">
        <v>814</v>
      </c>
      <c r="H1158" s="73" t="s">
        <v>1116</v>
      </c>
      <c r="I1158" s="51">
        <v>8.6186140000000009</v>
      </c>
      <c r="J1158" s="43">
        <v>8.07699298</v>
      </c>
      <c r="K1158" s="43">
        <f t="shared" si="19"/>
        <v>-0.5416210200000009</v>
      </c>
      <c r="L1158" s="72"/>
    </row>
    <row r="1159" spans="2:12" x14ac:dyDescent="0.2">
      <c r="B1159" s="33"/>
      <c r="C1159" s="32"/>
      <c r="D1159" s="41"/>
      <c r="E1159" s="41"/>
      <c r="F1159" s="50"/>
      <c r="G1159" s="54">
        <v>815</v>
      </c>
      <c r="H1159" s="55" t="s">
        <v>1117</v>
      </c>
      <c r="I1159" s="51">
        <v>123.314812</v>
      </c>
      <c r="J1159" s="43">
        <v>172.57973873000003</v>
      </c>
      <c r="K1159" s="43">
        <f t="shared" si="19"/>
        <v>49.264926730000028</v>
      </c>
      <c r="L1159" s="72"/>
    </row>
    <row r="1160" spans="2:12" x14ac:dyDescent="0.2">
      <c r="B1160" s="33"/>
      <c r="C1160" s="32"/>
      <c r="D1160" s="41"/>
      <c r="E1160" s="41"/>
      <c r="F1160" s="50"/>
      <c r="G1160" s="54">
        <v>816</v>
      </c>
      <c r="H1160" s="55" t="s">
        <v>1118</v>
      </c>
      <c r="I1160" s="51">
        <v>63.304099000000001</v>
      </c>
      <c r="J1160" s="43">
        <v>52.206573089999999</v>
      </c>
      <c r="K1160" s="43">
        <f t="shared" si="19"/>
        <v>-11.097525910000002</v>
      </c>
      <c r="L1160" s="72"/>
    </row>
    <row r="1161" spans="2:12" x14ac:dyDescent="0.2">
      <c r="B1161" s="33"/>
      <c r="C1161" s="32"/>
      <c r="D1161" s="41"/>
      <c r="E1161" s="41"/>
      <c r="F1161" s="50"/>
      <c r="G1161" s="54">
        <v>900</v>
      </c>
      <c r="H1161" s="55" t="s">
        <v>1119</v>
      </c>
      <c r="I1161" s="51">
        <v>32.555655999999999</v>
      </c>
      <c r="J1161" s="43">
        <v>31.342517029999993</v>
      </c>
      <c r="K1161" s="43">
        <f t="shared" si="19"/>
        <v>-1.2131389700000064</v>
      </c>
      <c r="L1161" s="72"/>
    </row>
    <row r="1162" spans="2:12" x14ac:dyDescent="0.2">
      <c r="B1162" s="33"/>
      <c r="C1162" s="32"/>
      <c r="D1162" s="41"/>
      <c r="E1162" s="41"/>
      <c r="F1162" s="50"/>
      <c r="G1162" s="54">
        <v>910</v>
      </c>
      <c r="H1162" s="55" t="s">
        <v>1120</v>
      </c>
      <c r="I1162" s="51">
        <v>2.7238509999999998</v>
      </c>
      <c r="J1162" s="43">
        <v>2.5382760099999997</v>
      </c>
      <c r="K1162" s="43">
        <f t="shared" si="19"/>
        <v>-0.18557499000000011</v>
      </c>
      <c r="L1162" s="72"/>
    </row>
    <row r="1163" spans="2:12" x14ac:dyDescent="0.2">
      <c r="B1163" s="33"/>
      <c r="C1163" s="32"/>
      <c r="D1163" s="41"/>
      <c r="E1163" s="41"/>
      <c r="F1163" s="50"/>
      <c r="G1163" s="54">
        <v>911</v>
      </c>
      <c r="H1163" s="55" t="s">
        <v>1121</v>
      </c>
      <c r="I1163" s="51">
        <v>6.6115709999999996</v>
      </c>
      <c r="J1163" s="43">
        <v>6.5137406500000008</v>
      </c>
      <c r="K1163" s="43">
        <f t="shared" si="19"/>
        <v>-9.7830349999998845E-2</v>
      </c>
      <c r="L1163" s="72"/>
    </row>
    <row r="1164" spans="2:12" ht="25.5" x14ac:dyDescent="0.2">
      <c r="B1164" s="33"/>
      <c r="C1164" s="32"/>
      <c r="D1164" s="41"/>
      <c r="E1164" s="41"/>
      <c r="F1164" s="50"/>
      <c r="G1164" s="54">
        <v>913</v>
      </c>
      <c r="H1164" s="55" t="s">
        <v>1122</v>
      </c>
      <c r="I1164" s="51">
        <v>5.0204950000000004</v>
      </c>
      <c r="J1164" s="43">
        <v>4.8793273000000008</v>
      </c>
      <c r="K1164" s="43">
        <f t="shared" si="19"/>
        <v>-0.14116769999999956</v>
      </c>
      <c r="L1164" s="72"/>
    </row>
    <row r="1165" spans="2:12" x14ac:dyDescent="0.2">
      <c r="B1165" s="33"/>
      <c r="C1165" s="32"/>
      <c r="D1165" s="41"/>
      <c r="E1165" s="41"/>
      <c r="F1165" s="50"/>
      <c r="G1165" s="54">
        <v>914</v>
      </c>
      <c r="H1165" s="55" t="s">
        <v>1123</v>
      </c>
      <c r="I1165" s="51">
        <v>1.8784700000000001</v>
      </c>
      <c r="J1165" s="43">
        <v>1.8258814200000002</v>
      </c>
      <c r="K1165" s="43">
        <f t="shared" si="19"/>
        <v>-5.2588579999999885E-2</v>
      </c>
      <c r="L1165" s="72"/>
    </row>
    <row r="1166" spans="2:12" ht="14.25" x14ac:dyDescent="0.2">
      <c r="B1166" s="33"/>
      <c r="C1166" s="32"/>
      <c r="D1166" s="41"/>
      <c r="E1166" s="41"/>
      <c r="F1166" s="52" t="s">
        <v>247</v>
      </c>
      <c r="G1166" s="58"/>
      <c r="H1166" s="56"/>
      <c r="I1166" s="34">
        <v>120.22997599999999</v>
      </c>
      <c r="J1166" s="34">
        <v>105.61500937</v>
      </c>
      <c r="K1166" s="34">
        <f t="shared" si="19"/>
        <v>-14.614966629999998</v>
      </c>
      <c r="L1166" s="72"/>
    </row>
    <row r="1167" spans="2:12" ht="25.5" x14ac:dyDescent="0.2">
      <c r="B1167" s="33"/>
      <c r="C1167" s="32"/>
      <c r="D1167" s="41"/>
      <c r="E1167" s="41"/>
      <c r="F1167" s="50"/>
      <c r="G1167" s="54" t="s">
        <v>248</v>
      </c>
      <c r="H1167" s="55" t="s">
        <v>1124</v>
      </c>
      <c r="I1167" s="51">
        <v>58.777672000000003</v>
      </c>
      <c r="J1167" s="43">
        <v>55.837714429999998</v>
      </c>
      <c r="K1167" s="43">
        <f t="shared" si="19"/>
        <v>-2.9399575700000042</v>
      </c>
      <c r="L1167" s="72"/>
    </row>
    <row r="1168" spans="2:12" x14ac:dyDescent="0.2">
      <c r="B1168" s="33"/>
      <c r="C1168" s="32"/>
      <c r="D1168" s="41"/>
      <c r="E1168" s="41"/>
      <c r="F1168" s="50"/>
      <c r="G1168" s="54" t="s">
        <v>314</v>
      </c>
      <c r="H1168" s="55" t="s">
        <v>1125</v>
      </c>
      <c r="I1168" s="51">
        <v>27.373660999999998</v>
      </c>
      <c r="J1168" s="43">
        <v>14.373477390000001</v>
      </c>
      <c r="K1168" s="43">
        <f t="shared" si="19"/>
        <v>-13.000183609999997</v>
      </c>
      <c r="L1168" s="72"/>
    </row>
    <row r="1169" spans="2:12" x14ac:dyDescent="0.2">
      <c r="B1169" s="33"/>
      <c r="C1169" s="32"/>
      <c r="D1169" s="41"/>
      <c r="E1169" s="41"/>
      <c r="F1169" s="50"/>
      <c r="G1169" s="54" t="s">
        <v>316</v>
      </c>
      <c r="H1169" s="55" t="s">
        <v>1126</v>
      </c>
      <c r="I1169" s="51">
        <v>25.011301</v>
      </c>
      <c r="J1169" s="43">
        <v>23.269478170000003</v>
      </c>
      <c r="K1169" s="43">
        <f t="shared" si="19"/>
        <v>-1.7418228299999967</v>
      </c>
      <c r="L1169" s="72"/>
    </row>
    <row r="1170" spans="2:12" x14ac:dyDescent="0.2">
      <c r="B1170" s="33"/>
      <c r="C1170" s="32"/>
      <c r="D1170" s="41"/>
      <c r="E1170" s="41"/>
      <c r="F1170" s="50"/>
      <c r="G1170" s="54" t="s">
        <v>250</v>
      </c>
      <c r="H1170" s="55" t="s">
        <v>1127</v>
      </c>
      <c r="I1170" s="51">
        <v>2.2159409999999999</v>
      </c>
      <c r="J1170" s="43">
        <v>2.0265058800000002</v>
      </c>
      <c r="K1170" s="43">
        <f t="shared" si="19"/>
        <v>-0.18943511999999973</v>
      </c>
      <c r="L1170" s="72"/>
    </row>
    <row r="1171" spans="2:12" x14ac:dyDescent="0.2">
      <c r="B1171" s="33"/>
      <c r="C1171" s="32"/>
      <c r="D1171" s="41"/>
      <c r="E1171" s="41"/>
      <c r="F1171" s="50"/>
      <c r="G1171" s="54" t="s">
        <v>366</v>
      </c>
      <c r="H1171" s="55" t="s">
        <v>1128</v>
      </c>
      <c r="I1171" s="51">
        <v>6.4689180000000004</v>
      </c>
      <c r="J1171" s="43">
        <v>10.090419000000001</v>
      </c>
      <c r="K1171" s="43">
        <f t="shared" si="19"/>
        <v>3.6215010000000003</v>
      </c>
      <c r="L1171" s="72"/>
    </row>
    <row r="1172" spans="2:12" ht="25.5" x14ac:dyDescent="0.2">
      <c r="B1172" s="33"/>
      <c r="C1172" s="32"/>
      <c r="D1172" s="41"/>
      <c r="E1172" s="41"/>
      <c r="F1172" s="50"/>
      <c r="G1172" s="54" t="s">
        <v>252</v>
      </c>
      <c r="H1172" s="55" t="s">
        <v>1129</v>
      </c>
      <c r="I1172" s="51">
        <v>0.38248300000000002</v>
      </c>
      <c r="J1172" s="43">
        <v>1.7414499999999999E-2</v>
      </c>
      <c r="K1172" s="43">
        <f t="shared" si="19"/>
        <v>-0.36506850000000002</v>
      </c>
      <c r="L1172" s="72"/>
    </row>
    <row r="1173" spans="2:12" ht="14.25" x14ac:dyDescent="0.2">
      <c r="B1173" s="33"/>
      <c r="C1173" s="32"/>
      <c r="D1173" s="41"/>
      <c r="E1173" s="41"/>
      <c r="F1173" s="52" t="s">
        <v>282</v>
      </c>
      <c r="G1173" s="58"/>
      <c r="H1173" s="56"/>
      <c r="I1173" s="34">
        <v>29.316182000000001</v>
      </c>
      <c r="J1173" s="34">
        <v>27.255582239999999</v>
      </c>
      <c r="K1173" s="34">
        <f t="shared" si="19"/>
        <v>-2.0605997600000023</v>
      </c>
      <c r="L1173" s="72"/>
    </row>
    <row r="1174" spans="2:12" x14ac:dyDescent="0.2">
      <c r="B1174" s="33"/>
      <c r="C1174" s="32"/>
      <c r="D1174" s="41"/>
      <c r="E1174" s="41"/>
      <c r="F1174" s="50"/>
      <c r="G1174" s="54" t="s">
        <v>1130</v>
      </c>
      <c r="H1174" s="55" t="s">
        <v>1131</v>
      </c>
      <c r="I1174" s="51">
        <v>29.316182000000001</v>
      </c>
      <c r="J1174" s="43">
        <v>27.255582239999999</v>
      </c>
      <c r="K1174" s="43">
        <f t="shared" si="19"/>
        <v>-2.0605997600000023</v>
      </c>
      <c r="L1174" s="72"/>
    </row>
    <row r="1175" spans="2:12" ht="14.25" x14ac:dyDescent="0.2">
      <c r="B1175" s="33"/>
      <c r="C1175" s="32"/>
      <c r="D1175" s="65">
        <v>18</v>
      </c>
      <c r="E1175" s="35" t="s">
        <v>1132</v>
      </c>
      <c r="F1175" s="66"/>
      <c r="G1175" s="67"/>
      <c r="H1175" s="68"/>
      <c r="I1175" s="69">
        <v>928.66775600000005</v>
      </c>
      <c r="J1175" s="69">
        <v>3897.8255059999988</v>
      </c>
      <c r="K1175" s="69">
        <f t="shared" si="19"/>
        <v>2969.1577499999985</v>
      </c>
      <c r="L1175" s="72"/>
    </row>
    <row r="1176" spans="2:12" ht="14.25" x14ac:dyDescent="0.2">
      <c r="B1176" s="33"/>
      <c r="C1176" s="32"/>
      <c r="D1176" s="41"/>
      <c r="E1176" s="41"/>
      <c r="F1176" s="52" t="s">
        <v>2</v>
      </c>
      <c r="G1176" s="58"/>
      <c r="H1176" s="56"/>
      <c r="I1176" s="34">
        <v>649.30116499999997</v>
      </c>
      <c r="J1176" s="34">
        <v>3173.0490024999986</v>
      </c>
      <c r="K1176" s="34">
        <f t="shared" si="19"/>
        <v>2523.7478374999987</v>
      </c>
      <c r="L1176" s="72"/>
    </row>
    <row r="1177" spans="2:12" x14ac:dyDescent="0.2">
      <c r="B1177" s="33"/>
      <c r="C1177" s="32"/>
      <c r="D1177" s="41"/>
      <c r="E1177" s="41"/>
      <c r="F1177" s="50"/>
      <c r="G1177" s="54">
        <v>100</v>
      </c>
      <c r="H1177" s="55" t="s">
        <v>186</v>
      </c>
      <c r="I1177" s="51">
        <v>10.95659</v>
      </c>
      <c r="J1177" s="43">
        <v>12.02172017</v>
      </c>
      <c r="K1177" s="43">
        <f t="shared" si="19"/>
        <v>1.0651301699999998</v>
      </c>
      <c r="L1177" s="72"/>
    </row>
    <row r="1178" spans="2:12" x14ac:dyDescent="0.2">
      <c r="B1178" s="33"/>
      <c r="C1178" s="32"/>
      <c r="D1178" s="41"/>
      <c r="E1178" s="41"/>
      <c r="F1178" s="50"/>
      <c r="G1178" s="54">
        <v>111</v>
      </c>
      <c r="H1178" s="55" t="s">
        <v>1133</v>
      </c>
      <c r="I1178" s="51">
        <v>15.917839000000001</v>
      </c>
      <c r="J1178" s="43">
        <v>11.657168090000003</v>
      </c>
      <c r="K1178" s="43">
        <f t="shared" si="19"/>
        <v>-4.2606709099999982</v>
      </c>
      <c r="L1178" s="72"/>
    </row>
    <row r="1179" spans="2:12" x14ac:dyDescent="0.2">
      <c r="B1179" s="33"/>
      <c r="C1179" s="32"/>
      <c r="D1179" s="41"/>
      <c r="E1179" s="41"/>
      <c r="F1179" s="50"/>
      <c r="G1179" s="54">
        <v>112</v>
      </c>
      <c r="H1179" s="55" t="s">
        <v>1134</v>
      </c>
      <c r="I1179" s="51">
        <v>5.868449</v>
      </c>
      <c r="J1179" s="43">
        <v>6.1941251399999988</v>
      </c>
      <c r="K1179" s="43">
        <f t="shared" si="19"/>
        <v>0.32567613999999878</v>
      </c>
      <c r="L1179" s="72"/>
    </row>
    <row r="1180" spans="2:12" x14ac:dyDescent="0.2">
      <c r="B1180" s="33"/>
      <c r="C1180" s="32"/>
      <c r="D1180" s="41"/>
      <c r="E1180" s="41"/>
      <c r="F1180" s="50"/>
      <c r="G1180" s="54">
        <v>113</v>
      </c>
      <c r="H1180" s="55" t="s">
        <v>80</v>
      </c>
      <c r="I1180" s="51">
        <v>5.456512</v>
      </c>
      <c r="J1180" s="43">
        <v>6.0879433600000006</v>
      </c>
      <c r="K1180" s="43">
        <f t="shared" si="19"/>
        <v>0.63143136000000055</v>
      </c>
      <c r="L1180" s="72"/>
    </row>
    <row r="1181" spans="2:12" x14ac:dyDescent="0.2">
      <c r="B1181" s="33"/>
      <c r="C1181" s="32"/>
      <c r="D1181" s="41"/>
      <c r="E1181" s="41"/>
      <c r="F1181" s="50"/>
      <c r="G1181" s="54">
        <v>114</v>
      </c>
      <c r="H1181" s="55" t="s">
        <v>1135</v>
      </c>
      <c r="I1181" s="51">
        <v>2.4092229999999999</v>
      </c>
      <c r="J1181" s="43">
        <v>2.7731515299999998</v>
      </c>
      <c r="K1181" s="43">
        <f t="shared" si="19"/>
        <v>0.36392852999999992</v>
      </c>
      <c r="L1181" s="72"/>
    </row>
    <row r="1182" spans="2:12" x14ac:dyDescent="0.2">
      <c r="B1182" s="33"/>
      <c r="C1182" s="32"/>
      <c r="D1182" s="41"/>
      <c r="E1182" s="41"/>
      <c r="F1182" s="50"/>
      <c r="G1182" s="54">
        <v>115</v>
      </c>
      <c r="H1182" s="55" t="s">
        <v>1136</v>
      </c>
      <c r="I1182" s="51">
        <v>1.164277</v>
      </c>
      <c r="J1182" s="43">
        <v>1.2614671000000002</v>
      </c>
      <c r="K1182" s="43">
        <f t="shared" si="19"/>
        <v>9.7190100000000168E-2</v>
      </c>
      <c r="L1182" s="72"/>
    </row>
    <row r="1183" spans="2:12" x14ac:dyDescent="0.2">
      <c r="B1183" s="33"/>
      <c r="C1183" s="32"/>
      <c r="D1183" s="41"/>
      <c r="E1183" s="41"/>
      <c r="F1183" s="50"/>
      <c r="G1183" s="54">
        <v>116</v>
      </c>
      <c r="H1183" s="55" t="s">
        <v>1137</v>
      </c>
      <c r="I1183" s="51">
        <v>1.567566</v>
      </c>
      <c r="J1183" s="43">
        <v>1.95570233</v>
      </c>
      <c r="K1183" s="43">
        <f t="shared" si="19"/>
        <v>0.38813633000000003</v>
      </c>
      <c r="L1183" s="72"/>
    </row>
    <row r="1184" spans="2:12" x14ac:dyDescent="0.2">
      <c r="B1184" s="33"/>
      <c r="C1184" s="32"/>
      <c r="D1184" s="41"/>
      <c r="E1184" s="41"/>
      <c r="F1184" s="50"/>
      <c r="G1184" s="54">
        <v>117</v>
      </c>
      <c r="H1184" s="55" t="s">
        <v>1138</v>
      </c>
      <c r="I1184" s="51">
        <v>3.3060339999999999</v>
      </c>
      <c r="J1184" s="43">
        <v>3.6345214400000003</v>
      </c>
      <c r="K1184" s="43">
        <f t="shared" si="19"/>
        <v>0.32848744000000041</v>
      </c>
      <c r="L1184" s="72"/>
    </row>
    <row r="1185" spans="2:12" x14ac:dyDescent="0.2">
      <c r="B1185" s="33"/>
      <c r="C1185" s="32"/>
      <c r="D1185" s="41"/>
      <c r="E1185" s="41"/>
      <c r="F1185" s="50"/>
      <c r="G1185" s="54">
        <v>120</v>
      </c>
      <c r="H1185" s="55" t="s">
        <v>111</v>
      </c>
      <c r="I1185" s="51">
        <v>9.0288649999999997</v>
      </c>
      <c r="J1185" s="43">
        <v>9.0599773100000007</v>
      </c>
      <c r="K1185" s="43">
        <f t="shared" si="19"/>
        <v>3.1112310000001031E-2</v>
      </c>
      <c r="L1185" s="72"/>
    </row>
    <row r="1186" spans="2:12" x14ac:dyDescent="0.2">
      <c r="B1186" s="33"/>
      <c r="C1186" s="32"/>
      <c r="D1186" s="41"/>
      <c r="E1186" s="41"/>
      <c r="F1186" s="50"/>
      <c r="G1186" s="54">
        <v>121</v>
      </c>
      <c r="H1186" s="55" t="s">
        <v>1139</v>
      </c>
      <c r="I1186" s="51">
        <v>0.300537</v>
      </c>
      <c r="J1186" s="43">
        <v>0.46738271999999997</v>
      </c>
      <c r="K1186" s="43">
        <f t="shared" si="19"/>
        <v>0.16684571999999998</v>
      </c>
      <c r="L1186" s="72"/>
    </row>
    <row r="1187" spans="2:12" x14ac:dyDescent="0.2">
      <c r="B1187" s="33"/>
      <c r="C1187" s="32"/>
      <c r="D1187" s="41"/>
      <c r="E1187" s="41"/>
      <c r="F1187" s="50"/>
      <c r="G1187" s="54">
        <v>200</v>
      </c>
      <c r="H1187" s="55" t="s">
        <v>1140</v>
      </c>
      <c r="I1187" s="51">
        <v>6.6651889999999998</v>
      </c>
      <c r="J1187" s="43">
        <v>6.3753239700000011</v>
      </c>
      <c r="K1187" s="43">
        <f t="shared" si="19"/>
        <v>-0.28986502999999875</v>
      </c>
      <c r="L1187" s="72"/>
    </row>
    <row r="1188" spans="2:12" x14ac:dyDescent="0.2">
      <c r="B1188" s="33"/>
      <c r="C1188" s="32"/>
      <c r="D1188" s="41"/>
      <c r="E1188" s="41"/>
      <c r="F1188" s="50"/>
      <c r="G1188" s="54">
        <v>210</v>
      </c>
      <c r="H1188" s="55" t="s">
        <v>1141</v>
      </c>
      <c r="I1188" s="51">
        <v>2.4297879999999998</v>
      </c>
      <c r="J1188" s="43">
        <v>2527.06886648</v>
      </c>
      <c r="K1188" s="43">
        <f t="shared" si="19"/>
        <v>2524.6390784800001</v>
      </c>
      <c r="L1188" s="72"/>
    </row>
    <row r="1189" spans="2:12" x14ac:dyDescent="0.2">
      <c r="B1189" s="33"/>
      <c r="C1189" s="32"/>
      <c r="D1189" s="41"/>
      <c r="E1189" s="41"/>
      <c r="F1189" s="50"/>
      <c r="G1189" s="54">
        <v>211</v>
      </c>
      <c r="H1189" s="55" t="s">
        <v>1142</v>
      </c>
      <c r="I1189" s="51">
        <v>471.451888</v>
      </c>
      <c r="J1189" s="43">
        <v>471.76546861999998</v>
      </c>
      <c r="K1189" s="43">
        <f t="shared" si="19"/>
        <v>0.31358061999998199</v>
      </c>
      <c r="L1189" s="72"/>
    </row>
    <row r="1190" spans="2:12" x14ac:dyDescent="0.2">
      <c r="B1190" s="33"/>
      <c r="C1190" s="32"/>
      <c r="D1190" s="41"/>
      <c r="E1190" s="41"/>
      <c r="F1190" s="50"/>
      <c r="G1190" s="54">
        <v>212</v>
      </c>
      <c r="H1190" s="55" t="s">
        <v>1143</v>
      </c>
      <c r="I1190" s="51">
        <v>2.9439489999999999</v>
      </c>
      <c r="J1190" s="43">
        <v>3.0248322900000004</v>
      </c>
      <c r="K1190" s="43">
        <f t="shared" si="19"/>
        <v>8.0883290000000496E-2</v>
      </c>
      <c r="L1190" s="72"/>
    </row>
    <row r="1191" spans="2:12" ht="25.5" x14ac:dyDescent="0.2">
      <c r="B1191" s="33"/>
      <c r="C1191" s="32"/>
      <c r="D1191" s="41"/>
      <c r="E1191" s="41"/>
      <c r="F1191" s="50"/>
      <c r="G1191" s="54">
        <v>213</v>
      </c>
      <c r="H1191" s="55" t="s">
        <v>1144</v>
      </c>
      <c r="I1191" s="51">
        <v>2.3135400000000002</v>
      </c>
      <c r="J1191" s="43">
        <v>2.2996565000000002</v>
      </c>
      <c r="K1191" s="43">
        <f t="shared" si="19"/>
        <v>-1.3883499999999938E-2</v>
      </c>
      <c r="L1191" s="72"/>
    </row>
    <row r="1192" spans="2:12" x14ac:dyDescent="0.2">
      <c r="B1192" s="33"/>
      <c r="C1192" s="32"/>
      <c r="D1192" s="41"/>
      <c r="E1192" s="41"/>
      <c r="F1192" s="50"/>
      <c r="G1192" s="54">
        <v>300</v>
      </c>
      <c r="H1192" s="55" t="s">
        <v>1145</v>
      </c>
      <c r="I1192" s="51">
        <v>11.793018</v>
      </c>
      <c r="J1192" s="43">
        <v>8.4887710400000014</v>
      </c>
      <c r="K1192" s="43">
        <f t="shared" si="19"/>
        <v>-3.3042469599999986</v>
      </c>
      <c r="L1192" s="72"/>
    </row>
    <row r="1193" spans="2:12" x14ac:dyDescent="0.2">
      <c r="B1193" s="33"/>
      <c r="C1193" s="32"/>
      <c r="D1193" s="41"/>
      <c r="E1193" s="41"/>
      <c r="F1193" s="50"/>
      <c r="G1193" s="54">
        <v>311</v>
      </c>
      <c r="H1193" s="55" t="s">
        <v>1146</v>
      </c>
      <c r="I1193" s="51">
        <v>4.6404059999999996</v>
      </c>
      <c r="J1193" s="43">
        <v>4.5703134600000004</v>
      </c>
      <c r="K1193" s="43">
        <f t="shared" si="19"/>
        <v>-7.0092539999999204E-2</v>
      </c>
      <c r="L1193" s="72"/>
    </row>
    <row r="1194" spans="2:12" ht="25.5" x14ac:dyDescent="0.2">
      <c r="B1194" s="33"/>
      <c r="C1194" s="32"/>
      <c r="D1194" s="41"/>
      <c r="E1194" s="41"/>
      <c r="F1194" s="50"/>
      <c r="G1194" s="54">
        <v>314</v>
      </c>
      <c r="H1194" s="55" t="s">
        <v>1147</v>
      </c>
      <c r="I1194" s="51">
        <v>6.2746550000000001</v>
      </c>
      <c r="J1194" s="43">
        <v>6.4458261600000002</v>
      </c>
      <c r="K1194" s="43">
        <f t="shared" si="19"/>
        <v>0.1711711600000001</v>
      </c>
      <c r="L1194" s="72"/>
    </row>
    <row r="1195" spans="2:12" x14ac:dyDescent="0.2">
      <c r="B1195" s="33"/>
      <c r="C1195" s="32"/>
      <c r="D1195" s="41"/>
      <c r="E1195" s="41"/>
      <c r="F1195" s="50"/>
      <c r="G1195" s="54">
        <v>315</v>
      </c>
      <c r="H1195" s="55" t="s">
        <v>1148</v>
      </c>
      <c r="I1195" s="51">
        <v>3.448696</v>
      </c>
      <c r="J1195" s="43">
        <v>2.33481827</v>
      </c>
      <c r="K1195" s="43">
        <f t="shared" si="19"/>
        <v>-1.11387773</v>
      </c>
      <c r="L1195" s="72"/>
    </row>
    <row r="1196" spans="2:12" x14ac:dyDescent="0.2">
      <c r="B1196" s="33"/>
      <c r="C1196" s="32"/>
      <c r="D1196" s="41"/>
      <c r="E1196" s="41"/>
      <c r="F1196" s="50"/>
      <c r="G1196" s="54">
        <v>316</v>
      </c>
      <c r="H1196" s="55" t="s">
        <v>1149</v>
      </c>
      <c r="I1196" s="51">
        <v>1.6711290000000001</v>
      </c>
      <c r="J1196" s="43">
        <v>2.1358148699999999</v>
      </c>
      <c r="K1196" s="43">
        <f t="shared" si="19"/>
        <v>0.46468586999999983</v>
      </c>
      <c r="L1196" s="72"/>
    </row>
    <row r="1197" spans="2:12" ht="25.5" x14ac:dyDescent="0.2">
      <c r="B1197" s="33"/>
      <c r="C1197" s="32"/>
      <c r="D1197" s="41"/>
      <c r="E1197" s="41"/>
      <c r="F1197" s="50"/>
      <c r="G1197" s="54">
        <v>317</v>
      </c>
      <c r="H1197" s="55" t="s">
        <v>1150</v>
      </c>
      <c r="I1197" s="51">
        <v>1.9038409999999999</v>
      </c>
      <c r="J1197" s="43">
        <v>2.3335138999999998</v>
      </c>
      <c r="K1197" s="43">
        <f t="shared" si="19"/>
        <v>0.42967289999999991</v>
      </c>
      <c r="L1197" s="72"/>
    </row>
    <row r="1198" spans="2:12" x14ac:dyDescent="0.2">
      <c r="B1198" s="33"/>
      <c r="C1198" s="32"/>
      <c r="D1198" s="41"/>
      <c r="E1198" s="41"/>
      <c r="F1198" s="50"/>
      <c r="G1198" s="54">
        <v>318</v>
      </c>
      <c r="H1198" s="73" t="s">
        <v>1151</v>
      </c>
      <c r="I1198" s="51">
        <v>1.6876629999999999</v>
      </c>
      <c r="J1198" s="43">
        <v>1.9131116799999999</v>
      </c>
      <c r="K1198" s="43">
        <f t="shared" si="19"/>
        <v>0.22544867999999996</v>
      </c>
      <c r="L1198" s="72"/>
    </row>
    <row r="1199" spans="2:12" x14ac:dyDescent="0.2">
      <c r="B1199" s="33"/>
      <c r="C1199" s="32"/>
      <c r="D1199" s="41"/>
      <c r="E1199" s="41"/>
      <c r="F1199" s="50"/>
      <c r="G1199" s="54">
        <v>400</v>
      </c>
      <c r="H1199" s="55" t="s">
        <v>79</v>
      </c>
      <c r="I1199" s="51">
        <v>7.8503930000000004</v>
      </c>
      <c r="J1199" s="43">
        <v>8.3824025800000008</v>
      </c>
      <c r="K1199" s="43">
        <f t="shared" si="19"/>
        <v>0.53200958000000043</v>
      </c>
      <c r="L1199" s="72"/>
    </row>
    <row r="1200" spans="2:12" x14ac:dyDescent="0.2">
      <c r="B1200" s="33"/>
      <c r="C1200" s="32"/>
      <c r="D1200" s="41"/>
      <c r="E1200" s="41"/>
      <c r="F1200" s="50"/>
      <c r="G1200" s="54">
        <v>410</v>
      </c>
      <c r="H1200" s="73" t="s">
        <v>1152</v>
      </c>
      <c r="I1200" s="51">
        <v>14.922988999999999</v>
      </c>
      <c r="J1200" s="43">
        <v>15.324447790000001</v>
      </c>
      <c r="K1200" s="43">
        <f t="shared" si="19"/>
        <v>0.40145879000000129</v>
      </c>
      <c r="L1200" s="72"/>
    </row>
    <row r="1201" spans="2:12" x14ac:dyDescent="0.2">
      <c r="B1201" s="33"/>
      <c r="C1201" s="32"/>
      <c r="D1201" s="41"/>
      <c r="E1201" s="41"/>
      <c r="F1201" s="50"/>
      <c r="G1201" s="54">
        <v>411</v>
      </c>
      <c r="H1201" s="55" t="s">
        <v>164</v>
      </c>
      <c r="I1201" s="51">
        <v>7.0144820000000001</v>
      </c>
      <c r="J1201" s="43">
        <v>7.9395414100000004</v>
      </c>
      <c r="K1201" s="43">
        <f t="shared" si="19"/>
        <v>0.92505941000000025</v>
      </c>
      <c r="L1201" s="72"/>
    </row>
    <row r="1202" spans="2:12" x14ac:dyDescent="0.2">
      <c r="B1202" s="33"/>
      <c r="C1202" s="32"/>
      <c r="D1202" s="41"/>
      <c r="E1202" s="41"/>
      <c r="F1202" s="50"/>
      <c r="G1202" s="54">
        <v>412</v>
      </c>
      <c r="H1202" s="55" t="s">
        <v>1153</v>
      </c>
      <c r="I1202" s="51">
        <v>3.95987</v>
      </c>
      <c r="J1202" s="43">
        <v>4.2708507899999999</v>
      </c>
      <c r="K1202" s="43">
        <f t="shared" si="19"/>
        <v>0.3109807899999999</v>
      </c>
      <c r="L1202" s="72"/>
    </row>
    <row r="1203" spans="2:12" x14ac:dyDescent="0.2">
      <c r="B1203" s="33"/>
      <c r="C1203" s="32"/>
      <c r="D1203" s="41"/>
      <c r="E1203" s="41"/>
      <c r="F1203" s="50"/>
      <c r="G1203" s="54">
        <v>413</v>
      </c>
      <c r="H1203" s="55" t="s">
        <v>1154</v>
      </c>
      <c r="I1203" s="51">
        <v>2.857135</v>
      </c>
      <c r="J1203" s="43">
        <v>3.3356433899999995</v>
      </c>
      <c r="K1203" s="43">
        <f t="shared" si="19"/>
        <v>0.47850838999999956</v>
      </c>
      <c r="L1203" s="72"/>
    </row>
    <row r="1204" spans="2:12" x14ac:dyDescent="0.2">
      <c r="B1204" s="33"/>
      <c r="C1204" s="32"/>
      <c r="D1204" s="41"/>
      <c r="E1204" s="41"/>
      <c r="F1204" s="50"/>
      <c r="G1204" s="54">
        <v>500</v>
      </c>
      <c r="H1204" s="55" t="s">
        <v>1155</v>
      </c>
      <c r="I1204" s="51">
        <v>8.7095409999999998</v>
      </c>
      <c r="J1204" s="43">
        <v>7.82000224</v>
      </c>
      <c r="K1204" s="43">
        <f t="shared" si="19"/>
        <v>-0.88953875999999976</v>
      </c>
      <c r="L1204" s="72"/>
    </row>
    <row r="1205" spans="2:12" x14ac:dyDescent="0.2">
      <c r="B1205" s="33"/>
      <c r="C1205" s="32"/>
      <c r="D1205" s="41"/>
      <c r="E1205" s="41"/>
      <c r="F1205" s="50"/>
      <c r="G1205" s="54">
        <v>515</v>
      </c>
      <c r="H1205" s="55" t="s">
        <v>1156</v>
      </c>
      <c r="I1205" s="51">
        <v>0.90524800000000005</v>
      </c>
      <c r="J1205" s="43">
        <v>1.4835737600000003</v>
      </c>
      <c r="K1205" s="43">
        <f t="shared" ref="K1205:K1267" si="20">+J1205-I1205</f>
        <v>0.57832576000000024</v>
      </c>
      <c r="L1205" s="72"/>
    </row>
    <row r="1206" spans="2:12" x14ac:dyDescent="0.2">
      <c r="B1206" s="33"/>
      <c r="C1206" s="32"/>
      <c r="D1206" s="41"/>
      <c r="E1206" s="41"/>
      <c r="F1206" s="50"/>
      <c r="G1206" s="54">
        <v>520</v>
      </c>
      <c r="H1206" s="55" t="s">
        <v>1157</v>
      </c>
      <c r="I1206" s="51">
        <v>0.94757599999999997</v>
      </c>
      <c r="J1206" s="43">
        <v>1.3605551999999999</v>
      </c>
      <c r="K1206" s="43">
        <f t="shared" si="20"/>
        <v>0.41297919999999988</v>
      </c>
      <c r="L1206" s="72"/>
    </row>
    <row r="1207" spans="2:12" x14ac:dyDescent="0.2">
      <c r="B1207" s="33"/>
      <c r="C1207" s="32"/>
      <c r="D1207" s="41"/>
      <c r="E1207" s="41"/>
      <c r="F1207" s="50"/>
      <c r="G1207" s="54">
        <v>521</v>
      </c>
      <c r="H1207" s="55" t="s">
        <v>1158</v>
      </c>
      <c r="I1207" s="51">
        <v>10.802237999999999</v>
      </c>
      <c r="J1207" s="43">
        <v>11.155577639999999</v>
      </c>
      <c r="K1207" s="43">
        <f t="shared" si="20"/>
        <v>0.35333963999999973</v>
      </c>
      <c r="L1207" s="72"/>
    </row>
    <row r="1208" spans="2:12" x14ac:dyDescent="0.2">
      <c r="B1208" s="33"/>
      <c r="C1208" s="32"/>
      <c r="D1208" s="41"/>
      <c r="E1208" s="41"/>
      <c r="F1208" s="50"/>
      <c r="G1208" s="54">
        <v>522</v>
      </c>
      <c r="H1208" s="55" t="s">
        <v>1159</v>
      </c>
      <c r="I1208" s="51">
        <v>3.221492</v>
      </c>
      <c r="J1208" s="43">
        <v>3.3827708400000001</v>
      </c>
      <c r="K1208" s="43">
        <f t="shared" si="20"/>
        <v>0.16127884000000003</v>
      </c>
      <c r="L1208" s="72"/>
    </row>
    <row r="1209" spans="2:12" x14ac:dyDescent="0.2">
      <c r="B1209" s="33"/>
      <c r="C1209" s="32"/>
      <c r="D1209" s="41"/>
      <c r="E1209" s="41"/>
      <c r="F1209" s="50"/>
      <c r="G1209" s="54">
        <v>530</v>
      </c>
      <c r="H1209" s="55" t="s">
        <v>1160</v>
      </c>
      <c r="I1209" s="51">
        <v>1.0817570000000001</v>
      </c>
      <c r="J1209" s="43">
        <v>1.4933631399999998</v>
      </c>
      <c r="K1209" s="43">
        <f t="shared" si="20"/>
        <v>0.41160613999999973</v>
      </c>
      <c r="L1209" s="72"/>
    </row>
    <row r="1210" spans="2:12" x14ac:dyDescent="0.2">
      <c r="B1210" s="33"/>
      <c r="C1210" s="32"/>
      <c r="D1210" s="41"/>
      <c r="E1210" s="41"/>
      <c r="F1210" s="50"/>
      <c r="G1210" s="54">
        <v>531</v>
      </c>
      <c r="H1210" s="55" t="s">
        <v>1161</v>
      </c>
      <c r="I1210" s="51">
        <v>5.9458719999999996</v>
      </c>
      <c r="J1210" s="43">
        <v>6.1087216400000015</v>
      </c>
      <c r="K1210" s="43">
        <f t="shared" si="20"/>
        <v>0.16284964000000191</v>
      </c>
      <c r="L1210" s="72"/>
    </row>
    <row r="1211" spans="2:12" x14ac:dyDescent="0.2">
      <c r="B1211" s="33"/>
      <c r="C1211" s="32"/>
      <c r="D1211" s="41"/>
      <c r="E1211" s="41"/>
      <c r="F1211" s="50"/>
      <c r="G1211" s="54">
        <v>532</v>
      </c>
      <c r="H1211" s="55" t="s">
        <v>1162</v>
      </c>
      <c r="I1211" s="51">
        <v>7.8829180000000001</v>
      </c>
      <c r="J1211" s="43">
        <v>7.1220756499999984</v>
      </c>
      <c r="K1211" s="43">
        <f t="shared" si="20"/>
        <v>-0.76084235000000167</v>
      </c>
      <c r="L1211" s="72"/>
    </row>
    <row r="1212" spans="2:12" ht="14.25" x14ac:dyDescent="0.2">
      <c r="B1212" s="33"/>
      <c r="C1212" s="32"/>
      <c r="D1212" s="41"/>
      <c r="E1212" s="41"/>
      <c r="F1212" s="52" t="s">
        <v>247</v>
      </c>
      <c r="G1212" s="58"/>
      <c r="H1212" s="56"/>
      <c r="I1212" s="34">
        <v>57.340198999999998</v>
      </c>
      <c r="J1212" s="34">
        <v>57.376449000000001</v>
      </c>
      <c r="K1212" s="34">
        <f t="shared" si="20"/>
        <v>3.6250000000002558E-2</v>
      </c>
      <c r="L1212" s="72"/>
    </row>
    <row r="1213" spans="2:12" x14ac:dyDescent="0.2">
      <c r="B1213" s="33"/>
      <c r="C1213" s="32"/>
      <c r="D1213" s="41"/>
      <c r="E1213" s="41"/>
      <c r="F1213" s="50"/>
      <c r="G1213" s="54" t="s">
        <v>248</v>
      </c>
      <c r="H1213" s="55" t="s">
        <v>1163</v>
      </c>
      <c r="I1213" s="51">
        <v>30.152757999999999</v>
      </c>
      <c r="J1213" s="43">
        <v>30.260257999999997</v>
      </c>
      <c r="K1213" s="43">
        <f t="shared" si="20"/>
        <v>0.10749999999999815</v>
      </c>
      <c r="L1213" s="72"/>
    </row>
    <row r="1214" spans="2:12" x14ac:dyDescent="0.2">
      <c r="B1214" s="33"/>
      <c r="C1214" s="32"/>
      <c r="D1214" s="41"/>
      <c r="E1214" s="41"/>
      <c r="F1214" s="50"/>
      <c r="G1214" s="54" t="s">
        <v>366</v>
      </c>
      <c r="H1214" s="55" t="s">
        <v>1164</v>
      </c>
      <c r="I1214" s="51">
        <v>27.187441</v>
      </c>
      <c r="J1214" s="43">
        <v>27.116191000000001</v>
      </c>
      <c r="K1214" s="43">
        <f t="shared" si="20"/>
        <v>-7.1249999999999147E-2</v>
      </c>
      <c r="L1214" s="72"/>
    </row>
    <row r="1215" spans="2:12" ht="14.25" x14ac:dyDescent="0.2">
      <c r="B1215" s="33"/>
      <c r="C1215" s="32"/>
      <c r="D1215" s="41"/>
      <c r="E1215" s="41"/>
      <c r="F1215" s="52" t="s">
        <v>282</v>
      </c>
      <c r="G1215" s="58"/>
      <c r="H1215" s="56"/>
      <c r="I1215" s="34">
        <v>222.02639199999999</v>
      </c>
      <c r="J1215" s="34">
        <v>667.40005450000001</v>
      </c>
      <c r="K1215" s="34">
        <f t="shared" si="20"/>
        <v>445.37366250000002</v>
      </c>
      <c r="L1215" s="72"/>
    </row>
    <row r="1216" spans="2:12" x14ac:dyDescent="0.2">
      <c r="B1216" s="33"/>
      <c r="C1216" s="32"/>
      <c r="D1216" s="41"/>
      <c r="E1216" s="41"/>
      <c r="F1216" s="50"/>
      <c r="G1216" s="54" t="s">
        <v>1165</v>
      </c>
      <c r="H1216" s="55" t="s">
        <v>1166</v>
      </c>
      <c r="I1216" s="51">
        <v>109</v>
      </c>
      <c r="J1216" s="43">
        <v>109</v>
      </c>
      <c r="K1216" s="43">
        <f t="shared" si="20"/>
        <v>0</v>
      </c>
      <c r="L1216" s="72"/>
    </row>
    <row r="1217" spans="2:12" x14ac:dyDescent="0.2">
      <c r="B1217" s="33"/>
      <c r="C1217" s="32"/>
      <c r="D1217" s="41"/>
      <c r="E1217" s="41"/>
      <c r="F1217" s="50"/>
      <c r="G1217" s="54" t="s">
        <v>1167</v>
      </c>
      <c r="H1217" s="55" t="s">
        <v>1168</v>
      </c>
      <c r="I1217" s="51">
        <v>0</v>
      </c>
      <c r="J1217" s="43">
        <v>445.37366250000002</v>
      </c>
      <c r="K1217" s="43">
        <f t="shared" si="20"/>
        <v>445.37366250000002</v>
      </c>
      <c r="L1217" s="72"/>
    </row>
    <row r="1218" spans="2:12" x14ac:dyDescent="0.2">
      <c r="B1218" s="33"/>
      <c r="C1218" s="32"/>
      <c r="D1218" s="41"/>
      <c r="E1218" s="41"/>
      <c r="F1218" s="50"/>
      <c r="G1218" s="54" t="s">
        <v>1169</v>
      </c>
      <c r="H1218" s="55" t="s">
        <v>1170</v>
      </c>
      <c r="I1218" s="51">
        <v>113.026392</v>
      </c>
      <c r="J1218" s="43">
        <v>113.026392</v>
      </c>
      <c r="K1218" s="43">
        <f t="shared" si="20"/>
        <v>0</v>
      </c>
      <c r="L1218" s="72"/>
    </row>
    <row r="1219" spans="2:12" ht="14.25" x14ac:dyDescent="0.2">
      <c r="B1219" s="33"/>
      <c r="C1219" s="32"/>
      <c r="D1219" s="65">
        <v>20</v>
      </c>
      <c r="E1219" s="35" t="s">
        <v>1171</v>
      </c>
      <c r="F1219" s="66"/>
      <c r="G1219" s="67"/>
      <c r="H1219" s="68"/>
      <c r="I1219" s="69">
        <v>34055.427722</v>
      </c>
      <c r="J1219" s="69">
        <v>34082.673506990002</v>
      </c>
      <c r="K1219" s="69">
        <f t="shared" si="20"/>
        <v>27.245784990001994</v>
      </c>
      <c r="L1219" s="72"/>
    </row>
    <row r="1220" spans="2:12" ht="14.25" x14ac:dyDescent="0.2">
      <c r="B1220" s="33"/>
      <c r="C1220" s="32"/>
      <c r="D1220" s="41"/>
      <c r="E1220" s="41"/>
      <c r="F1220" s="52" t="s">
        <v>2</v>
      </c>
      <c r="G1220" s="58"/>
      <c r="H1220" s="56"/>
      <c r="I1220" s="34">
        <v>12804.869205000001</v>
      </c>
      <c r="J1220" s="34">
        <v>11859.980630380003</v>
      </c>
      <c r="K1220" s="34">
        <f t="shared" si="20"/>
        <v>-944.8885746199976</v>
      </c>
      <c r="L1220" s="72"/>
    </row>
    <row r="1221" spans="2:12" x14ac:dyDescent="0.2">
      <c r="B1221" s="33"/>
      <c r="C1221" s="32"/>
      <c r="D1221" s="41"/>
      <c r="E1221" s="41"/>
      <c r="F1221" s="50"/>
      <c r="G1221" s="54">
        <v>100</v>
      </c>
      <c r="H1221" s="55" t="s">
        <v>186</v>
      </c>
      <c r="I1221" s="51">
        <v>24.948633000000001</v>
      </c>
      <c r="J1221" s="43">
        <v>19.583326170000007</v>
      </c>
      <c r="K1221" s="43">
        <f t="shared" si="20"/>
        <v>-5.3653068299999944</v>
      </c>
      <c r="L1221" s="72"/>
    </row>
    <row r="1222" spans="2:12" x14ac:dyDescent="0.2">
      <c r="B1222" s="33"/>
      <c r="C1222" s="32"/>
      <c r="D1222" s="41"/>
      <c r="E1222" s="41"/>
      <c r="F1222" s="50"/>
      <c r="G1222" s="54">
        <v>110</v>
      </c>
      <c r="H1222" s="55" t="s">
        <v>1172</v>
      </c>
      <c r="I1222" s="51">
        <v>7.647856</v>
      </c>
      <c r="J1222" s="43">
        <v>10.604706620000002</v>
      </c>
      <c r="K1222" s="43">
        <f t="shared" si="20"/>
        <v>2.9568506200000018</v>
      </c>
      <c r="L1222" s="72"/>
    </row>
    <row r="1223" spans="2:12" x14ac:dyDescent="0.2">
      <c r="B1223" s="33"/>
      <c r="C1223" s="32"/>
      <c r="D1223" s="41"/>
      <c r="E1223" s="41"/>
      <c r="F1223" s="50"/>
      <c r="G1223" s="54">
        <v>112</v>
      </c>
      <c r="H1223" s="55" t="s">
        <v>1173</v>
      </c>
      <c r="I1223" s="51">
        <v>7.0201099999999999</v>
      </c>
      <c r="J1223" s="43">
        <v>5.7908123700000003</v>
      </c>
      <c r="K1223" s="43">
        <f t="shared" si="20"/>
        <v>-1.2292976299999996</v>
      </c>
      <c r="L1223" s="72"/>
    </row>
    <row r="1224" spans="2:12" x14ac:dyDescent="0.2">
      <c r="B1224" s="33"/>
      <c r="C1224" s="32"/>
      <c r="D1224" s="41"/>
      <c r="E1224" s="41"/>
      <c r="F1224" s="50"/>
      <c r="G1224" s="54">
        <v>114</v>
      </c>
      <c r="H1224" s="55" t="s">
        <v>80</v>
      </c>
      <c r="I1224" s="51">
        <v>6.940436</v>
      </c>
      <c r="J1224" s="43">
        <v>6.1650320500000007</v>
      </c>
      <c r="K1224" s="43">
        <f t="shared" si="20"/>
        <v>-0.7754039499999994</v>
      </c>
      <c r="L1224" s="72"/>
    </row>
    <row r="1225" spans="2:12" x14ac:dyDescent="0.2">
      <c r="B1225" s="33"/>
      <c r="C1225" s="32"/>
      <c r="D1225" s="41"/>
      <c r="E1225" s="41"/>
      <c r="F1225" s="50"/>
      <c r="G1225" s="54">
        <v>115</v>
      </c>
      <c r="H1225" s="55" t="s">
        <v>1135</v>
      </c>
      <c r="I1225" s="51">
        <v>5.1094609999999996</v>
      </c>
      <c r="J1225" s="43">
        <v>5.0680337599999987</v>
      </c>
      <c r="K1225" s="43">
        <f t="shared" si="20"/>
        <v>-4.1427240000000864E-2</v>
      </c>
      <c r="L1225" s="72"/>
    </row>
    <row r="1226" spans="2:12" x14ac:dyDescent="0.2">
      <c r="B1226" s="33"/>
      <c r="C1226" s="32"/>
      <c r="D1226" s="41"/>
      <c r="E1226" s="41"/>
      <c r="F1226" s="50"/>
      <c r="G1226" s="54">
        <v>116</v>
      </c>
      <c r="H1226" s="55" t="s">
        <v>1174</v>
      </c>
      <c r="I1226" s="51">
        <v>1848.3249290000001</v>
      </c>
      <c r="J1226" s="43">
        <v>882.41693968999994</v>
      </c>
      <c r="K1226" s="43">
        <f t="shared" si="20"/>
        <v>-965.90798931000018</v>
      </c>
      <c r="L1226" s="72"/>
    </row>
    <row r="1227" spans="2:12" x14ac:dyDescent="0.2">
      <c r="B1227" s="33"/>
      <c r="C1227" s="32"/>
      <c r="D1227" s="41"/>
      <c r="E1227" s="41"/>
      <c r="F1227" s="50"/>
      <c r="G1227" s="54">
        <v>121</v>
      </c>
      <c r="H1227" s="55" t="s">
        <v>1175</v>
      </c>
      <c r="I1227" s="51">
        <v>17.750032000000001</v>
      </c>
      <c r="J1227" s="43">
        <v>16.474363830000005</v>
      </c>
      <c r="K1227" s="43">
        <f t="shared" si="20"/>
        <v>-1.2756681699999959</v>
      </c>
      <c r="L1227" s="72"/>
    </row>
    <row r="1228" spans="2:12" x14ac:dyDescent="0.2">
      <c r="B1228" s="33"/>
      <c r="C1228" s="32"/>
      <c r="D1228" s="41"/>
      <c r="E1228" s="41"/>
      <c r="F1228" s="50"/>
      <c r="G1228" s="54">
        <v>122</v>
      </c>
      <c r="H1228" s="55" t="s">
        <v>1176</v>
      </c>
      <c r="I1228" s="51">
        <v>11.361572000000001</v>
      </c>
      <c r="J1228" s="43">
        <v>10.888632920000001</v>
      </c>
      <c r="K1228" s="43">
        <f t="shared" si="20"/>
        <v>-0.47293907999999973</v>
      </c>
      <c r="L1228" s="72"/>
    </row>
    <row r="1229" spans="2:12" x14ac:dyDescent="0.2">
      <c r="B1229" s="33"/>
      <c r="C1229" s="32"/>
      <c r="D1229" s="41"/>
      <c r="E1229" s="41"/>
      <c r="F1229" s="50"/>
      <c r="G1229" s="54">
        <v>123</v>
      </c>
      <c r="H1229" s="55" t="s">
        <v>1177</v>
      </c>
      <c r="I1229" s="51">
        <v>7.4412339999999997</v>
      </c>
      <c r="J1229" s="43">
        <v>60.180508039999999</v>
      </c>
      <c r="K1229" s="43">
        <f t="shared" si="20"/>
        <v>52.739274039999998</v>
      </c>
      <c r="L1229" s="72"/>
    </row>
    <row r="1230" spans="2:12" x14ac:dyDescent="0.2">
      <c r="B1230" s="33"/>
      <c r="C1230" s="32"/>
      <c r="D1230" s="41"/>
      <c r="E1230" s="41"/>
      <c r="F1230" s="50"/>
      <c r="G1230" s="54">
        <v>124</v>
      </c>
      <c r="H1230" s="55" t="s">
        <v>1178</v>
      </c>
      <c r="I1230" s="51">
        <v>12.660329000000001</v>
      </c>
      <c r="J1230" s="43">
        <v>119.16060309</v>
      </c>
      <c r="K1230" s="43">
        <f t="shared" si="20"/>
        <v>106.50027408999999</v>
      </c>
      <c r="L1230" s="72"/>
    </row>
    <row r="1231" spans="2:12" x14ac:dyDescent="0.2">
      <c r="B1231" s="33"/>
      <c r="C1231" s="32"/>
      <c r="D1231" s="41"/>
      <c r="E1231" s="41"/>
      <c r="F1231" s="50"/>
      <c r="G1231" s="54">
        <v>125</v>
      </c>
      <c r="H1231" s="55" t="s">
        <v>1179</v>
      </c>
      <c r="I1231" s="51">
        <v>18.29599</v>
      </c>
      <c r="J1231" s="43">
        <v>112.26584070999998</v>
      </c>
      <c r="K1231" s="43">
        <f t="shared" si="20"/>
        <v>93.969850709999974</v>
      </c>
      <c r="L1231" s="72"/>
    </row>
    <row r="1232" spans="2:12" x14ac:dyDescent="0.2">
      <c r="B1232" s="33"/>
      <c r="C1232" s="32"/>
      <c r="D1232" s="41"/>
      <c r="E1232" s="41"/>
      <c r="F1232" s="50"/>
      <c r="G1232" s="54">
        <v>126</v>
      </c>
      <c r="H1232" s="55" t="s">
        <v>1180</v>
      </c>
      <c r="I1232" s="51">
        <v>12.087612</v>
      </c>
      <c r="J1232" s="43">
        <v>15.483408860000001</v>
      </c>
      <c r="K1232" s="43">
        <f t="shared" si="20"/>
        <v>3.3957968600000008</v>
      </c>
      <c r="L1232" s="72"/>
    </row>
    <row r="1233" spans="2:12" x14ac:dyDescent="0.2">
      <c r="B1233" s="33"/>
      <c r="C1233" s="32"/>
      <c r="D1233" s="41"/>
      <c r="E1233" s="41"/>
      <c r="F1233" s="50"/>
      <c r="G1233" s="54">
        <v>127</v>
      </c>
      <c r="H1233" s="55" t="s">
        <v>1181</v>
      </c>
      <c r="I1233" s="51">
        <v>31.739453000000001</v>
      </c>
      <c r="J1233" s="43">
        <v>193.89167710000001</v>
      </c>
      <c r="K1233" s="43">
        <f t="shared" si="20"/>
        <v>162.15222410000001</v>
      </c>
      <c r="L1233" s="72"/>
    </row>
    <row r="1234" spans="2:12" x14ac:dyDescent="0.2">
      <c r="B1234" s="33"/>
      <c r="C1234" s="32"/>
      <c r="D1234" s="41"/>
      <c r="E1234" s="41"/>
      <c r="F1234" s="50"/>
      <c r="G1234" s="54">
        <v>128</v>
      </c>
      <c r="H1234" s="55" t="s">
        <v>1182</v>
      </c>
      <c r="I1234" s="51">
        <v>21.115732999999999</v>
      </c>
      <c r="J1234" s="43">
        <v>20.252628510000005</v>
      </c>
      <c r="K1234" s="43">
        <f t="shared" si="20"/>
        <v>-0.86310448999999423</v>
      </c>
      <c r="L1234" s="72"/>
    </row>
    <row r="1235" spans="2:12" x14ac:dyDescent="0.2">
      <c r="B1235" s="33"/>
      <c r="C1235" s="32"/>
      <c r="D1235" s="41"/>
      <c r="E1235" s="41"/>
      <c r="F1235" s="50"/>
      <c r="G1235" s="54">
        <v>129</v>
      </c>
      <c r="H1235" s="55" t="s">
        <v>1183</v>
      </c>
      <c r="I1235" s="51">
        <v>48.437067999999996</v>
      </c>
      <c r="J1235" s="43">
        <v>46.503020989999989</v>
      </c>
      <c r="K1235" s="43">
        <f t="shared" si="20"/>
        <v>-1.9340470100000076</v>
      </c>
      <c r="L1235" s="72"/>
    </row>
    <row r="1236" spans="2:12" x14ac:dyDescent="0.2">
      <c r="B1236" s="33"/>
      <c r="C1236" s="32"/>
      <c r="D1236" s="41"/>
      <c r="E1236" s="41"/>
      <c r="F1236" s="50"/>
      <c r="G1236" s="54">
        <v>130</v>
      </c>
      <c r="H1236" s="55" t="s">
        <v>1184</v>
      </c>
      <c r="I1236" s="51">
        <v>20.835229999999999</v>
      </c>
      <c r="J1236" s="43">
        <v>24.886956399999992</v>
      </c>
      <c r="K1236" s="43">
        <f t="shared" si="20"/>
        <v>4.0517263999999926</v>
      </c>
      <c r="L1236" s="72"/>
    </row>
    <row r="1237" spans="2:12" x14ac:dyDescent="0.2">
      <c r="B1237" s="33"/>
      <c r="C1237" s="32"/>
      <c r="D1237" s="41"/>
      <c r="E1237" s="41"/>
      <c r="F1237" s="50"/>
      <c r="G1237" s="54">
        <v>131</v>
      </c>
      <c r="H1237" s="55" t="s">
        <v>1185</v>
      </c>
      <c r="I1237" s="51">
        <v>43.277119999999996</v>
      </c>
      <c r="J1237" s="43">
        <v>39.242765840000004</v>
      </c>
      <c r="K1237" s="43">
        <f t="shared" si="20"/>
        <v>-4.0343541599999924</v>
      </c>
      <c r="L1237" s="72"/>
    </row>
    <row r="1238" spans="2:12" x14ac:dyDescent="0.2">
      <c r="B1238" s="33"/>
      <c r="C1238" s="32"/>
      <c r="D1238" s="41"/>
      <c r="E1238" s="41"/>
      <c r="F1238" s="50"/>
      <c r="G1238" s="54">
        <v>132</v>
      </c>
      <c r="H1238" s="55" t="s">
        <v>1186</v>
      </c>
      <c r="I1238" s="51">
        <v>25.47401</v>
      </c>
      <c r="J1238" s="43">
        <v>45.308620920000017</v>
      </c>
      <c r="K1238" s="43">
        <f t="shared" si="20"/>
        <v>19.834610920000017</v>
      </c>
      <c r="L1238" s="72"/>
    </row>
    <row r="1239" spans="2:12" x14ac:dyDescent="0.2">
      <c r="B1239" s="33"/>
      <c r="C1239" s="32"/>
      <c r="D1239" s="41"/>
      <c r="E1239" s="41"/>
      <c r="F1239" s="50"/>
      <c r="G1239" s="54">
        <v>133</v>
      </c>
      <c r="H1239" s="55" t="s">
        <v>1187</v>
      </c>
      <c r="I1239" s="51">
        <v>21.712219000000001</v>
      </c>
      <c r="J1239" s="43">
        <v>49.5531237</v>
      </c>
      <c r="K1239" s="43">
        <f t="shared" si="20"/>
        <v>27.840904699999999</v>
      </c>
      <c r="L1239" s="72"/>
    </row>
    <row r="1240" spans="2:12" x14ac:dyDescent="0.2">
      <c r="B1240" s="33"/>
      <c r="C1240" s="32"/>
      <c r="D1240" s="41"/>
      <c r="E1240" s="41"/>
      <c r="F1240" s="50"/>
      <c r="G1240" s="54">
        <v>134</v>
      </c>
      <c r="H1240" s="55" t="s">
        <v>1188</v>
      </c>
      <c r="I1240" s="51">
        <v>45.021776000000003</v>
      </c>
      <c r="J1240" s="43">
        <v>39.691557630000013</v>
      </c>
      <c r="K1240" s="43">
        <f t="shared" si="20"/>
        <v>-5.3302183699999901</v>
      </c>
      <c r="L1240" s="72"/>
    </row>
    <row r="1241" spans="2:12" x14ac:dyDescent="0.2">
      <c r="B1241" s="33"/>
      <c r="C1241" s="32"/>
      <c r="D1241" s="41"/>
      <c r="E1241" s="41"/>
      <c r="F1241" s="50"/>
      <c r="G1241" s="54">
        <v>135</v>
      </c>
      <c r="H1241" s="55" t="s">
        <v>1189</v>
      </c>
      <c r="I1241" s="51">
        <v>92.324791000000005</v>
      </c>
      <c r="J1241" s="43">
        <v>344.22235396999997</v>
      </c>
      <c r="K1241" s="43">
        <f t="shared" si="20"/>
        <v>251.89756296999997</v>
      </c>
      <c r="L1241" s="72"/>
    </row>
    <row r="1242" spans="2:12" x14ac:dyDescent="0.2">
      <c r="B1242" s="33"/>
      <c r="C1242" s="32"/>
      <c r="D1242" s="41"/>
      <c r="E1242" s="41"/>
      <c r="F1242" s="50"/>
      <c r="G1242" s="54">
        <v>136</v>
      </c>
      <c r="H1242" s="55" t="s">
        <v>1190</v>
      </c>
      <c r="I1242" s="51">
        <v>29.644770000000001</v>
      </c>
      <c r="J1242" s="43">
        <v>57.331070700000019</v>
      </c>
      <c r="K1242" s="43">
        <f t="shared" si="20"/>
        <v>27.686300700000018</v>
      </c>
      <c r="L1242" s="72"/>
    </row>
    <row r="1243" spans="2:12" x14ac:dyDescent="0.2">
      <c r="B1243" s="33"/>
      <c r="C1243" s="32"/>
      <c r="D1243" s="41"/>
      <c r="E1243" s="41"/>
      <c r="F1243" s="50"/>
      <c r="G1243" s="54">
        <v>137</v>
      </c>
      <c r="H1243" s="55" t="s">
        <v>1191</v>
      </c>
      <c r="I1243" s="51">
        <v>20.448813000000001</v>
      </c>
      <c r="J1243" s="43">
        <v>28.274548790000001</v>
      </c>
      <c r="K1243" s="43">
        <f t="shared" si="20"/>
        <v>7.8257357899999995</v>
      </c>
      <c r="L1243" s="72"/>
    </row>
    <row r="1244" spans="2:12" x14ac:dyDescent="0.2">
      <c r="B1244" s="33"/>
      <c r="C1244" s="32"/>
      <c r="D1244" s="41"/>
      <c r="E1244" s="41"/>
      <c r="F1244" s="50"/>
      <c r="G1244" s="54">
        <v>138</v>
      </c>
      <c r="H1244" s="55" t="s">
        <v>1192</v>
      </c>
      <c r="I1244" s="51">
        <v>23.910737999999998</v>
      </c>
      <c r="J1244" s="43">
        <v>23.782645639999998</v>
      </c>
      <c r="K1244" s="43">
        <f t="shared" si="20"/>
        <v>-0.12809236000000013</v>
      </c>
      <c r="L1244" s="72"/>
    </row>
    <row r="1245" spans="2:12" x14ac:dyDescent="0.2">
      <c r="B1245" s="33"/>
      <c r="C1245" s="32"/>
      <c r="D1245" s="41"/>
      <c r="E1245" s="41"/>
      <c r="F1245" s="50"/>
      <c r="G1245" s="54">
        <v>139</v>
      </c>
      <c r="H1245" s="55" t="s">
        <v>1193</v>
      </c>
      <c r="I1245" s="51">
        <v>15.560212</v>
      </c>
      <c r="J1245" s="43">
        <v>29.903036780000004</v>
      </c>
      <c r="K1245" s="43">
        <f t="shared" si="20"/>
        <v>14.342824780000004</v>
      </c>
      <c r="L1245" s="72"/>
    </row>
    <row r="1246" spans="2:12" x14ac:dyDescent="0.2">
      <c r="B1246" s="33"/>
      <c r="C1246" s="32"/>
      <c r="D1246" s="41"/>
      <c r="E1246" s="41"/>
      <c r="F1246" s="50"/>
      <c r="G1246" s="54">
        <v>140</v>
      </c>
      <c r="H1246" s="55" t="s">
        <v>1194</v>
      </c>
      <c r="I1246" s="51">
        <v>25.268439999999998</v>
      </c>
      <c r="J1246" s="43">
        <v>162.19645725000001</v>
      </c>
      <c r="K1246" s="43">
        <f t="shared" si="20"/>
        <v>136.92801725000001</v>
      </c>
      <c r="L1246" s="72"/>
    </row>
    <row r="1247" spans="2:12" x14ac:dyDescent="0.2">
      <c r="B1247" s="33"/>
      <c r="C1247" s="32"/>
      <c r="D1247" s="41"/>
      <c r="E1247" s="41"/>
      <c r="F1247" s="50"/>
      <c r="G1247" s="54">
        <v>141</v>
      </c>
      <c r="H1247" s="55" t="s">
        <v>1195</v>
      </c>
      <c r="I1247" s="51">
        <v>35.950848000000001</v>
      </c>
      <c r="J1247" s="43">
        <v>68.807221380000016</v>
      </c>
      <c r="K1247" s="43">
        <f t="shared" si="20"/>
        <v>32.856373380000015</v>
      </c>
      <c r="L1247" s="72"/>
    </row>
    <row r="1248" spans="2:12" x14ac:dyDescent="0.2">
      <c r="B1248" s="33"/>
      <c r="C1248" s="32"/>
      <c r="D1248" s="41"/>
      <c r="E1248" s="41"/>
      <c r="F1248" s="50"/>
      <c r="G1248" s="54">
        <v>142</v>
      </c>
      <c r="H1248" s="55" t="s">
        <v>1196</v>
      </c>
      <c r="I1248" s="51">
        <v>15.00437</v>
      </c>
      <c r="J1248" s="43">
        <v>72.181444620000008</v>
      </c>
      <c r="K1248" s="43">
        <f t="shared" si="20"/>
        <v>57.177074620000006</v>
      </c>
      <c r="L1248" s="72"/>
    </row>
    <row r="1249" spans="2:12" x14ac:dyDescent="0.2">
      <c r="B1249" s="33"/>
      <c r="C1249" s="32"/>
      <c r="D1249" s="41"/>
      <c r="E1249" s="41"/>
      <c r="F1249" s="50"/>
      <c r="G1249" s="54">
        <v>143</v>
      </c>
      <c r="H1249" s="55" t="s">
        <v>1197</v>
      </c>
      <c r="I1249" s="51">
        <v>10.539933</v>
      </c>
      <c r="J1249" s="43">
        <v>11.856470940000001</v>
      </c>
      <c r="K1249" s="43">
        <f t="shared" si="20"/>
        <v>1.3165379400000017</v>
      </c>
      <c r="L1249" s="72"/>
    </row>
    <row r="1250" spans="2:12" x14ac:dyDescent="0.2">
      <c r="B1250" s="33"/>
      <c r="C1250" s="32"/>
      <c r="D1250" s="41"/>
      <c r="E1250" s="41"/>
      <c r="F1250" s="50"/>
      <c r="G1250" s="54">
        <v>144</v>
      </c>
      <c r="H1250" s="55" t="s">
        <v>1198</v>
      </c>
      <c r="I1250" s="51">
        <v>20.350975999999999</v>
      </c>
      <c r="J1250" s="43">
        <v>30.98192082000001</v>
      </c>
      <c r="K1250" s="43">
        <f t="shared" si="20"/>
        <v>10.630944820000011</v>
      </c>
      <c r="L1250" s="72"/>
    </row>
    <row r="1251" spans="2:12" x14ac:dyDescent="0.2">
      <c r="B1251" s="33"/>
      <c r="C1251" s="32"/>
      <c r="D1251" s="41"/>
      <c r="E1251" s="41"/>
      <c r="F1251" s="50"/>
      <c r="G1251" s="54">
        <v>145</v>
      </c>
      <c r="H1251" s="55" t="s">
        <v>1199</v>
      </c>
      <c r="I1251" s="51">
        <v>24.497575999999999</v>
      </c>
      <c r="J1251" s="43">
        <v>34.936525809999999</v>
      </c>
      <c r="K1251" s="43">
        <f t="shared" si="20"/>
        <v>10.43894981</v>
      </c>
      <c r="L1251" s="72"/>
    </row>
    <row r="1252" spans="2:12" x14ac:dyDescent="0.2">
      <c r="B1252" s="33"/>
      <c r="C1252" s="32"/>
      <c r="D1252" s="41"/>
      <c r="E1252" s="41"/>
      <c r="F1252" s="50"/>
      <c r="G1252" s="54">
        <v>146</v>
      </c>
      <c r="H1252" s="55" t="s">
        <v>1200</v>
      </c>
      <c r="I1252" s="51">
        <v>17.892855000000001</v>
      </c>
      <c r="J1252" s="43">
        <v>25.188268670000003</v>
      </c>
      <c r="K1252" s="43">
        <f t="shared" si="20"/>
        <v>7.2954136700000021</v>
      </c>
      <c r="L1252" s="72"/>
    </row>
    <row r="1253" spans="2:12" x14ac:dyDescent="0.2">
      <c r="B1253" s="33"/>
      <c r="C1253" s="32"/>
      <c r="D1253" s="41"/>
      <c r="E1253" s="41"/>
      <c r="F1253" s="50"/>
      <c r="G1253" s="54">
        <v>147</v>
      </c>
      <c r="H1253" s="55" t="s">
        <v>1201</v>
      </c>
      <c r="I1253" s="51">
        <v>18.629355</v>
      </c>
      <c r="J1253" s="43">
        <v>22.753414579999998</v>
      </c>
      <c r="K1253" s="43">
        <f t="shared" si="20"/>
        <v>4.1240595799999973</v>
      </c>
      <c r="L1253" s="72"/>
    </row>
    <row r="1254" spans="2:12" x14ac:dyDescent="0.2">
      <c r="B1254" s="33"/>
      <c r="C1254" s="32"/>
      <c r="D1254" s="41"/>
      <c r="E1254" s="41"/>
      <c r="F1254" s="50"/>
      <c r="G1254" s="54">
        <v>148</v>
      </c>
      <c r="H1254" s="55" t="s">
        <v>1202</v>
      </c>
      <c r="I1254" s="51">
        <v>24.451464999999999</v>
      </c>
      <c r="J1254" s="43">
        <v>22.572407889999994</v>
      </c>
      <c r="K1254" s="43">
        <f t="shared" si="20"/>
        <v>-1.8790571100000051</v>
      </c>
      <c r="L1254" s="72"/>
    </row>
    <row r="1255" spans="2:12" x14ac:dyDescent="0.2">
      <c r="B1255" s="33"/>
      <c r="C1255" s="32"/>
      <c r="D1255" s="41"/>
      <c r="E1255" s="41"/>
      <c r="F1255" s="50"/>
      <c r="G1255" s="54">
        <v>149</v>
      </c>
      <c r="H1255" s="55" t="s">
        <v>1203</v>
      </c>
      <c r="I1255" s="51">
        <v>17.292795000000002</v>
      </c>
      <c r="J1255" s="43">
        <v>18.947436879999998</v>
      </c>
      <c r="K1255" s="43">
        <f t="shared" si="20"/>
        <v>1.6546418799999962</v>
      </c>
      <c r="L1255" s="72"/>
    </row>
    <row r="1256" spans="2:12" x14ac:dyDescent="0.2">
      <c r="B1256" s="33"/>
      <c r="C1256" s="32"/>
      <c r="D1256" s="41"/>
      <c r="E1256" s="41"/>
      <c r="F1256" s="50"/>
      <c r="G1256" s="54">
        <v>150</v>
      </c>
      <c r="H1256" s="55" t="s">
        <v>1204</v>
      </c>
      <c r="I1256" s="51">
        <v>19.601044999999999</v>
      </c>
      <c r="J1256" s="43">
        <v>79.400876750000023</v>
      </c>
      <c r="K1256" s="43">
        <f t="shared" si="20"/>
        <v>59.799831750000024</v>
      </c>
      <c r="L1256" s="72"/>
    </row>
    <row r="1257" spans="2:12" x14ac:dyDescent="0.2">
      <c r="B1257" s="33"/>
      <c r="C1257" s="32"/>
      <c r="D1257" s="41"/>
      <c r="E1257" s="41"/>
      <c r="F1257" s="50"/>
      <c r="G1257" s="54">
        <v>151</v>
      </c>
      <c r="H1257" s="55" t="s">
        <v>1205</v>
      </c>
      <c r="I1257" s="51">
        <v>19.032112999999999</v>
      </c>
      <c r="J1257" s="43">
        <v>124.81027620000002</v>
      </c>
      <c r="K1257" s="43">
        <f t="shared" si="20"/>
        <v>105.77816320000002</v>
      </c>
      <c r="L1257" s="72"/>
    </row>
    <row r="1258" spans="2:12" x14ac:dyDescent="0.2">
      <c r="B1258" s="33"/>
      <c r="C1258" s="32"/>
      <c r="D1258" s="41"/>
      <c r="E1258" s="41"/>
      <c r="F1258" s="50"/>
      <c r="G1258" s="54">
        <v>152</v>
      </c>
      <c r="H1258" s="55" t="s">
        <v>1206</v>
      </c>
      <c r="I1258" s="51">
        <v>17.634895</v>
      </c>
      <c r="J1258" s="43">
        <v>95.381401949999997</v>
      </c>
      <c r="K1258" s="43">
        <f t="shared" si="20"/>
        <v>77.746506949999997</v>
      </c>
      <c r="L1258" s="72"/>
    </row>
    <row r="1259" spans="2:12" x14ac:dyDescent="0.2">
      <c r="B1259" s="33"/>
      <c r="C1259" s="32"/>
      <c r="D1259" s="41"/>
      <c r="E1259" s="41"/>
      <c r="F1259" s="50"/>
      <c r="G1259" s="54">
        <v>200</v>
      </c>
      <c r="H1259" s="55" t="s">
        <v>1207</v>
      </c>
      <c r="I1259" s="51">
        <v>3.7310789999999998</v>
      </c>
      <c r="J1259" s="43">
        <v>3.3957351200000008</v>
      </c>
      <c r="K1259" s="43">
        <f t="shared" si="20"/>
        <v>-0.33534387999999904</v>
      </c>
      <c r="L1259" s="72"/>
    </row>
    <row r="1260" spans="2:12" x14ac:dyDescent="0.2">
      <c r="B1260" s="33"/>
      <c r="C1260" s="32"/>
      <c r="D1260" s="41"/>
      <c r="E1260" s="41"/>
      <c r="F1260" s="50"/>
      <c r="G1260" s="54">
        <v>210</v>
      </c>
      <c r="H1260" s="55" t="s">
        <v>1208</v>
      </c>
      <c r="I1260" s="51">
        <v>204.152514</v>
      </c>
      <c r="J1260" s="43">
        <v>12.619299580000002</v>
      </c>
      <c r="K1260" s="43">
        <f t="shared" si="20"/>
        <v>-191.53321442000001</v>
      </c>
      <c r="L1260" s="72"/>
    </row>
    <row r="1261" spans="2:12" x14ac:dyDescent="0.2">
      <c r="B1261" s="33"/>
      <c r="C1261" s="32"/>
      <c r="D1261" s="41"/>
      <c r="E1261" s="41"/>
      <c r="F1261" s="50"/>
      <c r="G1261" s="54">
        <v>211</v>
      </c>
      <c r="H1261" s="55" t="s">
        <v>1209</v>
      </c>
      <c r="I1261" s="51">
        <v>72.383831999999998</v>
      </c>
      <c r="J1261" s="43">
        <v>59.875697910000014</v>
      </c>
      <c r="K1261" s="43">
        <f t="shared" si="20"/>
        <v>-12.508134089999984</v>
      </c>
      <c r="L1261" s="72"/>
    </row>
    <row r="1262" spans="2:12" x14ac:dyDescent="0.2">
      <c r="B1262" s="33"/>
      <c r="C1262" s="32"/>
      <c r="D1262" s="41"/>
      <c r="E1262" s="41"/>
      <c r="F1262" s="50"/>
      <c r="G1262" s="54">
        <v>212</v>
      </c>
      <c r="H1262" s="55" t="s">
        <v>1210</v>
      </c>
      <c r="I1262" s="51">
        <v>8.8006139999999995</v>
      </c>
      <c r="J1262" s="43">
        <v>8.2756046199999993</v>
      </c>
      <c r="K1262" s="43">
        <f t="shared" si="20"/>
        <v>-0.52500938000000019</v>
      </c>
      <c r="L1262" s="72"/>
    </row>
    <row r="1263" spans="2:12" x14ac:dyDescent="0.2">
      <c r="B1263" s="33"/>
      <c r="C1263" s="32"/>
      <c r="D1263" s="41"/>
      <c r="E1263" s="41"/>
      <c r="F1263" s="50"/>
      <c r="G1263" s="54">
        <v>213</v>
      </c>
      <c r="H1263" s="55" t="s">
        <v>1211</v>
      </c>
      <c r="I1263" s="51">
        <v>9647.1355019999992</v>
      </c>
      <c r="J1263" s="43">
        <v>8599.64633908</v>
      </c>
      <c r="K1263" s="43">
        <f t="shared" si="20"/>
        <v>-1047.4891629199992</v>
      </c>
      <c r="L1263" s="72"/>
    </row>
    <row r="1264" spans="2:12" x14ac:dyDescent="0.2">
      <c r="B1264" s="33"/>
      <c r="C1264" s="32"/>
      <c r="D1264" s="41"/>
      <c r="E1264" s="41"/>
      <c r="F1264" s="50"/>
      <c r="G1264" s="54">
        <v>214</v>
      </c>
      <c r="H1264" s="55" t="s">
        <v>1212</v>
      </c>
      <c r="I1264" s="51">
        <v>7.2182000000000004</v>
      </c>
      <c r="J1264" s="43">
        <v>6.2665295799999994</v>
      </c>
      <c r="K1264" s="43">
        <f t="shared" si="20"/>
        <v>-0.95167042000000102</v>
      </c>
      <c r="L1264" s="72"/>
    </row>
    <row r="1265" spans="2:12" x14ac:dyDescent="0.2">
      <c r="B1265" s="33"/>
      <c r="C1265" s="32"/>
      <c r="D1265" s="41"/>
      <c r="E1265" s="41"/>
      <c r="F1265" s="50"/>
      <c r="G1265" s="54">
        <v>215</v>
      </c>
      <c r="H1265" s="55" t="s">
        <v>1213</v>
      </c>
      <c r="I1265" s="51">
        <v>15.064831999999999</v>
      </c>
      <c r="J1265" s="43">
        <v>11.78653469</v>
      </c>
      <c r="K1265" s="43">
        <f t="shared" si="20"/>
        <v>-3.2782973099999992</v>
      </c>
      <c r="L1265" s="72"/>
    </row>
    <row r="1266" spans="2:12" x14ac:dyDescent="0.2">
      <c r="B1266" s="33"/>
      <c r="C1266" s="32"/>
      <c r="D1266" s="41"/>
      <c r="E1266" s="41"/>
      <c r="F1266" s="50"/>
      <c r="G1266" s="54">
        <v>400</v>
      </c>
      <c r="H1266" s="55" t="s">
        <v>79</v>
      </c>
      <c r="I1266" s="51">
        <v>6.5746419999999999</v>
      </c>
      <c r="J1266" s="43">
        <v>4.38377295</v>
      </c>
      <c r="K1266" s="43">
        <f t="shared" si="20"/>
        <v>-2.1908690499999999</v>
      </c>
      <c r="L1266" s="72"/>
    </row>
    <row r="1267" spans="2:12" x14ac:dyDescent="0.2">
      <c r="B1267" s="33"/>
      <c r="C1267" s="32"/>
      <c r="D1267" s="41"/>
      <c r="E1267" s="41"/>
      <c r="F1267" s="50"/>
      <c r="G1267" s="54">
        <v>410</v>
      </c>
      <c r="H1267" s="55" t="s">
        <v>164</v>
      </c>
      <c r="I1267" s="51">
        <v>10.901201</v>
      </c>
      <c r="J1267" s="43">
        <v>11.484363889999999</v>
      </c>
      <c r="K1267" s="43">
        <f t="shared" si="20"/>
        <v>0.58316288999999877</v>
      </c>
      <c r="L1267" s="72"/>
    </row>
    <row r="1268" spans="2:12" x14ac:dyDescent="0.2">
      <c r="B1268" s="33"/>
      <c r="C1268" s="32"/>
      <c r="D1268" s="41"/>
      <c r="E1268" s="41"/>
      <c r="F1268" s="50"/>
      <c r="G1268" s="54">
        <v>411</v>
      </c>
      <c r="H1268" s="55" t="s">
        <v>544</v>
      </c>
      <c r="I1268" s="51">
        <v>36.772441000000001</v>
      </c>
      <c r="J1268" s="43">
        <v>45.027573509999982</v>
      </c>
      <c r="K1268" s="43">
        <f t="shared" ref="K1268:K1331" si="21">+J1268-I1268</f>
        <v>8.2551325099999815</v>
      </c>
      <c r="L1268" s="72"/>
    </row>
    <row r="1269" spans="2:12" x14ac:dyDescent="0.2">
      <c r="B1269" s="33"/>
      <c r="C1269" s="32"/>
      <c r="D1269" s="41"/>
      <c r="E1269" s="41"/>
      <c r="F1269" s="50"/>
      <c r="G1269" s="54">
        <v>412</v>
      </c>
      <c r="H1269" s="55" t="s">
        <v>163</v>
      </c>
      <c r="I1269" s="51">
        <v>39.711443000000003</v>
      </c>
      <c r="J1269" s="43">
        <v>58.155916120000008</v>
      </c>
      <c r="K1269" s="43">
        <f t="shared" si="21"/>
        <v>18.444473120000005</v>
      </c>
      <c r="L1269" s="72"/>
    </row>
    <row r="1270" spans="2:12" x14ac:dyDescent="0.2">
      <c r="B1270" s="33"/>
      <c r="C1270" s="32"/>
      <c r="D1270" s="41"/>
      <c r="E1270" s="41"/>
      <c r="F1270" s="50"/>
      <c r="G1270" s="54">
        <v>413</v>
      </c>
      <c r="H1270" s="55" t="s">
        <v>241</v>
      </c>
      <c r="I1270" s="51">
        <v>16.866909</v>
      </c>
      <c r="J1270" s="43">
        <v>6.446315020000001</v>
      </c>
      <c r="K1270" s="43">
        <f t="shared" si="21"/>
        <v>-10.42059398</v>
      </c>
      <c r="L1270" s="72"/>
    </row>
    <row r="1271" spans="2:12" x14ac:dyDescent="0.2">
      <c r="B1271" s="33"/>
      <c r="C1271" s="32"/>
      <c r="D1271" s="41"/>
      <c r="E1271" s="41"/>
      <c r="F1271" s="50"/>
      <c r="G1271" s="54">
        <v>414</v>
      </c>
      <c r="H1271" s="55" t="s">
        <v>1214</v>
      </c>
      <c r="I1271" s="51">
        <v>5.2923349999999996</v>
      </c>
      <c r="J1271" s="43">
        <v>5.0955414499999998</v>
      </c>
      <c r="K1271" s="43">
        <f t="shared" si="21"/>
        <v>-0.19679354999999976</v>
      </c>
      <c r="L1271" s="72"/>
    </row>
    <row r="1272" spans="2:12" x14ac:dyDescent="0.2">
      <c r="B1272" s="33"/>
      <c r="C1272" s="32"/>
      <c r="D1272" s="41"/>
      <c r="E1272" s="41"/>
      <c r="F1272" s="50"/>
      <c r="G1272" s="54">
        <v>500</v>
      </c>
      <c r="H1272" s="55" t="s">
        <v>1215</v>
      </c>
      <c r="I1272" s="51">
        <v>4.6376910000000002</v>
      </c>
      <c r="J1272" s="43">
        <v>5.0396475800000005</v>
      </c>
      <c r="K1272" s="43">
        <f t="shared" si="21"/>
        <v>0.40195658000000023</v>
      </c>
      <c r="L1272" s="72"/>
    </row>
    <row r="1273" spans="2:12" x14ac:dyDescent="0.2">
      <c r="B1273" s="33"/>
      <c r="C1273" s="32"/>
      <c r="D1273" s="41"/>
      <c r="E1273" s="41"/>
      <c r="F1273" s="50"/>
      <c r="G1273" s="54">
        <v>510</v>
      </c>
      <c r="H1273" s="55" t="s">
        <v>1216</v>
      </c>
      <c r="I1273" s="51">
        <v>6.4553520000000004</v>
      </c>
      <c r="J1273" s="43">
        <v>6.5143200400000003</v>
      </c>
      <c r="K1273" s="43">
        <f t="shared" si="21"/>
        <v>5.8968039999999888E-2</v>
      </c>
      <c r="L1273" s="72"/>
    </row>
    <row r="1274" spans="2:12" x14ac:dyDescent="0.2">
      <c r="B1274" s="33"/>
      <c r="C1274" s="32"/>
      <c r="D1274" s="41"/>
      <c r="E1274" s="41"/>
      <c r="F1274" s="50"/>
      <c r="G1274" s="54">
        <v>600</v>
      </c>
      <c r="H1274" s="55" t="s">
        <v>1217</v>
      </c>
      <c r="I1274" s="51">
        <v>11.841274</v>
      </c>
      <c r="J1274" s="43">
        <v>5.4892485100000004</v>
      </c>
      <c r="K1274" s="43">
        <f t="shared" si="21"/>
        <v>-6.3520254899999999</v>
      </c>
      <c r="L1274" s="72"/>
    </row>
    <row r="1275" spans="2:12" x14ac:dyDescent="0.2">
      <c r="B1275" s="33"/>
      <c r="C1275" s="32"/>
      <c r="D1275" s="41"/>
      <c r="E1275" s="41"/>
      <c r="F1275" s="50"/>
      <c r="G1275" s="54">
        <v>610</v>
      </c>
      <c r="H1275" s="55" t="s">
        <v>1218</v>
      </c>
      <c r="I1275" s="51">
        <v>2.8560530000000002</v>
      </c>
      <c r="J1275" s="43">
        <v>2.8824794199999997</v>
      </c>
      <c r="K1275" s="43">
        <f t="shared" si="21"/>
        <v>2.6426419999999506E-2</v>
      </c>
      <c r="L1275" s="72"/>
    </row>
    <row r="1276" spans="2:12" x14ac:dyDescent="0.2">
      <c r="B1276" s="33"/>
      <c r="C1276" s="32"/>
      <c r="D1276" s="41"/>
      <c r="E1276" s="41"/>
      <c r="F1276" s="50"/>
      <c r="G1276" s="54">
        <v>611</v>
      </c>
      <c r="H1276" s="55" t="s">
        <v>1219</v>
      </c>
      <c r="I1276" s="51">
        <v>1.8460570000000001</v>
      </c>
      <c r="J1276" s="43">
        <v>2.0100180700000001</v>
      </c>
      <c r="K1276" s="43">
        <f t="shared" si="21"/>
        <v>0.16396107000000004</v>
      </c>
      <c r="L1276" s="72"/>
    </row>
    <row r="1277" spans="2:12" x14ac:dyDescent="0.2">
      <c r="B1277" s="33"/>
      <c r="C1277" s="32"/>
      <c r="D1277" s="41"/>
      <c r="E1277" s="41"/>
      <c r="F1277" s="50"/>
      <c r="G1277" s="54">
        <v>612</v>
      </c>
      <c r="H1277" s="55" t="s">
        <v>1220</v>
      </c>
      <c r="I1277" s="51">
        <v>7.9242939999999997</v>
      </c>
      <c r="J1277" s="43">
        <v>23.42322828</v>
      </c>
      <c r="K1277" s="43">
        <f t="shared" si="21"/>
        <v>15.49893428</v>
      </c>
      <c r="L1277" s="72"/>
    </row>
    <row r="1278" spans="2:12" x14ac:dyDescent="0.2">
      <c r="B1278" s="33"/>
      <c r="C1278" s="32"/>
      <c r="D1278" s="41"/>
      <c r="E1278" s="41"/>
      <c r="F1278" s="50"/>
      <c r="G1278" s="54">
        <v>613</v>
      </c>
      <c r="H1278" s="55" t="s">
        <v>1221</v>
      </c>
      <c r="I1278" s="51">
        <v>3.708628</v>
      </c>
      <c r="J1278" s="43">
        <v>3.0560801400000002</v>
      </c>
      <c r="K1278" s="43">
        <f t="shared" si="21"/>
        <v>-0.65254785999999987</v>
      </c>
      <c r="L1278" s="72"/>
    </row>
    <row r="1279" spans="2:12" x14ac:dyDescent="0.2">
      <c r="B1279" s="33"/>
      <c r="C1279" s="32"/>
      <c r="D1279" s="41"/>
      <c r="E1279" s="41"/>
      <c r="F1279" s="50"/>
      <c r="G1279" s="54">
        <v>614</v>
      </c>
      <c r="H1279" s="55" t="s">
        <v>977</v>
      </c>
      <c r="I1279" s="51">
        <v>5.7575190000000003</v>
      </c>
      <c r="J1279" s="43">
        <v>2.1660460000000001</v>
      </c>
      <c r="K1279" s="43">
        <f t="shared" si="21"/>
        <v>-3.5914730000000001</v>
      </c>
      <c r="L1279" s="72"/>
    </row>
    <row r="1280" spans="2:12" ht="14.25" x14ac:dyDescent="0.2">
      <c r="B1280" s="33"/>
      <c r="C1280" s="32"/>
      <c r="D1280" s="41"/>
      <c r="E1280" s="41"/>
      <c r="F1280" s="52" t="s">
        <v>247</v>
      </c>
      <c r="G1280" s="58"/>
      <c r="H1280" s="56"/>
      <c r="I1280" s="34">
        <v>20187.957635999999</v>
      </c>
      <c r="J1280" s="34">
        <v>19967.4345708</v>
      </c>
      <c r="K1280" s="34">
        <f t="shared" si="21"/>
        <v>-220.52306519999911</v>
      </c>
      <c r="L1280" s="72"/>
    </row>
    <row r="1281" spans="2:12" x14ac:dyDescent="0.2">
      <c r="B1281" s="33"/>
      <c r="C1281" s="32"/>
      <c r="D1281" s="41"/>
      <c r="E1281" s="41"/>
      <c r="F1281" s="50"/>
      <c r="G1281" s="54" t="s">
        <v>250</v>
      </c>
      <c r="H1281" s="55" t="s">
        <v>1222</v>
      </c>
      <c r="I1281" s="51">
        <v>91.401061999999996</v>
      </c>
      <c r="J1281" s="43">
        <v>133.36922855</v>
      </c>
      <c r="K1281" s="43">
        <f t="shared" si="21"/>
        <v>41.968166550000007</v>
      </c>
      <c r="L1281" s="72"/>
    </row>
    <row r="1282" spans="2:12" x14ac:dyDescent="0.2">
      <c r="B1282" s="33"/>
      <c r="C1282" s="32"/>
      <c r="D1282" s="41"/>
      <c r="E1282" s="41"/>
      <c r="F1282" s="50"/>
      <c r="G1282" s="54" t="s">
        <v>254</v>
      </c>
      <c r="H1282" s="55" t="s">
        <v>1223</v>
      </c>
      <c r="I1282" s="51">
        <v>20003.952290000001</v>
      </c>
      <c r="J1282" s="43">
        <v>19592.138944089998</v>
      </c>
      <c r="K1282" s="43">
        <f t="shared" si="21"/>
        <v>-411.81334591000268</v>
      </c>
      <c r="L1282" s="72"/>
    </row>
    <row r="1283" spans="2:12" x14ac:dyDescent="0.2">
      <c r="B1283" s="33"/>
      <c r="C1283" s="32"/>
      <c r="D1283" s="41"/>
      <c r="E1283" s="41"/>
      <c r="F1283" s="50"/>
      <c r="G1283" s="54" t="s">
        <v>262</v>
      </c>
      <c r="H1283" s="55" t="s">
        <v>1224</v>
      </c>
      <c r="I1283" s="51">
        <v>92.604284000000007</v>
      </c>
      <c r="J1283" s="43">
        <v>241.92639815999996</v>
      </c>
      <c r="K1283" s="43">
        <f t="shared" si="21"/>
        <v>149.32211415999996</v>
      </c>
      <c r="L1283" s="72"/>
    </row>
    <row r="1284" spans="2:12" ht="14.25" x14ac:dyDescent="0.2">
      <c r="B1284" s="33"/>
      <c r="C1284" s="32"/>
      <c r="D1284" s="41"/>
      <c r="E1284" s="41"/>
      <c r="F1284" s="52" t="s">
        <v>282</v>
      </c>
      <c r="G1284" s="58"/>
      <c r="H1284" s="56"/>
      <c r="I1284" s="34">
        <v>1062.6008810000001</v>
      </c>
      <c r="J1284" s="34">
        <v>2255.2583058099999</v>
      </c>
      <c r="K1284" s="34">
        <f t="shared" si="21"/>
        <v>1192.6574248099998</v>
      </c>
      <c r="L1284" s="72"/>
    </row>
    <row r="1285" spans="2:12" x14ac:dyDescent="0.2">
      <c r="B1285" s="33"/>
      <c r="C1285" s="32"/>
      <c r="D1285" s="41"/>
      <c r="E1285" s="41"/>
      <c r="F1285" s="50"/>
      <c r="G1285" s="54" t="s">
        <v>1225</v>
      </c>
      <c r="H1285" s="55" t="s">
        <v>1226</v>
      </c>
      <c r="I1285" s="51">
        <v>82.426174000000003</v>
      </c>
      <c r="J1285" s="43">
        <v>74.182377680000016</v>
      </c>
      <c r="K1285" s="43">
        <f t="shared" si="21"/>
        <v>-8.2437963199999871</v>
      </c>
      <c r="L1285" s="72"/>
    </row>
    <row r="1286" spans="2:12" x14ac:dyDescent="0.2">
      <c r="B1286" s="33"/>
      <c r="C1286" s="32"/>
      <c r="D1286" s="41"/>
      <c r="E1286" s="41"/>
      <c r="F1286" s="50"/>
      <c r="G1286" s="54" t="s">
        <v>1227</v>
      </c>
      <c r="H1286" s="55" t="s">
        <v>1228</v>
      </c>
      <c r="I1286" s="51">
        <v>76.002184999999997</v>
      </c>
      <c r="J1286" s="43">
        <v>67.959938570000006</v>
      </c>
      <c r="K1286" s="43">
        <f t="shared" si="21"/>
        <v>-8.0422464299999916</v>
      </c>
      <c r="L1286" s="72"/>
    </row>
    <row r="1287" spans="2:12" ht="25.5" x14ac:dyDescent="0.2">
      <c r="B1287" s="33"/>
      <c r="C1287" s="32"/>
      <c r="D1287" s="41"/>
      <c r="E1287" s="41"/>
      <c r="F1287" s="50"/>
      <c r="G1287" s="54" t="s">
        <v>1229</v>
      </c>
      <c r="H1287" s="55" t="s">
        <v>1230</v>
      </c>
      <c r="I1287" s="51">
        <v>10.537903</v>
      </c>
      <c r="J1287" s="43">
        <v>10.044136009999999</v>
      </c>
      <c r="K1287" s="43">
        <f t="shared" si="21"/>
        <v>-0.49376699000000102</v>
      </c>
      <c r="L1287" s="72"/>
    </row>
    <row r="1288" spans="2:12" x14ac:dyDescent="0.2">
      <c r="B1288" s="33"/>
      <c r="C1288" s="32"/>
      <c r="D1288" s="41"/>
      <c r="E1288" s="41"/>
      <c r="F1288" s="50"/>
      <c r="G1288" s="54" t="s">
        <v>1231</v>
      </c>
      <c r="H1288" s="55" t="s">
        <v>1232</v>
      </c>
      <c r="I1288" s="51">
        <v>310.73259400000001</v>
      </c>
      <c r="J1288" s="43">
        <v>610.73259399999995</v>
      </c>
      <c r="K1288" s="43">
        <f t="shared" si="21"/>
        <v>299.99999999999994</v>
      </c>
      <c r="L1288" s="72"/>
    </row>
    <row r="1289" spans="2:12" x14ac:dyDescent="0.2">
      <c r="B1289" s="33"/>
      <c r="C1289" s="32"/>
      <c r="D1289" s="41"/>
      <c r="E1289" s="41"/>
      <c r="F1289" s="50"/>
      <c r="G1289" s="54" t="s">
        <v>1233</v>
      </c>
      <c r="H1289" s="55" t="s">
        <v>1234</v>
      </c>
      <c r="I1289" s="51">
        <v>465</v>
      </c>
      <c r="J1289" s="43">
        <v>1290.8763204000002</v>
      </c>
      <c r="K1289" s="43">
        <f t="shared" si="21"/>
        <v>825.87632040000017</v>
      </c>
      <c r="L1289" s="72"/>
    </row>
    <row r="1290" spans="2:12" x14ac:dyDescent="0.2">
      <c r="B1290" s="33"/>
      <c r="C1290" s="32"/>
      <c r="D1290" s="41"/>
      <c r="E1290" s="41"/>
      <c r="F1290" s="50"/>
      <c r="G1290" s="54" t="s">
        <v>1235</v>
      </c>
      <c r="H1290" s="55" t="s">
        <v>1236</v>
      </c>
      <c r="I1290" s="51">
        <v>54.590657</v>
      </c>
      <c r="J1290" s="43">
        <v>139.47912317999999</v>
      </c>
      <c r="K1290" s="43">
        <f t="shared" si="21"/>
        <v>84.888466179999995</v>
      </c>
      <c r="L1290" s="72"/>
    </row>
    <row r="1291" spans="2:12" x14ac:dyDescent="0.2">
      <c r="B1291" s="33"/>
      <c r="C1291" s="32"/>
      <c r="D1291" s="41"/>
      <c r="E1291" s="41"/>
      <c r="F1291" s="50"/>
      <c r="G1291" s="54" t="s">
        <v>1237</v>
      </c>
      <c r="H1291" s="55" t="s">
        <v>1238</v>
      </c>
      <c r="I1291" s="51">
        <v>63.311368000000002</v>
      </c>
      <c r="J1291" s="43">
        <v>61.983815970000023</v>
      </c>
      <c r="K1291" s="43">
        <f t="shared" si="21"/>
        <v>-1.3275520299999783</v>
      </c>
      <c r="L1291" s="72"/>
    </row>
    <row r="1292" spans="2:12" ht="14.25" x14ac:dyDescent="0.2">
      <c r="B1292" s="33"/>
      <c r="C1292" s="32"/>
      <c r="D1292" s="65">
        <v>21</v>
      </c>
      <c r="E1292" s="35" t="s">
        <v>1239</v>
      </c>
      <c r="F1292" s="66"/>
      <c r="G1292" s="67"/>
      <c r="H1292" s="68"/>
      <c r="I1292" s="69">
        <v>2076.0326960000002</v>
      </c>
      <c r="J1292" s="69">
        <v>1612.8310021999996</v>
      </c>
      <c r="K1292" s="69">
        <f t="shared" si="21"/>
        <v>-463.20169380000061</v>
      </c>
      <c r="L1292" s="72"/>
    </row>
    <row r="1293" spans="2:12" ht="14.25" x14ac:dyDescent="0.2">
      <c r="B1293" s="33"/>
      <c r="C1293" s="32"/>
      <c r="D1293" s="41"/>
      <c r="E1293" s="41"/>
      <c r="F1293" s="52" t="s">
        <v>2</v>
      </c>
      <c r="G1293" s="58"/>
      <c r="H1293" s="56"/>
      <c r="I1293" s="34">
        <v>252.30727999999999</v>
      </c>
      <c r="J1293" s="34">
        <v>251.96255318999991</v>
      </c>
      <c r="K1293" s="34">
        <f t="shared" si="21"/>
        <v>-0.34472681000008265</v>
      </c>
      <c r="L1293" s="72"/>
    </row>
    <row r="1294" spans="2:12" x14ac:dyDescent="0.2">
      <c r="B1294" s="33"/>
      <c r="C1294" s="32"/>
      <c r="D1294" s="41"/>
      <c r="E1294" s="41"/>
      <c r="F1294" s="50"/>
      <c r="G1294" s="54">
        <v>100</v>
      </c>
      <c r="H1294" s="55" t="s">
        <v>186</v>
      </c>
      <c r="I1294" s="51">
        <v>18.835061</v>
      </c>
      <c r="J1294" s="43">
        <v>19.571864789999999</v>
      </c>
      <c r="K1294" s="43">
        <f t="shared" si="21"/>
        <v>0.73680378999999974</v>
      </c>
      <c r="L1294" s="72"/>
    </row>
    <row r="1295" spans="2:12" x14ac:dyDescent="0.2">
      <c r="B1295" s="33"/>
      <c r="C1295" s="32"/>
      <c r="D1295" s="41"/>
      <c r="E1295" s="41"/>
      <c r="F1295" s="50"/>
      <c r="G1295" s="54">
        <v>110</v>
      </c>
      <c r="H1295" s="55" t="s">
        <v>80</v>
      </c>
      <c r="I1295" s="51">
        <v>4.2144820000000003</v>
      </c>
      <c r="J1295" s="43">
        <v>4.2708626700000005</v>
      </c>
      <c r="K1295" s="43">
        <f t="shared" si="21"/>
        <v>5.6380670000000244E-2</v>
      </c>
      <c r="L1295" s="72"/>
    </row>
    <row r="1296" spans="2:12" x14ac:dyDescent="0.2">
      <c r="B1296" s="33"/>
      <c r="C1296" s="32"/>
      <c r="D1296" s="41"/>
      <c r="E1296" s="41"/>
      <c r="F1296" s="50"/>
      <c r="G1296" s="54">
        <v>111</v>
      </c>
      <c r="H1296" s="55" t="s">
        <v>188</v>
      </c>
      <c r="I1296" s="51">
        <v>11.560862999999999</v>
      </c>
      <c r="J1296" s="43">
        <v>12.28809264</v>
      </c>
      <c r="K1296" s="43">
        <f t="shared" si="21"/>
        <v>0.7272296400000009</v>
      </c>
      <c r="L1296" s="72"/>
    </row>
    <row r="1297" spans="2:12" x14ac:dyDescent="0.2">
      <c r="B1297" s="33"/>
      <c r="C1297" s="32"/>
      <c r="D1297" s="41"/>
      <c r="E1297" s="41"/>
      <c r="F1297" s="50"/>
      <c r="G1297" s="54">
        <v>112</v>
      </c>
      <c r="H1297" s="55" t="s">
        <v>292</v>
      </c>
      <c r="I1297" s="51">
        <v>3.9172220000000002</v>
      </c>
      <c r="J1297" s="43">
        <v>4.4237723400000002</v>
      </c>
      <c r="K1297" s="43">
        <f t="shared" si="21"/>
        <v>0.50655033999999999</v>
      </c>
      <c r="L1297" s="72"/>
    </row>
    <row r="1298" spans="2:12" x14ac:dyDescent="0.2">
      <c r="B1298" s="33"/>
      <c r="C1298" s="32"/>
      <c r="D1298" s="41"/>
      <c r="E1298" s="41"/>
      <c r="F1298" s="50"/>
      <c r="G1298" s="54">
        <v>113</v>
      </c>
      <c r="H1298" s="55" t="s">
        <v>1240</v>
      </c>
      <c r="I1298" s="51">
        <v>8.5351020000000002</v>
      </c>
      <c r="J1298" s="43">
        <v>6.5457472599999997</v>
      </c>
      <c r="K1298" s="43">
        <f t="shared" si="21"/>
        <v>-1.9893547400000005</v>
      </c>
      <c r="L1298" s="72"/>
    </row>
    <row r="1299" spans="2:12" x14ac:dyDescent="0.2">
      <c r="B1299" s="33"/>
      <c r="C1299" s="32"/>
      <c r="D1299" s="41"/>
      <c r="E1299" s="41"/>
      <c r="F1299" s="50"/>
      <c r="G1299" s="54">
        <v>120</v>
      </c>
      <c r="H1299" s="55" t="s">
        <v>1241</v>
      </c>
      <c r="I1299" s="51">
        <v>1.7889060000000001</v>
      </c>
      <c r="J1299" s="43">
        <v>2.543771</v>
      </c>
      <c r="K1299" s="43">
        <f t="shared" si="21"/>
        <v>0.7548649999999999</v>
      </c>
      <c r="L1299" s="72"/>
    </row>
    <row r="1300" spans="2:12" x14ac:dyDescent="0.2">
      <c r="B1300" s="33"/>
      <c r="C1300" s="32"/>
      <c r="D1300" s="41"/>
      <c r="E1300" s="41"/>
      <c r="F1300" s="50"/>
      <c r="G1300" s="54">
        <v>124</v>
      </c>
      <c r="H1300" s="55" t="s">
        <v>1242</v>
      </c>
      <c r="I1300" s="51">
        <v>0.880355</v>
      </c>
      <c r="J1300" s="43">
        <v>0.84813384999999997</v>
      </c>
      <c r="K1300" s="43">
        <f t="shared" si="21"/>
        <v>-3.2221150000000032E-2</v>
      </c>
      <c r="L1300" s="72"/>
    </row>
    <row r="1301" spans="2:12" x14ac:dyDescent="0.2">
      <c r="B1301" s="33"/>
      <c r="C1301" s="32"/>
      <c r="D1301" s="41"/>
      <c r="E1301" s="41"/>
      <c r="F1301" s="50"/>
      <c r="G1301" s="54">
        <v>200</v>
      </c>
      <c r="H1301" s="55" t="s">
        <v>1243</v>
      </c>
      <c r="I1301" s="51">
        <v>5.2252539999999996</v>
      </c>
      <c r="J1301" s="43">
        <v>5.2098798200000003</v>
      </c>
      <c r="K1301" s="43">
        <f t="shared" si="21"/>
        <v>-1.5374179999999349E-2</v>
      </c>
      <c r="L1301" s="72"/>
    </row>
    <row r="1302" spans="2:12" x14ac:dyDescent="0.2">
      <c r="B1302" s="33"/>
      <c r="C1302" s="32"/>
      <c r="D1302" s="41"/>
      <c r="E1302" s="41"/>
      <c r="F1302" s="50"/>
      <c r="G1302" s="54">
        <v>210</v>
      </c>
      <c r="H1302" s="55" t="s">
        <v>1244</v>
      </c>
      <c r="I1302" s="51">
        <v>75.678760999999994</v>
      </c>
      <c r="J1302" s="43">
        <v>74.437412470000012</v>
      </c>
      <c r="K1302" s="43">
        <f t="shared" si="21"/>
        <v>-1.241348529999982</v>
      </c>
      <c r="L1302" s="72"/>
    </row>
    <row r="1303" spans="2:12" x14ac:dyDescent="0.2">
      <c r="B1303" s="33"/>
      <c r="C1303" s="32"/>
      <c r="D1303" s="41"/>
      <c r="E1303" s="41"/>
      <c r="F1303" s="50"/>
      <c r="G1303" s="54">
        <v>211</v>
      </c>
      <c r="H1303" s="55" t="s">
        <v>1245</v>
      </c>
      <c r="I1303" s="51">
        <v>4.0277000000000003</v>
      </c>
      <c r="J1303" s="43">
        <v>3.9022402999999999</v>
      </c>
      <c r="K1303" s="43">
        <f t="shared" si="21"/>
        <v>-0.1254597000000004</v>
      </c>
      <c r="L1303" s="72"/>
    </row>
    <row r="1304" spans="2:12" x14ac:dyDescent="0.2">
      <c r="B1304" s="33"/>
      <c r="C1304" s="32"/>
      <c r="D1304" s="41"/>
      <c r="E1304" s="41"/>
      <c r="F1304" s="50"/>
      <c r="G1304" s="54">
        <v>214</v>
      </c>
      <c r="H1304" s="55" t="s">
        <v>1246</v>
      </c>
      <c r="I1304" s="51">
        <v>56.316937000000003</v>
      </c>
      <c r="J1304" s="43">
        <v>55.846389129999999</v>
      </c>
      <c r="K1304" s="43">
        <f t="shared" si="21"/>
        <v>-0.47054787000000431</v>
      </c>
      <c r="L1304" s="72"/>
    </row>
    <row r="1305" spans="2:12" x14ac:dyDescent="0.2">
      <c r="B1305" s="33"/>
      <c r="C1305" s="32"/>
      <c r="D1305" s="41"/>
      <c r="E1305" s="41"/>
      <c r="F1305" s="50"/>
      <c r="G1305" s="54">
        <v>215</v>
      </c>
      <c r="H1305" s="55" t="s">
        <v>1247</v>
      </c>
      <c r="I1305" s="51">
        <v>1.8389420000000001</v>
      </c>
      <c r="J1305" s="43">
        <v>1.81698855</v>
      </c>
      <c r="K1305" s="43">
        <f t="shared" si="21"/>
        <v>-2.1953450000000041E-2</v>
      </c>
      <c r="L1305" s="72"/>
    </row>
    <row r="1306" spans="2:12" x14ac:dyDescent="0.2">
      <c r="B1306" s="33"/>
      <c r="C1306" s="32"/>
      <c r="D1306" s="41"/>
      <c r="E1306" s="41"/>
      <c r="F1306" s="50"/>
      <c r="G1306" s="54">
        <v>300</v>
      </c>
      <c r="H1306" s="55" t="s">
        <v>1248</v>
      </c>
      <c r="I1306" s="51">
        <v>4.6711640000000001</v>
      </c>
      <c r="J1306" s="43">
        <v>4.3918595900000001</v>
      </c>
      <c r="K1306" s="43">
        <f t="shared" si="21"/>
        <v>-0.27930440999999995</v>
      </c>
      <c r="L1306" s="72"/>
    </row>
    <row r="1307" spans="2:12" x14ac:dyDescent="0.2">
      <c r="B1307" s="33"/>
      <c r="C1307" s="32"/>
      <c r="D1307" s="41"/>
      <c r="E1307" s="41"/>
      <c r="F1307" s="50"/>
      <c r="G1307" s="54">
        <v>310</v>
      </c>
      <c r="H1307" s="55" t="s">
        <v>1249</v>
      </c>
      <c r="I1307" s="51">
        <v>2.9654039999999999</v>
      </c>
      <c r="J1307" s="43">
        <v>2.8969534200000004</v>
      </c>
      <c r="K1307" s="43">
        <f t="shared" si="21"/>
        <v>-6.8450579999999484E-2</v>
      </c>
      <c r="L1307" s="72"/>
    </row>
    <row r="1308" spans="2:12" x14ac:dyDescent="0.2">
      <c r="B1308" s="33"/>
      <c r="C1308" s="32"/>
      <c r="D1308" s="41"/>
      <c r="E1308" s="41"/>
      <c r="F1308" s="50"/>
      <c r="G1308" s="54">
        <v>311</v>
      </c>
      <c r="H1308" s="55" t="s">
        <v>1250</v>
      </c>
      <c r="I1308" s="51">
        <v>2.7688799999999998</v>
      </c>
      <c r="J1308" s="43">
        <v>2.73301595</v>
      </c>
      <c r="K1308" s="43">
        <f t="shared" si="21"/>
        <v>-3.5864049999999814E-2</v>
      </c>
      <c r="L1308" s="72"/>
    </row>
    <row r="1309" spans="2:12" x14ac:dyDescent="0.2">
      <c r="B1309" s="33"/>
      <c r="C1309" s="32"/>
      <c r="D1309" s="41"/>
      <c r="E1309" s="41"/>
      <c r="F1309" s="50"/>
      <c r="G1309" s="54">
        <v>312</v>
      </c>
      <c r="H1309" s="55" t="s">
        <v>1251</v>
      </c>
      <c r="I1309" s="51">
        <v>1.7090000000000001</v>
      </c>
      <c r="J1309" s="43">
        <v>1.7891281200000004</v>
      </c>
      <c r="K1309" s="43">
        <f t="shared" si="21"/>
        <v>8.0128120000000358E-2</v>
      </c>
      <c r="L1309" s="72"/>
    </row>
    <row r="1310" spans="2:12" x14ac:dyDescent="0.2">
      <c r="B1310" s="33"/>
      <c r="C1310" s="32"/>
      <c r="D1310" s="41"/>
      <c r="E1310" s="41"/>
      <c r="F1310" s="50"/>
      <c r="G1310" s="54">
        <v>500</v>
      </c>
      <c r="H1310" s="55" t="s">
        <v>79</v>
      </c>
      <c r="I1310" s="51">
        <v>5.9007930000000002</v>
      </c>
      <c r="J1310" s="43">
        <v>5.779367109999999</v>
      </c>
      <c r="K1310" s="43">
        <f t="shared" si="21"/>
        <v>-0.12142589000000115</v>
      </c>
      <c r="L1310" s="72"/>
    </row>
    <row r="1311" spans="2:12" x14ac:dyDescent="0.2">
      <c r="B1311" s="33"/>
      <c r="C1311" s="32"/>
      <c r="D1311" s="41"/>
      <c r="E1311" s="41"/>
      <c r="F1311" s="50"/>
      <c r="G1311" s="54">
        <v>510</v>
      </c>
      <c r="H1311" s="55" t="s">
        <v>116</v>
      </c>
      <c r="I1311" s="51">
        <v>13.918475000000001</v>
      </c>
      <c r="J1311" s="43">
        <v>17.513704199999999</v>
      </c>
      <c r="K1311" s="43">
        <f t="shared" si="21"/>
        <v>3.5952291999999986</v>
      </c>
      <c r="L1311" s="72"/>
    </row>
    <row r="1312" spans="2:12" x14ac:dyDescent="0.2">
      <c r="B1312" s="33"/>
      <c r="C1312" s="32"/>
      <c r="D1312" s="41"/>
      <c r="E1312" s="41"/>
      <c r="F1312" s="50"/>
      <c r="G1312" s="54">
        <v>512</v>
      </c>
      <c r="H1312" s="55" t="s">
        <v>164</v>
      </c>
      <c r="I1312" s="51">
        <v>4.9676119999999999</v>
      </c>
      <c r="J1312" s="43">
        <v>4.5863474200000001</v>
      </c>
      <c r="K1312" s="43">
        <f t="shared" si="21"/>
        <v>-0.38126457999999985</v>
      </c>
      <c r="L1312" s="72"/>
    </row>
    <row r="1313" spans="2:12" x14ac:dyDescent="0.2">
      <c r="B1313" s="33"/>
      <c r="C1313" s="32"/>
      <c r="D1313" s="41"/>
      <c r="E1313" s="41"/>
      <c r="F1313" s="50"/>
      <c r="G1313" s="54">
        <v>513</v>
      </c>
      <c r="H1313" s="55" t="s">
        <v>1252</v>
      </c>
      <c r="I1313" s="51">
        <v>3.6029260000000001</v>
      </c>
      <c r="J1313" s="43">
        <v>4.0909515700000005</v>
      </c>
      <c r="K1313" s="43">
        <f t="shared" si="21"/>
        <v>0.48802557000000046</v>
      </c>
      <c r="L1313" s="72"/>
    </row>
    <row r="1314" spans="2:12" x14ac:dyDescent="0.2">
      <c r="B1314" s="33"/>
      <c r="C1314" s="32"/>
      <c r="D1314" s="41"/>
      <c r="E1314" s="41"/>
      <c r="F1314" s="50"/>
      <c r="G1314" s="54">
        <v>600</v>
      </c>
      <c r="H1314" s="55" t="s">
        <v>1253</v>
      </c>
      <c r="I1314" s="51">
        <v>8.3988820000000004</v>
      </c>
      <c r="J1314" s="43">
        <v>6.3025813899999985</v>
      </c>
      <c r="K1314" s="43">
        <f t="shared" si="21"/>
        <v>-2.0963006100000019</v>
      </c>
      <c r="L1314" s="72"/>
    </row>
    <row r="1315" spans="2:12" x14ac:dyDescent="0.2">
      <c r="B1315" s="33"/>
      <c r="C1315" s="32"/>
      <c r="D1315" s="41"/>
      <c r="E1315" s="41"/>
      <c r="F1315" s="50"/>
      <c r="G1315" s="54">
        <v>610</v>
      </c>
      <c r="H1315" s="55" t="s">
        <v>1254</v>
      </c>
      <c r="I1315" s="51">
        <v>3.7666919999999999</v>
      </c>
      <c r="J1315" s="43">
        <v>3.6264627300000001</v>
      </c>
      <c r="K1315" s="43">
        <f t="shared" si="21"/>
        <v>-0.14022926999999985</v>
      </c>
      <c r="L1315" s="72"/>
    </row>
    <row r="1316" spans="2:12" x14ac:dyDescent="0.2">
      <c r="B1316" s="33"/>
      <c r="C1316" s="32"/>
      <c r="D1316" s="41"/>
      <c r="E1316" s="41"/>
      <c r="F1316" s="50"/>
      <c r="G1316" s="54">
        <v>611</v>
      </c>
      <c r="H1316" s="55" t="s">
        <v>492</v>
      </c>
      <c r="I1316" s="51">
        <v>2.6343190000000001</v>
      </c>
      <c r="J1316" s="43">
        <v>2.5802126000000007</v>
      </c>
      <c r="K1316" s="43">
        <f t="shared" si="21"/>
        <v>-5.4106399999999333E-2</v>
      </c>
      <c r="L1316" s="72"/>
    </row>
    <row r="1317" spans="2:12" x14ac:dyDescent="0.2">
      <c r="B1317" s="33"/>
      <c r="C1317" s="32"/>
      <c r="D1317" s="41"/>
      <c r="E1317" s="41"/>
      <c r="F1317" s="50"/>
      <c r="G1317" s="54">
        <v>612</v>
      </c>
      <c r="H1317" s="55" t="s">
        <v>1255</v>
      </c>
      <c r="I1317" s="51">
        <v>1.950553</v>
      </c>
      <c r="J1317" s="43">
        <v>1.93437182</v>
      </c>
      <c r="K1317" s="43">
        <f t="shared" si="21"/>
        <v>-1.6181180000000017E-2</v>
      </c>
      <c r="L1317" s="72"/>
    </row>
    <row r="1318" spans="2:12" x14ac:dyDescent="0.2">
      <c r="B1318" s="33"/>
      <c r="C1318" s="32"/>
      <c r="D1318" s="41"/>
      <c r="E1318" s="41"/>
      <c r="F1318" s="50"/>
      <c r="G1318" s="54">
        <v>613</v>
      </c>
      <c r="H1318" s="55" t="s">
        <v>1256</v>
      </c>
      <c r="I1318" s="51">
        <v>2.2329949999999998</v>
      </c>
      <c r="J1318" s="43">
        <v>2.0324424500000005</v>
      </c>
      <c r="K1318" s="43">
        <f t="shared" si="21"/>
        <v>-0.20055254999999939</v>
      </c>
      <c r="L1318" s="72"/>
    </row>
    <row r="1319" spans="2:12" ht="14.25" x14ac:dyDescent="0.2">
      <c r="B1319" s="33"/>
      <c r="C1319" s="32"/>
      <c r="D1319" s="41"/>
      <c r="E1319" s="41"/>
      <c r="F1319" s="52" t="s">
        <v>247</v>
      </c>
      <c r="G1319" s="58"/>
      <c r="H1319" s="56"/>
      <c r="I1319" s="34">
        <v>51.792296999999998</v>
      </c>
      <c r="J1319" s="34">
        <v>52.337023810000005</v>
      </c>
      <c r="K1319" s="34">
        <f t="shared" si="21"/>
        <v>0.54472681000000733</v>
      </c>
      <c r="L1319" s="72"/>
    </row>
    <row r="1320" spans="2:12" x14ac:dyDescent="0.2">
      <c r="B1320" s="33"/>
      <c r="C1320" s="32"/>
      <c r="D1320" s="41"/>
      <c r="E1320" s="41"/>
      <c r="F1320" s="50"/>
      <c r="G1320" s="54" t="s">
        <v>248</v>
      </c>
      <c r="H1320" s="55" t="s">
        <v>1257</v>
      </c>
      <c r="I1320" s="51">
        <v>4.1312220000000002</v>
      </c>
      <c r="J1320" s="43">
        <v>3.8226658300000009</v>
      </c>
      <c r="K1320" s="43">
        <f t="shared" si="21"/>
        <v>-0.30855616999999924</v>
      </c>
      <c r="L1320" s="72"/>
    </row>
    <row r="1321" spans="2:12" x14ac:dyDescent="0.2">
      <c r="B1321" s="33"/>
      <c r="C1321" s="32"/>
      <c r="D1321" s="41"/>
      <c r="E1321" s="41"/>
      <c r="F1321" s="50"/>
      <c r="G1321" s="54" t="s">
        <v>314</v>
      </c>
      <c r="H1321" s="55" t="s">
        <v>1258</v>
      </c>
      <c r="I1321" s="51">
        <v>47.661074999999997</v>
      </c>
      <c r="J1321" s="43">
        <v>48.514357980000007</v>
      </c>
      <c r="K1321" s="43">
        <f t="shared" si="21"/>
        <v>0.85328298000001013</v>
      </c>
      <c r="L1321" s="72"/>
    </row>
    <row r="1322" spans="2:12" ht="14.25" x14ac:dyDescent="0.2">
      <c r="B1322" s="33"/>
      <c r="C1322" s="32"/>
      <c r="D1322" s="41"/>
      <c r="E1322" s="41"/>
      <c r="F1322" s="52" t="s">
        <v>282</v>
      </c>
      <c r="G1322" s="58"/>
      <c r="H1322" s="56"/>
      <c r="I1322" s="34">
        <v>1771.933119</v>
      </c>
      <c r="J1322" s="34">
        <v>1308.5314251999998</v>
      </c>
      <c r="K1322" s="34">
        <f t="shared" si="21"/>
        <v>-463.4016938000002</v>
      </c>
      <c r="L1322" s="72"/>
    </row>
    <row r="1323" spans="2:12" x14ac:dyDescent="0.2">
      <c r="B1323" s="33"/>
      <c r="C1323" s="32"/>
      <c r="D1323" s="41"/>
      <c r="E1323" s="41"/>
      <c r="F1323" s="50"/>
      <c r="G1323" s="54" t="s">
        <v>1259</v>
      </c>
      <c r="H1323" s="55" t="s">
        <v>1260</v>
      </c>
      <c r="I1323" s="51">
        <v>165.07478900000001</v>
      </c>
      <c r="J1323" s="43">
        <v>697.92450429999985</v>
      </c>
      <c r="K1323" s="43">
        <f t="shared" si="21"/>
        <v>532.84971529999984</v>
      </c>
      <c r="L1323" s="72"/>
    </row>
    <row r="1324" spans="2:12" x14ac:dyDescent="0.2">
      <c r="B1324" s="33"/>
      <c r="C1324" s="32"/>
      <c r="D1324" s="41"/>
      <c r="E1324" s="41"/>
      <c r="F1324" s="50"/>
      <c r="G1324" s="54" t="s">
        <v>1261</v>
      </c>
      <c r="H1324" s="55" t="s">
        <v>1262</v>
      </c>
      <c r="I1324" s="51">
        <v>1559.252984</v>
      </c>
      <c r="J1324" s="43">
        <v>563.00157489999981</v>
      </c>
      <c r="K1324" s="43">
        <f t="shared" si="21"/>
        <v>-996.25140910000016</v>
      </c>
      <c r="L1324" s="72"/>
    </row>
    <row r="1325" spans="2:12" x14ac:dyDescent="0.2">
      <c r="B1325" s="33"/>
      <c r="C1325" s="32"/>
      <c r="D1325" s="41"/>
      <c r="E1325" s="41"/>
      <c r="F1325" s="50"/>
      <c r="G1325" s="54" t="s">
        <v>1263</v>
      </c>
      <c r="H1325" s="55" t="s">
        <v>1264</v>
      </c>
      <c r="I1325" s="51">
        <v>47.605345999999997</v>
      </c>
      <c r="J1325" s="43">
        <v>47.605346000000011</v>
      </c>
      <c r="K1325" s="43">
        <f t="shared" si="21"/>
        <v>0</v>
      </c>
      <c r="L1325" s="72"/>
    </row>
    <row r="1326" spans="2:12" ht="14.25" x14ac:dyDescent="0.2">
      <c r="B1326" s="33"/>
      <c r="C1326" s="32"/>
      <c r="D1326" s="65">
        <v>27</v>
      </c>
      <c r="E1326" s="35" t="s">
        <v>1265</v>
      </c>
      <c r="F1326" s="66"/>
      <c r="G1326" s="67"/>
      <c r="H1326" s="68"/>
      <c r="I1326" s="69">
        <v>318.26176600000002</v>
      </c>
      <c r="J1326" s="69">
        <v>387.1704692699999</v>
      </c>
      <c r="K1326" s="69">
        <f t="shared" si="21"/>
        <v>68.908703269999876</v>
      </c>
      <c r="L1326" s="72"/>
    </row>
    <row r="1327" spans="2:12" ht="14.25" x14ac:dyDescent="0.2">
      <c r="B1327" s="33"/>
      <c r="C1327" s="32"/>
      <c r="D1327" s="41"/>
      <c r="E1327" s="41"/>
      <c r="F1327" s="52" t="s">
        <v>2</v>
      </c>
      <c r="G1327" s="58"/>
      <c r="H1327" s="56"/>
      <c r="I1327" s="34">
        <v>318.26176600000002</v>
      </c>
      <c r="J1327" s="34">
        <v>387.1704692699999</v>
      </c>
      <c r="K1327" s="34">
        <f t="shared" si="21"/>
        <v>68.908703269999876</v>
      </c>
      <c r="L1327" s="72"/>
    </row>
    <row r="1328" spans="2:12" x14ac:dyDescent="0.2">
      <c r="B1328" s="33"/>
      <c r="C1328" s="32"/>
      <c r="D1328" s="41"/>
      <c r="E1328" s="41"/>
      <c r="F1328" s="50"/>
      <c r="G1328" s="54">
        <v>100</v>
      </c>
      <c r="H1328" s="55" t="s">
        <v>186</v>
      </c>
      <c r="I1328" s="51">
        <v>8.4214210000000005</v>
      </c>
      <c r="J1328" s="43">
        <v>10.45549067</v>
      </c>
      <c r="K1328" s="43">
        <f t="shared" si="21"/>
        <v>2.0340696699999992</v>
      </c>
      <c r="L1328" s="72"/>
    </row>
    <row r="1329" spans="2:12" x14ac:dyDescent="0.2">
      <c r="B1329" s="33"/>
      <c r="C1329" s="32"/>
      <c r="D1329" s="41"/>
      <c r="E1329" s="41"/>
      <c r="F1329" s="50"/>
      <c r="G1329" s="54">
        <v>110</v>
      </c>
      <c r="H1329" s="55" t="s">
        <v>111</v>
      </c>
      <c r="I1329" s="51">
        <v>23.426458</v>
      </c>
      <c r="J1329" s="43">
        <v>21.109513539999995</v>
      </c>
      <c r="K1329" s="43">
        <f t="shared" si="21"/>
        <v>-2.3169444600000055</v>
      </c>
      <c r="L1329" s="72"/>
    </row>
    <row r="1330" spans="2:12" x14ac:dyDescent="0.2">
      <c r="B1330" s="33"/>
      <c r="C1330" s="32"/>
      <c r="D1330" s="41"/>
      <c r="E1330" s="41"/>
      <c r="F1330" s="50"/>
      <c r="G1330" s="54">
        <v>112</v>
      </c>
      <c r="H1330" s="55" t="s">
        <v>117</v>
      </c>
      <c r="I1330" s="51">
        <v>10.371757000000001</v>
      </c>
      <c r="J1330" s="43">
        <v>10.036972539999999</v>
      </c>
      <c r="K1330" s="43">
        <f t="shared" si="21"/>
        <v>-0.33478446000000162</v>
      </c>
      <c r="L1330" s="72"/>
    </row>
    <row r="1331" spans="2:12" x14ac:dyDescent="0.2">
      <c r="B1331" s="33"/>
      <c r="C1331" s="32"/>
      <c r="D1331" s="41"/>
      <c r="E1331" s="41"/>
      <c r="F1331" s="50"/>
      <c r="G1331" s="54">
        <v>113</v>
      </c>
      <c r="H1331" s="55" t="s">
        <v>1266</v>
      </c>
      <c r="I1331" s="51">
        <v>35.755913</v>
      </c>
      <c r="J1331" s="43">
        <v>33.626597650000008</v>
      </c>
      <c r="K1331" s="43">
        <f t="shared" si="21"/>
        <v>-2.1293153499999917</v>
      </c>
      <c r="L1331" s="72"/>
    </row>
    <row r="1332" spans="2:12" x14ac:dyDescent="0.2">
      <c r="B1332" s="33"/>
      <c r="C1332" s="32"/>
      <c r="D1332" s="41"/>
      <c r="E1332" s="41"/>
      <c r="F1332" s="50"/>
      <c r="G1332" s="54">
        <v>116</v>
      </c>
      <c r="H1332" s="55" t="s">
        <v>188</v>
      </c>
      <c r="I1332" s="51">
        <v>14.733328999999999</v>
      </c>
      <c r="J1332" s="43">
        <v>9.9729829700000003</v>
      </c>
      <c r="K1332" s="43">
        <f t="shared" ref="K1332:K1395" si="22">+J1332-I1332</f>
        <v>-4.7603460299999991</v>
      </c>
      <c r="L1332" s="72"/>
    </row>
    <row r="1333" spans="2:12" ht="25.5" x14ac:dyDescent="0.2">
      <c r="B1333" s="33"/>
      <c r="C1333" s="32"/>
      <c r="D1333" s="41"/>
      <c r="E1333" s="41"/>
      <c r="F1333" s="50"/>
      <c r="G1333" s="54">
        <v>117</v>
      </c>
      <c r="H1333" s="55" t="s">
        <v>1267</v>
      </c>
      <c r="I1333" s="51">
        <v>7.0044959999999996</v>
      </c>
      <c r="J1333" s="43">
        <v>5.3832451999999993</v>
      </c>
      <c r="K1333" s="43">
        <f t="shared" si="22"/>
        <v>-1.6212508000000003</v>
      </c>
      <c r="L1333" s="72"/>
    </row>
    <row r="1334" spans="2:12" x14ac:dyDescent="0.2">
      <c r="B1334" s="33"/>
      <c r="C1334" s="32"/>
      <c r="D1334" s="41"/>
      <c r="E1334" s="41"/>
      <c r="F1334" s="50"/>
      <c r="G1334" s="54">
        <v>118</v>
      </c>
      <c r="H1334" s="55" t="s">
        <v>1268</v>
      </c>
      <c r="I1334" s="51">
        <v>11.9815</v>
      </c>
      <c r="J1334" s="43">
        <v>12.89582802</v>
      </c>
      <c r="K1334" s="43">
        <f t="shared" si="22"/>
        <v>0.91432801999999924</v>
      </c>
      <c r="L1334" s="72"/>
    </row>
    <row r="1335" spans="2:12" x14ac:dyDescent="0.2">
      <c r="B1335" s="33"/>
      <c r="C1335" s="32"/>
      <c r="D1335" s="41"/>
      <c r="E1335" s="41"/>
      <c r="F1335" s="50"/>
      <c r="G1335" s="54">
        <v>120</v>
      </c>
      <c r="H1335" s="55" t="s">
        <v>1269</v>
      </c>
      <c r="I1335" s="51">
        <v>15.284878000000001</v>
      </c>
      <c r="J1335" s="43">
        <v>16.960086700000002</v>
      </c>
      <c r="K1335" s="43">
        <f t="shared" si="22"/>
        <v>1.6752087000000007</v>
      </c>
      <c r="L1335" s="72"/>
    </row>
    <row r="1336" spans="2:12" x14ac:dyDescent="0.2">
      <c r="B1336" s="33"/>
      <c r="C1336" s="32"/>
      <c r="D1336" s="41"/>
      <c r="E1336" s="41"/>
      <c r="F1336" s="50"/>
      <c r="G1336" s="54">
        <v>121</v>
      </c>
      <c r="H1336" s="55" t="s">
        <v>1270</v>
      </c>
      <c r="I1336" s="51">
        <v>2.4851049999999999</v>
      </c>
      <c r="J1336" s="43">
        <v>2.9862774500000007</v>
      </c>
      <c r="K1336" s="43">
        <f t="shared" si="22"/>
        <v>0.50117245000000077</v>
      </c>
      <c r="L1336" s="72"/>
    </row>
    <row r="1337" spans="2:12" x14ac:dyDescent="0.2">
      <c r="B1337" s="33"/>
      <c r="C1337" s="32"/>
      <c r="D1337" s="41"/>
      <c r="E1337" s="41"/>
      <c r="F1337" s="50"/>
      <c r="G1337" s="54">
        <v>122</v>
      </c>
      <c r="H1337" s="55" t="s">
        <v>1271</v>
      </c>
      <c r="I1337" s="51">
        <v>2.983533</v>
      </c>
      <c r="J1337" s="43">
        <v>2.2574936299999999</v>
      </c>
      <c r="K1337" s="43">
        <f t="shared" si="22"/>
        <v>-0.72603937000000007</v>
      </c>
      <c r="L1337" s="72"/>
    </row>
    <row r="1338" spans="2:12" x14ac:dyDescent="0.2">
      <c r="B1338" s="33"/>
      <c r="C1338" s="32"/>
      <c r="D1338" s="41"/>
      <c r="E1338" s="41"/>
      <c r="F1338" s="50"/>
      <c r="G1338" s="54">
        <v>200</v>
      </c>
      <c r="H1338" s="55" t="s">
        <v>1272</v>
      </c>
      <c r="I1338" s="51">
        <v>2.410374</v>
      </c>
      <c r="J1338" s="43">
        <v>2.9505972699999998</v>
      </c>
      <c r="K1338" s="43">
        <f t="shared" si="22"/>
        <v>0.54022326999999981</v>
      </c>
      <c r="L1338" s="72"/>
    </row>
    <row r="1339" spans="2:12" x14ac:dyDescent="0.2">
      <c r="B1339" s="33"/>
      <c r="C1339" s="32"/>
      <c r="D1339" s="41"/>
      <c r="E1339" s="41"/>
      <c r="F1339" s="50"/>
      <c r="G1339" s="54">
        <v>208</v>
      </c>
      <c r="H1339" s="55" t="s">
        <v>1273</v>
      </c>
      <c r="I1339" s="51">
        <v>11.973936999999999</v>
      </c>
      <c r="J1339" s="43">
        <v>25.485122180000001</v>
      </c>
      <c r="K1339" s="43">
        <f t="shared" si="22"/>
        <v>13.511185180000002</v>
      </c>
      <c r="L1339" s="72"/>
    </row>
    <row r="1340" spans="2:12" x14ac:dyDescent="0.2">
      <c r="B1340" s="33"/>
      <c r="C1340" s="32"/>
      <c r="D1340" s="41"/>
      <c r="E1340" s="41"/>
      <c r="F1340" s="50"/>
      <c r="G1340" s="54">
        <v>209</v>
      </c>
      <c r="H1340" s="55" t="s">
        <v>1274</v>
      </c>
      <c r="I1340" s="51">
        <v>7.4902439999999997</v>
      </c>
      <c r="J1340" s="43">
        <v>10.528504979999999</v>
      </c>
      <c r="K1340" s="43">
        <f t="shared" si="22"/>
        <v>3.0382609799999996</v>
      </c>
      <c r="L1340" s="72"/>
    </row>
    <row r="1341" spans="2:12" x14ac:dyDescent="0.2">
      <c r="B1341" s="33"/>
      <c r="C1341" s="32"/>
      <c r="D1341" s="41"/>
      <c r="E1341" s="41"/>
      <c r="F1341" s="50"/>
      <c r="G1341" s="54">
        <v>210</v>
      </c>
      <c r="H1341" s="55" t="s">
        <v>1275</v>
      </c>
      <c r="I1341" s="51">
        <v>17.391784999999999</v>
      </c>
      <c r="J1341" s="43">
        <v>16.807994539999999</v>
      </c>
      <c r="K1341" s="43">
        <f t="shared" si="22"/>
        <v>-0.58379045999999946</v>
      </c>
      <c r="L1341" s="72"/>
    </row>
    <row r="1342" spans="2:12" x14ac:dyDescent="0.2">
      <c r="B1342" s="33"/>
      <c r="C1342" s="32"/>
      <c r="D1342" s="41"/>
      <c r="E1342" s="41"/>
      <c r="F1342" s="50"/>
      <c r="G1342" s="54">
        <v>211</v>
      </c>
      <c r="H1342" s="55" t="s">
        <v>1276</v>
      </c>
      <c r="I1342" s="51">
        <v>9.1016709999999996</v>
      </c>
      <c r="J1342" s="43">
        <v>15.585446410000001</v>
      </c>
      <c r="K1342" s="43">
        <f t="shared" si="22"/>
        <v>6.4837754100000016</v>
      </c>
      <c r="L1342" s="72"/>
    </row>
    <row r="1343" spans="2:12" x14ac:dyDescent="0.2">
      <c r="B1343" s="33"/>
      <c r="C1343" s="32"/>
      <c r="D1343" s="41"/>
      <c r="E1343" s="41"/>
      <c r="F1343" s="50"/>
      <c r="G1343" s="54">
        <v>212</v>
      </c>
      <c r="H1343" s="55" t="s">
        <v>1277</v>
      </c>
      <c r="I1343" s="51">
        <v>2.7347290000000002</v>
      </c>
      <c r="J1343" s="43">
        <v>2.8481212899999999</v>
      </c>
      <c r="K1343" s="43">
        <f t="shared" si="22"/>
        <v>0.11339228999999973</v>
      </c>
      <c r="L1343" s="72"/>
    </row>
    <row r="1344" spans="2:12" ht="25.5" x14ac:dyDescent="0.2">
      <c r="B1344" s="33"/>
      <c r="C1344" s="32"/>
      <c r="D1344" s="41"/>
      <c r="E1344" s="41"/>
      <c r="F1344" s="50"/>
      <c r="G1344" s="54">
        <v>300</v>
      </c>
      <c r="H1344" s="55" t="s">
        <v>1278</v>
      </c>
      <c r="I1344" s="51">
        <v>3.17781</v>
      </c>
      <c r="J1344" s="43">
        <v>3.3243970199999997</v>
      </c>
      <c r="K1344" s="43">
        <f t="shared" si="22"/>
        <v>0.14658701999999968</v>
      </c>
      <c r="L1344" s="72"/>
    </row>
    <row r="1345" spans="2:12" x14ac:dyDescent="0.2">
      <c r="B1345" s="33"/>
      <c r="C1345" s="32"/>
      <c r="D1345" s="41"/>
      <c r="E1345" s="41"/>
      <c r="F1345" s="50"/>
      <c r="G1345" s="54">
        <v>308</v>
      </c>
      <c r="H1345" s="55" t="s">
        <v>1279</v>
      </c>
      <c r="I1345" s="51">
        <v>7.1563879999999997</v>
      </c>
      <c r="J1345" s="43">
        <v>15.85212246</v>
      </c>
      <c r="K1345" s="43">
        <f t="shared" si="22"/>
        <v>8.6957344600000006</v>
      </c>
      <c r="L1345" s="72"/>
    </row>
    <row r="1346" spans="2:12" x14ac:dyDescent="0.2">
      <c r="B1346" s="33"/>
      <c r="C1346" s="32"/>
      <c r="D1346" s="41"/>
      <c r="E1346" s="41"/>
      <c r="F1346" s="50"/>
      <c r="G1346" s="54">
        <v>309</v>
      </c>
      <c r="H1346" s="55" t="s">
        <v>1280</v>
      </c>
      <c r="I1346" s="51">
        <v>5.9614079999999996</v>
      </c>
      <c r="J1346" s="43">
        <v>6.1008578899999995</v>
      </c>
      <c r="K1346" s="43">
        <f t="shared" si="22"/>
        <v>0.13944988999999985</v>
      </c>
      <c r="L1346" s="72"/>
    </row>
    <row r="1347" spans="2:12" x14ac:dyDescent="0.2">
      <c r="B1347" s="33"/>
      <c r="C1347" s="32"/>
      <c r="D1347" s="41"/>
      <c r="E1347" s="41"/>
      <c r="F1347" s="50"/>
      <c r="G1347" s="54">
        <v>310</v>
      </c>
      <c r="H1347" s="55" t="s">
        <v>1281</v>
      </c>
      <c r="I1347" s="51">
        <v>4.4488989999999999</v>
      </c>
      <c r="J1347" s="43">
        <v>4.6323817199999997</v>
      </c>
      <c r="K1347" s="43">
        <f t="shared" si="22"/>
        <v>0.18348271999999977</v>
      </c>
      <c r="L1347" s="72"/>
    </row>
    <row r="1348" spans="2:12" x14ac:dyDescent="0.2">
      <c r="B1348" s="33"/>
      <c r="C1348" s="32"/>
      <c r="D1348" s="41"/>
      <c r="E1348" s="41"/>
      <c r="F1348" s="50"/>
      <c r="G1348" s="54">
        <v>311</v>
      </c>
      <c r="H1348" s="55" t="s">
        <v>1282</v>
      </c>
      <c r="I1348" s="51">
        <v>8.7683719999999994</v>
      </c>
      <c r="J1348" s="43">
        <v>9.0620966399999983</v>
      </c>
      <c r="K1348" s="43">
        <f t="shared" si="22"/>
        <v>0.29372463999999887</v>
      </c>
      <c r="L1348" s="72"/>
    </row>
    <row r="1349" spans="2:12" ht="25.5" x14ac:dyDescent="0.2">
      <c r="B1349" s="33"/>
      <c r="C1349" s="32"/>
      <c r="D1349" s="41"/>
      <c r="E1349" s="41"/>
      <c r="F1349" s="50"/>
      <c r="G1349" s="54">
        <v>312</v>
      </c>
      <c r="H1349" s="55" t="s">
        <v>1283</v>
      </c>
      <c r="I1349" s="51">
        <v>8.290502</v>
      </c>
      <c r="J1349" s="43">
        <v>8.561447600000001</v>
      </c>
      <c r="K1349" s="43">
        <f t="shared" si="22"/>
        <v>0.27094560000000101</v>
      </c>
      <c r="L1349" s="72"/>
    </row>
    <row r="1350" spans="2:12" x14ac:dyDescent="0.2">
      <c r="B1350" s="33"/>
      <c r="C1350" s="32"/>
      <c r="D1350" s="41"/>
      <c r="E1350" s="41"/>
      <c r="F1350" s="50"/>
      <c r="G1350" s="54">
        <v>400</v>
      </c>
      <c r="H1350" s="55" t="s">
        <v>1284</v>
      </c>
      <c r="I1350" s="51">
        <v>3.4932509999999999</v>
      </c>
      <c r="J1350" s="43">
        <v>4.4515854399999997</v>
      </c>
      <c r="K1350" s="43">
        <f t="shared" si="22"/>
        <v>0.95833443999999979</v>
      </c>
      <c r="L1350" s="72"/>
    </row>
    <row r="1351" spans="2:12" ht="25.5" x14ac:dyDescent="0.2">
      <c r="B1351" s="33"/>
      <c r="C1351" s="32"/>
      <c r="D1351" s="41"/>
      <c r="E1351" s="41"/>
      <c r="F1351" s="50"/>
      <c r="G1351" s="54">
        <v>408</v>
      </c>
      <c r="H1351" s="55" t="s">
        <v>1285</v>
      </c>
      <c r="I1351" s="51">
        <v>20.023420000000002</v>
      </c>
      <c r="J1351" s="43">
        <v>20.697973950000002</v>
      </c>
      <c r="K1351" s="43">
        <f t="shared" si="22"/>
        <v>0.67455394999999996</v>
      </c>
      <c r="L1351" s="72"/>
    </row>
    <row r="1352" spans="2:12" x14ac:dyDescent="0.2">
      <c r="B1352" s="33"/>
      <c r="C1352" s="32"/>
      <c r="D1352" s="41"/>
      <c r="E1352" s="41"/>
      <c r="F1352" s="50"/>
      <c r="G1352" s="54">
        <v>409</v>
      </c>
      <c r="H1352" s="55" t="s">
        <v>1286</v>
      </c>
      <c r="I1352" s="51">
        <v>18.091460999999999</v>
      </c>
      <c r="J1352" s="43">
        <v>21.67612162</v>
      </c>
      <c r="K1352" s="43">
        <f t="shared" si="22"/>
        <v>3.5846606200000011</v>
      </c>
      <c r="L1352" s="72"/>
    </row>
    <row r="1353" spans="2:12" x14ac:dyDescent="0.2">
      <c r="B1353" s="33"/>
      <c r="C1353" s="32"/>
      <c r="D1353" s="41"/>
      <c r="E1353" s="41"/>
      <c r="F1353" s="50"/>
      <c r="G1353" s="54">
        <v>411</v>
      </c>
      <c r="H1353" s="55" t="s">
        <v>1287</v>
      </c>
      <c r="I1353" s="51">
        <v>9.8862279999999991</v>
      </c>
      <c r="J1353" s="43">
        <v>9.4697872100000016</v>
      </c>
      <c r="K1353" s="43">
        <f t="shared" si="22"/>
        <v>-0.41644078999999756</v>
      </c>
      <c r="L1353" s="72"/>
    </row>
    <row r="1354" spans="2:12" ht="25.5" x14ac:dyDescent="0.2">
      <c r="B1354" s="33"/>
      <c r="C1354" s="32"/>
      <c r="D1354" s="41"/>
      <c r="E1354" s="41"/>
      <c r="F1354" s="50"/>
      <c r="G1354" s="54">
        <v>419</v>
      </c>
      <c r="H1354" s="55" t="s">
        <v>1288</v>
      </c>
      <c r="I1354" s="51">
        <v>5.5901949999999996</v>
      </c>
      <c r="J1354" s="43">
        <v>5.5482891700000003</v>
      </c>
      <c r="K1354" s="43">
        <f t="shared" si="22"/>
        <v>-4.1905829999999256E-2</v>
      </c>
      <c r="L1354" s="72"/>
    </row>
    <row r="1355" spans="2:12" ht="25.5" x14ac:dyDescent="0.2">
      <c r="B1355" s="33"/>
      <c r="C1355" s="32"/>
      <c r="D1355" s="41"/>
      <c r="E1355" s="41"/>
      <c r="F1355" s="50"/>
      <c r="G1355" s="54">
        <v>420</v>
      </c>
      <c r="H1355" s="55" t="s">
        <v>1289</v>
      </c>
      <c r="I1355" s="51">
        <v>0</v>
      </c>
      <c r="J1355" s="43">
        <v>1.88843808</v>
      </c>
      <c r="K1355" s="43">
        <f t="shared" si="22"/>
        <v>1.88843808</v>
      </c>
      <c r="L1355" s="72"/>
    </row>
    <row r="1356" spans="2:12" x14ac:dyDescent="0.2">
      <c r="B1356" s="33"/>
      <c r="C1356" s="32"/>
      <c r="D1356" s="41"/>
      <c r="E1356" s="41"/>
      <c r="F1356" s="50"/>
      <c r="G1356" s="54">
        <v>421</v>
      </c>
      <c r="H1356" s="55" t="s">
        <v>1271</v>
      </c>
      <c r="I1356" s="51">
        <v>0</v>
      </c>
      <c r="J1356" s="43">
        <v>0.75</v>
      </c>
      <c r="K1356" s="43">
        <f t="shared" si="22"/>
        <v>0.75</v>
      </c>
      <c r="L1356" s="72"/>
    </row>
    <row r="1357" spans="2:12" x14ac:dyDescent="0.2">
      <c r="B1357" s="33"/>
      <c r="C1357" s="32"/>
      <c r="D1357" s="41"/>
      <c r="E1357" s="41"/>
      <c r="F1357" s="50"/>
      <c r="G1357" s="54">
        <v>500</v>
      </c>
      <c r="H1357" s="55" t="s">
        <v>79</v>
      </c>
      <c r="I1357" s="51">
        <v>2.945478</v>
      </c>
      <c r="J1357" s="43">
        <v>3.00927597</v>
      </c>
      <c r="K1357" s="43">
        <f t="shared" si="22"/>
        <v>6.3797969999999982E-2</v>
      </c>
      <c r="L1357" s="72"/>
    </row>
    <row r="1358" spans="2:12" x14ac:dyDescent="0.2">
      <c r="B1358" s="33"/>
      <c r="C1358" s="32"/>
      <c r="D1358" s="41"/>
      <c r="E1358" s="41"/>
      <c r="F1358" s="50"/>
      <c r="G1358" s="54">
        <v>510</v>
      </c>
      <c r="H1358" s="55" t="s">
        <v>163</v>
      </c>
      <c r="I1358" s="51">
        <v>12.462167000000001</v>
      </c>
      <c r="J1358" s="43">
        <v>15.10914376</v>
      </c>
      <c r="K1358" s="43">
        <f t="shared" si="22"/>
        <v>2.6469767599999994</v>
      </c>
      <c r="L1358" s="72"/>
    </row>
    <row r="1359" spans="2:12" x14ac:dyDescent="0.2">
      <c r="B1359" s="33"/>
      <c r="C1359" s="32"/>
      <c r="D1359" s="41"/>
      <c r="E1359" s="41"/>
      <c r="F1359" s="50"/>
      <c r="G1359" s="54">
        <v>511</v>
      </c>
      <c r="H1359" s="55" t="s">
        <v>1290</v>
      </c>
      <c r="I1359" s="51">
        <v>9.5792760000000001</v>
      </c>
      <c r="J1359" s="43">
        <v>19.498631810000003</v>
      </c>
      <c r="K1359" s="43">
        <f t="shared" si="22"/>
        <v>9.9193558100000025</v>
      </c>
      <c r="L1359" s="72"/>
    </row>
    <row r="1360" spans="2:12" x14ac:dyDescent="0.2">
      <c r="B1360" s="33"/>
      <c r="C1360" s="32"/>
      <c r="D1360" s="41"/>
      <c r="E1360" s="41"/>
      <c r="F1360" s="50"/>
      <c r="G1360" s="54">
        <v>512</v>
      </c>
      <c r="H1360" s="55" t="s">
        <v>164</v>
      </c>
      <c r="I1360" s="51">
        <v>4.5400619999999998</v>
      </c>
      <c r="J1360" s="43">
        <v>4.7093033200000001</v>
      </c>
      <c r="K1360" s="43">
        <f t="shared" si="22"/>
        <v>0.16924132000000025</v>
      </c>
      <c r="L1360" s="72"/>
    </row>
    <row r="1361" spans="2:12" x14ac:dyDescent="0.2">
      <c r="B1361" s="33"/>
      <c r="C1361" s="32"/>
      <c r="D1361" s="41"/>
      <c r="E1361" s="41"/>
      <c r="F1361" s="50"/>
      <c r="G1361" s="54">
        <v>514</v>
      </c>
      <c r="H1361" s="55" t="s">
        <v>165</v>
      </c>
      <c r="I1361" s="51">
        <v>10.295719</v>
      </c>
      <c r="J1361" s="43">
        <v>32.938340570000001</v>
      </c>
      <c r="K1361" s="43">
        <f t="shared" si="22"/>
        <v>22.642621570000003</v>
      </c>
      <c r="L1361" s="72"/>
    </row>
    <row r="1362" spans="2:12" ht="14.25" x14ac:dyDescent="0.2">
      <c r="B1362" s="33"/>
      <c r="C1362" s="32"/>
      <c r="D1362" s="65">
        <v>31</v>
      </c>
      <c r="E1362" s="35" t="s">
        <v>1291</v>
      </c>
      <c r="F1362" s="66"/>
      <c r="G1362" s="67"/>
      <c r="H1362" s="68"/>
      <c r="I1362" s="69">
        <v>255.04577699999999</v>
      </c>
      <c r="J1362" s="69">
        <v>255.04577700000004</v>
      </c>
      <c r="K1362" s="69">
        <f t="shared" si="22"/>
        <v>0</v>
      </c>
      <c r="L1362" s="72"/>
    </row>
    <row r="1363" spans="2:12" ht="14.25" x14ac:dyDescent="0.2">
      <c r="B1363" s="33"/>
      <c r="C1363" s="32"/>
      <c r="D1363" s="41"/>
      <c r="E1363" s="41"/>
      <c r="F1363" s="52" t="s">
        <v>2</v>
      </c>
      <c r="G1363" s="58"/>
      <c r="H1363" s="56"/>
      <c r="I1363" s="34">
        <v>255.04577699999999</v>
      </c>
      <c r="J1363" s="34">
        <v>255.04577700000004</v>
      </c>
      <c r="K1363" s="34">
        <f t="shared" si="22"/>
        <v>0</v>
      </c>
      <c r="L1363" s="72"/>
    </row>
    <row r="1364" spans="2:12" x14ac:dyDescent="0.2">
      <c r="B1364" s="33"/>
      <c r="C1364" s="32"/>
      <c r="D1364" s="41"/>
      <c r="E1364" s="41"/>
      <c r="F1364" s="50"/>
      <c r="G1364" s="54">
        <v>100</v>
      </c>
      <c r="H1364" s="55" t="s">
        <v>1292</v>
      </c>
      <c r="I1364" s="51">
        <v>92.272869</v>
      </c>
      <c r="J1364" s="43">
        <v>80.023794670000001</v>
      </c>
      <c r="K1364" s="43">
        <f t="shared" si="22"/>
        <v>-12.249074329999999</v>
      </c>
      <c r="L1364" s="72"/>
    </row>
    <row r="1365" spans="2:12" x14ac:dyDescent="0.2">
      <c r="B1365" s="33"/>
      <c r="C1365" s="32"/>
      <c r="D1365" s="41"/>
      <c r="E1365" s="41"/>
      <c r="F1365" s="50"/>
      <c r="G1365" s="54">
        <v>200</v>
      </c>
      <c r="H1365" s="55" t="s">
        <v>1293</v>
      </c>
      <c r="I1365" s="51">
        <v>145.078068</v>
      </c>
      <c r="J1365" s="43">
        <v>157.81793141000003</v>
      </c>
      <c r="K1365" s="43">
        <f t="shared" si="22"/>
        <v>12.739863410000027</v>
      </c>
      <c r="L1365" s="72"/>
    </row>
    <row r="1366" spans="2:12" x14ac:dyDescent="0.2">
      <c r="B1366" s="33"/>
      <c r="C1366" s="32"/>
      <c r="D1366" s="41"/>
      <c r="E1366" s="41"/>
      <c r="F1366" s="50"/>
      <c r="G1366" s="54">
        <v>300</v>
      </c>
      <c r="H1366" s="55" t="s">
        <v>79</v>
      </c>
      <c r="I1366" s="51">
        <v>17.694839999999999</v>
      </c>
      <c r="J1366" s="43">
        <v>17.204050919999993</v>
      </c>
      <c r="K1366" s="43">
        <f t="shared" si="22"/>
        <v>-0.49078908000000609</v>
      </c>
      <c r="L1366" s="72"/>
    </row>
    <row r="1367" spans="2:12" ht="14.25" x14ac:dyDescent="0.2">
      <c r="B1367" s="33"/>
      <c r="C1367" s="32"/>
      <c r="D1367" s="65">
        <v>37</v>
      </c>
      <c r="E1367" s="35" t="s">
        <v>1294</v>
      </c>
      <c r="F1367" s="66"/>
      <c r="G1367" s="67"/>
      <c r="H1367" s="68"/>
      <c r="I1367" s="69">
        <v>28.239794</v>
      </c>
      <c r="J1367" s="69">
        <v>29.222197370000004</v>
      </c>
      <c r="K1367" s="69">
        <f t="shared" si="22"/>
        <v>0.98240337000000366</v>
      </c>
      <c r="L1367" s="72"/>
    </row>
    <row r="1368" spans="2:12" ht="14.25" x14ac:dyDescent="0.2">
      <c r="B1368" s="33"/>
      <c r="C1368" s="32"/>
      <c r="D1368" s="41"/>
      <c r="E1368" s="41"/>
      <c r="F1368" s="52" t="s">
        <v>2</v>
      </c>
      <c r="G1368" s="58"/>
      <c r="H1368" s="56"/>
      <c r="I1368" s="34">
        <v>28.239794</v>
      </c>
      <c r="J1368" s="34">
        <v>29.222197370000004</v>
      </c>
      <c r="K1368" s="34">
        <f t="shared" si="22"/>
        <v>0.98240337000000366</v>
      </c>
      <c r="L1368" s="72"/>
    </row>
    <row r="1369" spans="2:12" x14ac:dyDescent="0.2">
      <c r="B1369" s="33"/>
      <c r="C1369" s="32"/>
      <c r="D1369" s="41"/>
      <c r="E1369" s="41"/>
      <c r="F1369" s="50"/>
      <c r="G1369" s="54">
        <v>100</v>
      </c>
      <c r="H1369" s="55" t="s">
        <v>1294</v>
      </c>
      <c r="I1369" s="51">
        <v>4.1814609999999997</v>
      </c>
      <c r="J1369" s="43">
        <v>4.0630701600000005</v>
      </c>
      <c r="K1369" s="43">
        <f t="shared" si="22"/>
        <v>-0.11839083999999911</v>
      </c>
      <c r="L1369" s="72"/>
    </row>
    <row r="1370" spans="2:12" x14ac:dyDescent="0.2">
      <c r="B1370" s="33"/>
      <c r="C1370" s="32"/>
      <c r="D1370" s="41"/>
      <c r="E1370" s="41"/>
      <c r="F1370" s="50"/>
      <c r="G1370" s="54">
        <v>109</v>
      </c>
      <c r="H1370" s="55" t="s">
        <v>1295</v>
      </c>
      <c r="I1370" s="51">
        <v>5.399813</v>
      </c>
      <c r="J1370" s="43">
        <v>5.3999499500000017</v>
      </c>
      <c r="K1370" s="43">
        <f t="shared" si="22"/>
        <v>1.3695000000168989E-4</v>
      </c>
      <c r="L1370" s="72"/>
    </row>
    <row r="1371" spans="2:12" x14ac:dyDescent="0.2">
      <c r="B1371" s="33"/>
      <c r="C1371" s="32"/>
      <c r="D1371" s="41"/>
      <c r="E1371" s="41"/>
      <c r="F1371" s="50"/>
      <c r="G1371" s="54">
        <v>110</v>
      </c>
      <c r="H1371" s="55" t="s">
        <v>80</v>
      </c>
      <c r="I1371" s="51">
        <v>1.4190579999999999</v>
      </c>
      <c r="J1371" s="43">
        <v>1.45386266</v>
      </c>
      <c r="K1371" s="43">
        <f t="shared" si="22"/>
        <v>3.4804660000000043E-2</v>
      </c>
      <c r="L1371" s="72"/>
    </row>
    <row r="1372" spans="2:12" x14ac:dyDescent="0.2">
      <c r="B1372" s="33"/>
      <c r="C1372" s="32"/>
      <c r="D1372" s="41"/>
      <c r="E1372" s="41"/>
      <c r="F1372" s="50"/>
      <c r="G1372" s="54">
        <v>111</v>
      </c>
      <c r="H1372" s="55" t="s">
        <v>1296</v>
      </c>
      <c r="I1372" s="51">
        <v>1.931826</v>
      </c>
      <c r="J1372" s="43">
        <v>1.89854525</v>
      </c>
      <c r="K1372" s="43">
        <f t="shared" si="22"/>
        <v>-3.3280750000000081E-2</v>
      </c>
      <c r="L1372" s="72"/>
    </row>
    <row r="1373" spans="2:12" x14ac:dyDescent="0.2">
      <c r="B1373" s="33"/>
      <c r="C1373" s="32"/>
      <c r="D1373" s="41"/>
      <c r="E1373" s="41"/>
      <c r="F1373" s="50"/>
      <c r="G1373" s="54">
        <v>112</v>
      </c>
      <c r="H1373" s="55" t="s">
        <v>1297</v>
      </c>
      <c r="I1373" s="51">
        <v>4.1501270000000003</v>
      </c>
      <c r="J1373" s="43">
        <v>5.131611630000001</v>
      </c>
      <c r="K1373" s="43">
        <f t="shared" si="22"/>
        <v>0.98148463000000064</v>
      </c>
      <c r="L1373" s="72"/>
    </row>
    <row r="1374" spans="2:12" x14ac:dyDescent="0.2">
      <c r="B1374" s="33"/>
      <c r="C1374" s="32"/>
      <c r="D1374" s="41"/>
      <c r="E1374" s="41"/>
      <c r="F1374" s="50"/>
      <c r="G1374" s="54">
        <v>113</v>
      </c>
      <c r="H1374" s="55" t="s">
        <v>1298</v>
      </c>
      <c r="I1374" s="51">
        <v>4.9619419999999996</v>
      </c>
      <c r="J1374" s="43">
        <v>4.9763245400000011</v>
      </c>
      <c r="K1374" s="43">
        <f t="shared" si="22"/>
        <v>1.4382540000001498E-2</v>
      </c>
      <c r="L1374" s="72"/>
    </row>
    <row r="1375" spans="2:12" x14ac:dyDescent="0.2">
      <c r="B1375" s="33"/>
      <c r="C1375" s="32"/>
      <c r="D1375" s="41"/>
      <c r="E1375" s="41"/>
      <c r="F1375" s="50"/>
      <c r="G1375" s="54">
        <v>114</v>
      </c>
      <c r="H1375" s="55" t="s">
        <v>1299</v>
      </c>
      <c r="I1375" s="51">
        <v>6.1955669999999996</v>
      </c>
      <c r="J1375" s="43">
        <v>6.298833179999999</v>
      </c>
      <c r="K1375" s="43">
        <f t="shared" si="22"/>
        <v>0.10326617999999943</v>
      </c>
      <c r="L1375" s="72"/>
    </row>
    <row r="1376" spans="2:12" ht="14.25" x14ac:dyDescent="0.2">
      <c r="B1376" s="33"/>
      <c r="C1376" s="32"/>
      <c r="D1376" s="65">
        <v>38</v>
      </c>
      <c r="E1376" s="35" t="s">
        <v>1300</v>
      </c>
      <c r="F1376" s="66"/>
      <c r="G1376" s="67"/>
      <c r="H1376" s="68"/>
      <c r="I1376" s="69">
        <v>8757.9393959999998</v>
      </c>
      <c r="J1376" s="69">
        <v>8757.9393959999998</v>
      </c>
      <c r="K1376" s="69">
        <f t="shared" si="22"/>
        <v>0</v>
      </c>
      <c r="L1376" s="72"/>
    </row>
    <row r="1377" spans="2:12" ht="14.25" x14ac:dyDescent="0.2">
      <c r="B1377" s="33"/>
      <c r="C1377" s="32"/>
      <c r="D1377" s="41"/>
      <c r="E1377" s="41"/>
      <c r="F1377" s="52" t="s">
        <v>282</v>
      </c>
      <c r="G1377" s="58"/>
      <c r="H1377" s="56"/>
      <c r="I1377" s="34">
        <v>8757.9393959999998</v>
      </c>
      <c r="J1377" s="34">
        <v>8757.9393959999998</v>
      </c>
      <c r="K1377" s="34">
        <f t="shared" si="22"/>
        <v>0</v>
      </c>
      <c r="L1377" s="72"/>
    </row>
    <row r="1378" spans="2:12" ht="25.5" x14ac:dyDescent="0.2">
      <c r="B1378" s="33"/>
      <c r="C1378" s="32"/>
      <c r="D1378" s="41"/>
      <c r="E1378" s="41"/>
      <c r="F1378" s="50"/>
      <c r="G1378" s="54" t="s">
        <v>1301</v>
      </c>
      <c r="H1378" s="55" t="s">
        <v>1302</v>
      </c>
      <c r="I1378" s="51">
        <v>18.753374000000001</v>
      </c>
      <c r="J1378" s="43">
        <v>18.753374000000001</v>
      </c>
      <c r="K1378" s="43">
        <f t="shared" si="22"/>
        <v>0</v>
      </c>
      <c r="L1378" s="72"/>
    </row>
    <row r="1379" spans="2:12" x14ac:dyDescent="0.2">
      <c r="B1379" s="33"/>
      <c r="C1379" s="32"/>
      <c r="D1379" s="41"/>
      <c r="E1379" s="41"/>
      <c r="F1379" s="50"/>
      <c r="G1379" s="54" t="s">
        <v>1303</v>
      </c>
      <c r="H1379" s="55" t="s">
        <v>1304</v>
      </c>
      <c r="I1379" s="51">
        <v>47.053938000000002</v>
      </c>
      <c r="J1379" s="43">
        <v>47.053938000000002</v>
      </c>
      <c r="K1379" s="43">
        <f t="shared" si="22"/>
        <v>0</v>
      </c>
      <c r="L1379" s="72"/>
    </row>
    <row r="1380" spans="2:12" x14ac:dyDescent="0.2">
      <c r="B1380" s="33"/>
      <c r="C1380" s="32"/>
      <c r="D1380" s="41"/>
      <c r="E1380" s="41"/>
      <c r="F1380" s="50"/>
      <c r="G1380" s="54" t="s">
        <v>1305</v>
      </c>
      <c r="H1380" s="55" t="s">
        <v>1306</v>
      </c>
      <c r="I1380" s="51">
        <v>38.045672000000003</v>
      </c>
      <c r="J1380" s="43">
        <v>38.045672000000003</v>
      </c>
      <c r="K1380" s="43">
        <f t="shared" si="22"/>
        <v>0</v>
      </c>
      <c r="L1380" s="72"/>
    </row>
    <row r="1381" spans="2:12" ht="25.5" x14ac:dyDescent="0.2">
      <c r="B1381" s="33"/>
      <c r="C1381" s="32"/>
      <c r="D1381" s="41"/>
      <c r="E1381" s="41"/>
      <c r="F1381" s="50"/>
      <c r="G1381" s="54" t="s">
        <v>1307</v>
      </c>
      <c r="H1381" s="55" t="s">
        <v>1308</v>
      </c>
      <c r="I1381" s="51">
        <v>38.064025999999998</v>
      </c>
      <c r="J1381" s="43">
        <v>38.064025999999998</v>
      </c>
      <c r="K1381" s="43">
        <f t="shared" si="22"/>
        <v>0</v>
      </c>
      <c r="L1381" s="72"/>
    </row>
    <row r="1382" spans="2:12" ht="25.5" x14ac:dyDescent="0.2">
      <c r="B1382" s="33"/>
      <c r="C1382" s="32"/>
      <c r="D1382" s="41"/>
      <c r="E1382" s="41"/>
      <c r="F1382" s="50"/>
      <c r="G1382" s="54" t="s">
        <v>1309</v>
      </c>
      <c r="H1382" s="55" t="s">
        <v>1310</v>
      </c>
      <c r="I1382" s="51">
        <v>37.264001</v>
      </c>
      <c r="J1382" s="43">
        <v>37.264001</v>
      </c>
      <c r="K1382" s="43">
        <f t="shared" si="22"/>
        <v>0</v>
      </c>
      <c r="L1382" s="72"/>
    </row>
    <row r="1383" spans="2:12" x14ac:dyDescent="0.2">
      <c r="B1383" s="33"/>
      <c r="C1383" s="32"/>
      <c r="D1383" s="41"/>
      <c r="E1383" s="41"/>
      <c r="F1383" s="50"/>
      <c r="G1383" s="54" t="s">
        <v>1311</v>
      </c>
      <c r="H1383" s="73" t="s">
        <v>1312</v>
      </c>
      <c r="I1383" s="51">
        <v>25.731515000000002</v>
      </c>
      <c r="J1383" s="43">
        <v>25.731515000000002</v>
      </c>
      <c r="K1383" s="43">
        <f t="shared" si="22"/>
        <v>0</v>
      </c>
      <c r="L1383" s="72"/>
    </row>
    <row r="1384" spans="2:12" x14ac:dyDescent="0.2">
      <c r="B1384" s="33"/>
      <c r="C1384" s="32"/>
      <c r="D1384" s="41"/>
      <c r="E1384" s="41"/>
      <c r="F1384" s="50"/>
      <c r="G1384" s="54" t="s">
        <v>1313</v>
      </c>
      <c r="H1384" s="55" t="s">
        <v>1314</v>
      </c>
      <c r="I1384" s="51">
        <v>82.065321999999995</v>
      </c>
      <c r="J1384" s="43">
        <v>82.065321999999995</v>
      </c>
      <c r="K1384" s="43">
        <f t="shared" si="22"/>
        <v>0</v>
      </c>
      <c r="L1384" s="72"/>
    </row>
    <row r="1385" spans="2:12" x14ac:dyDescent="0.2">
      <c r="B1385" s="33"/>
      <c r="C1385" s="32"/>
      <c r="D1385" s="41"/>
      <c r="E1385" s="41"/>
      <c r="F1385" s="50"/>
      <c r="G1385" s="54" t="s">
        <v>1315</v>
      </c>
      <c r="H1385" s="55" t="s">
        <v>1316</v>
      </c>
      <c r="I1385" s="51">
        <v>89.605098999999996</v>
      </c>
      <c r="J1385" s="43">
        <v>89.605098999999996</v>
      </c>
      <c r="K1385" s="43">
        <f t="shared" si="22"/>
        <v>0</v>
      </c>
      <c r="L1385" s="72"/>
    </row>
    <row r="1386" spans="2:12" x14ac:dyDescent="0.2">
      <c r="B1386" s="33"/>
      <c r="C1386" s="32"/>
      <c r="D1386" s="41"/>
      <c r="E1386" s="41"/>
      <c r="F1386" s="50"/>
      <c r="G1386" s="54" t="s">
        <v>1317</v>
      </c>
      <c r="H1386" s="55" t="s">
        <v>1318</v>
      </c>
      <c r="I1386" s="51">
        <v>55.918182000000002</v>
      </c>
      <c r="J1386" s="43">
        <v>55.918182000000002</v>
      </c>
      <c r="K1386" s="43">
        <f t="shared" si="22"/>
        <v>0</v>
      </c>
      <c r="L1386" s="72"/>
    </row>
    <row r="1387" spans="2:12" x14ac:dyDescent="0.2">
      <c r="B1387" s="33"/>
      <c r="C1387" s="32"/>
      <c r="D1387" s="41"/>
      <c r="E1387" s="41"/>
      <c r="F1387" s="50"/>
      <c r="G1387" s="54" t="s">
        <v>1319</v>
      </c>
      <c r="H1387" s="55" t="s">
        <v>1320</v>
      </c>
      <c r="I1387" s="51">
        <v>51.091327</v>
      </c>
      <c r="J1387" s="43">
        <v>51.091327</v>
      </c>
      <c r="K1387" s="43">
        <f t="shared" si="22"/>
        <v>0</v>
      </c>
      <c r="L1387" s="72"/>
    </row>
    <row r="1388" spans="2:12" x14ac:dyDescent="0.2">
      <c r="B1388" s="33"/>
      <c r="C1388" s="32"/>
      <c r="D1388" s="41"/>
      <c r="E1388" s="41"/>
      <c r="F1388" s="50"/>
      <c r="G1388" s="54" t="s">
        <v>1321</v>
      </c>
      <c r="H1388" s="55" t="s">
        <v>1322</v>
      </c>
      <c r="I1388" s="51">
        <v>39.082583999999997</v>
      </c>
      <c r="J1388" s="43">
        <v>39.082583999999997</v>
      </c>
      <c r="K1388" s="43">
        <f t="shared" si="22"/>
        <v>0</v>
      </c>
      <c r="L1388" s="72"/>
    </row>
    <row r="1389" spans="2:12" x14ac:dyDescent="0.2">
      <c r="B1389" s="33"/>
      <c r="C1389" s="32"/>
      <c r="D1389" s="41"/>
      <c r="E1389" s="41"/>
      <c r="F1389" s="50"/>
      <c r="G1389" s="54" t="s">
        <v>1323</v>
      </c>
      <c r="H1389" s="55" t="s">
        <v>1324</v>
      </c>
      <c r="I1389" s="51">
        <v>71.911533000000006</v>
      </c>
      <c r="J1389" s="43">
        <v>71.911533000000006</v>
      </c>
      <c r="K1389" s="43">
        <f t="shared" si="22"/>
        <v>0</v>
      </c>
      <c r="L1389" s="72"/>
    </row>
    <row r="1390" spans="2:12" x14ac:dyDescent="0.2">
      <c r="B1390" s="33"/>
      <c r="C1390" s="32"/>
      <c r="D1390" s="41"/>
      <c r="E1390" s="41"/>
      <c r="F1390" s="50"/>
      <c r="G1390" s="54" t="s">
        <v>1325</v>
      </c>
      <c r="H1390" s="55" t="s">
        <v>1300</v>
      </c>
      <c r="I1390" s="51">
        <v>7379.0491030000003</v>
      </c>
      <c r="J1390" s="43">
        <v>7379.0491030000003</v>
      </c>
      <c r="K1390" s="43">
        <f t="shared" si="22"/>
        <v>0</v>
      </c>
      <c r="L1390" s="72"/>
    </row>
    <row r="1391" spans="2:12" x14ac:dyDescent="0.2">
      <c r="B1391" s="33"/>
      <c r="C1391" s="32"/>
      <c r="D1391" s="41"/>
      <c r="E1391" s="41"/>
      <c r="F1391" s="50"/>
      <c r="G1391" s="54" t="s">
        <v>1326</v>
      </c>
      <c r="H1391" s="55" t="s">
        <v>1327</v>
      </c>
      <c r="I1391" s="51">
        <v>62.286583999999998</v>
      </c>
      <c r="J1391" s="43">
        <v>62.286583999999998</v>
      </c>
      <c r="K1391" s="43">
        <f t="shared" si="22"/>
        <v>0</v>
      </c>
      <c r="L1391" s="72"/>
    </row>
    <row r="1392" spans="2:12" x14ac:dyDescent="0.2">
      <c r="B1392" s="33"/>
      <c r="C1392" s="32"/>
      <c r="D1392" s="41"/>
      <c r="E1392" s="41"/>
      <c r="F1392" s="50"/>
      <c r="G1392" s="54" t="s">
        <v>1328</v>
      </c>
      <c r="H1392" s="55" t="s">
        <v>1329</v>
      </c>
      <c r="I1392" s="51">
        <v>72.816074</v>
      </c>
      <c r="J1392" s="43">
        <v>72.816074</v>
      </c>
      <c r="K1392" s="43">
        <f t="shared" si="22"/>
        <v>0</v>
      </c>
      <c r="L1392" s="72"/>
    </row>
    <row r="1393" spans="2:12" x14ac:dyDescent="0.2">
      <c r="B1393" s="33"/>
      <c r="C1393" s="32"/>
      <c r="D1393" s="41"/>
      <c r="E1393" s="41"/>
      <c r="F1393" s="50"/>
      <c r="G1393" s="54" t="s">
        <v>1330</v>
      </c>
      <c r="H1393" s="55" t="s">
        <v>1331</v>
      </c>
      <c r="I1393" s="51">
        <v>87.449951999999996</v>
      </c>
      <c r="J1393" s="43">
        <v>87.449951999999996</v>
      </c>
      <c r="K1393" s="43">
        <f t="shared" si="22"/>
        <v>0</v>
      </c>
      <c r="L1393" s="72"/>
    </row>
    <row r="1394" spans="2:12" x14ac:dyDescent="0.2">
      <c r="B1394" s="33"/>
      <c r="C1394" s="32"/>
      <c r="D1394" s="41"/>
      <c r="E1394" s="41"/>
      <c r="F1394" s="50"/>
      <c r="G1394" s="54" t="s">
        <v>1332</v>
      </c>
      <c r="H1394" s="55" t="s">
        <v>1333</v>
      </c>
      <c r="I1394" s="51">
        <v>30.665520000000001</v>
      </c>
      <c r="J1394" s="43">
        <v>30.665520000000001</v>
      </c>
      <c r="K1394" s="43">
        <f t="shared" si="22"/>
        <v>0</v>
      </c>
      <c r="L1394" s="72"/>
    </row>
    <row r="1395" spans="2:12" x14ac:dyDescent="0.2">
      <c r="B1395" s="33"/>
      <c r="C1395" s="32"/>
      <c r="D1395" s="41"/>
      <c r="E1395" s="41"/>
      <c r="F1395" s="50"/>
      <c r="G1395" s="54" t="s">
        <v>1334</v>
      </c>
      <c r="H1395" s="55" t="s">
        <v>1335</v>
      </c>
      <c r="I1395" s="51">
        <v>26.988569999999999</v>
      </c>
      <c r="J1395" s="43">
        <v>26.988569999999999</v>
      </c>
      <c r="K1395" s="43">
        <f t="shared" si="22"/>
        <v>0</v>
      </c>
      <c r="L1395" s="72"/>
    </row>
    <row r="1396" spans="2:12" x14ac:dyDescent="0.2">
      <c r="B1396" s="33"/>
      <c r="C1396" s="32"/>
      <c r="D1396" s="41"/>
      <c r="E1396" s="41"/>
      <c r="F1396" s="50"/>
      <c r="G1396" s="54" t="s">
        <v>1336</v>
      </c>
      <c r="H1396" s="55" t="s">
        <v>1337</v>
      </c>
      <c r="I1396" s="51">
        <v>23.194492</v>
      </c>
      <c r="J1396" s="43">
        <v>23.194492</v>
      </c>
      <c r="K1396" s="43">
        <f t="shared" ref="K1396:K1444" si="23">+J1396-I1396</f>
        <v>0</v>
      </c>
      <c r="L1396" s="72"/>
    </row>
    <row r="1397" spans="2:12" x14ac:dyDescent="0.2">
      <c r="B1397" s="33"/>
      <c r="C1397" s="32"/>
      <c r="D1397" s="41"/>
      <c r="E1397" s="41"/>
      <c r="F1397" s="50"/>
      <c r="G1397" s="54" t="s">
        <v>1338</v>
      </c>
      <c r="H1397" s="55" t="s">
        <v>1339</v>
      </c>
      <c r="I1397" s="51">
        <v>65.654276999999993</v>
      </c>
      <c r="J1397" s="43">
        <v>65.654276999999993</v>
      </c>
      <c r="K1397" s="43">
        <f t="shared" si="23"/>
        <v>0</v>
      </c>
      <c r="L1397" s="72"/>
    </row>
    <row r="1398" spans="2:12" x14ac:dyDescent="0.2">
      <c r="B1398" s="33"/>
      <c r="C1398" s="32"/>
      <c r="D1398" s="41"/>
      <c r="E1398" s="41"/>
      <c r="F1398" s="50"/>
      <c r="G1398" s="54" t="s">
        <v>1340</v>
      </c>
      <c r="H1398" s="55" t="s">
        <v>1341</v>
      </c>
      <c r="I1398" s="51">
        <v>38.821362999999998</v>
      </c>
      <c r="J1398" s="43">
        <v>38.821362999999998</v>
      </c>
      <c r="K1398" s="43">
        <f t="shared" si="23"/>
        <v>0</v>
      </c>
      <c r="L1398" s="72"/>
    </row>
    <row r="1399" spans="2:12" x14ac:dyDescent="0.2">
      <c r="B1399" s="33"/>
      <c r="C1399" s="32"/>
      <c r="D1399" s="41"/>
      <c r="E1399" s="41"/>
      <c r="F1399" s="50"/>
      <c r="G1399" s="54" t="s">
        <v>1342</v>
      </c>
      <c r="H1399" s="55" t="s">
        <v>1343</v>
      </c>
      <c r="I1399" s="51">
        <v>71.814423000000005</v>
      </c>
      <c r="J1399" s="43">
        <v>71.814423000000005</v>
      </c>
      <c r="K1399" s="43">
        <f t="shared" si="23"/>
        <v>0</v>
      </c>
      <c r="L1399" s="72"/>
    </row>
    <row r="1400" spans="2:12" x14ac:dyDescent="0.2">
      <c r="B1400" s="33"/>
      <c r="C1400" s="32"/>
      <c r="D1400" s="41"/>
      <c r="E1400" s="41"/>
      <c r="F1400" s="50"/>
      <c r="G1400" s="54" t="s">
        <v>1344</v>
      </c>
      <c r="H1400" s="55" t="s">
        <v>1345</v>
      </c>
      <c r="I1400" s="51">
        <v>37.938183000000002</v>
      </c>
      <c r="J1400" s="43">
        <v>37.938183000000002</v>
      </c>
      <c r="K1400" s="43">
        <f t="shared" si="23"/>
        <v>0</v>
      </c>
      <c r="L1400" s="72"/>
    </row>
    <row r="1401" spans="2:12" x14ac:dyDescent="0.2">
      <c r="B1401" s="33"/>
      <c r="C1401" s="32"/>
      <c r="D1401" s="41"/>
      <c r="E1401" s="41"/>
      <c r="F1401" s="50"/>
      <c r="G1401" s="54" t="s">
        <v>1346</v>
      </c>
      <c r="H1401" s="55" t="s">
        <v>1347</v>
      </c>
      <c r="I1401" s="51">
        <v>71.712716999999998</v>
      </c>
      <c r="J1401" s="43">
        <v>71.712716999999998</v>
      </c>
      <c r="K1401" s="43">
        <f t="shared" si="23"/>
        <v>0</v>
      </c>
      <c r="L1401" s="72"/>
    </row>
    <row r="1402" spans="2:12" ht="25.5" x14ac:dyDescent="0.2">
      <c r="B1402" s="33"/>
      <c r="C1402" s="32"/>
      <c r="D1402" s="41"/>
      <c r="E1402" s="41"/>
      <c r="F1402" s="50"/>
      <c r="G1402" s="54" t="s">
        <v>1348</v>
      </c>
      <c r="H1402" s="55" t="s">
        <v>1349</v>
      </c>
      <c r="I1402" s="51">
        <v>111.112892</v>
      </c>
      <c r="J1402" s="43">
        <v>111.112892</v>
      </c>
      <c r="K1402" s="43">
        <f t="shared" si="23"/>
        <v>0</v>
      </c>
      <c r="L1402" s="72"/>
    </row>
    <row r="1403" spans="2:12" x14ac:dyDescent="0.2">
      <c r="B1403" s="33"/>
      <c r="C1403" s="32"/>
      <c r="D1403" s="41"/>
      <c r="E1403" s="41"/>
      <c r="F1403" s="50"/>
      <c r="G1403" s="54" t="s">
        <v>1350</v>
      </c>
      <c r="H1403" s="55" t="s">
        <v>1351</v>
      </c>
      <c r="I1403" s="51">
        <v>83.848673000000005</v>
      </c>
      <c r="J1403" s="43">
        <v>83.848673000000005</v>
      </c>
      <c r="K1403" s="43">
        <f t="shared" si="23"/>
        <v>0</v>
      </c>
      <c r="L1403" s="72"/>
    </row>
    <row r="1404" spans="2:12" ht="14.25" x14ac:dyDescent="0.2">
      <c r="B1404" s="33"/>
      <c r="C1404" s="32"/>
      <c r="D1404" s="65">
        <v>45</v>
      </c>
      <c r="E1404" s="35" t="s">
        <v>1352</v>
      </c>
      <c r="F1404" s="66"/>
      <c r="G1404" s="67"/>
      <c r="H1404" s="68"/>
      <c r="I1404" s="69">
        <v>137.79230100000001</v>
      </c>
      <c r="J1404" s="69">
        <v>168.84710504</v>
      </c>
      <c r="K1404" s="69">
        <f t="shared" si="23"/>
        <v>31.054804039999993</v>
      </c>
      <c r="L1404" s="72"/>
    </row>
    <row r="1405" spans="2:12" ht="14.25" x14ac:dyDescent="0.2">
      <c r="B1405" s="33"/>
      <c r="C1405" s="32"/>
      <c r="D1405" s="41"/>
      <c r="E1405" s="41"/>
      <c r="F1405" s="52" t="s">
        <v>2</v>
      </c>
      <c r="G1405" s="58"/>
      <c r="H1405" s="56"/>
      <c r="I1405" s="34">
        <v>137.79230100000001</v>
      </c>
      <c r="J1405" s="34">
        <v>168.84710504</v>
      </c>
      <c r="K1405" s="34">
        <f t="shared" si="23"/>
        <v>31.054804039999993</v>
      </c>
      <c r="L1405" s="72"/>
    </row>
    <row r="1406" spans="2:12" x14ac:dyDescent="0.2">
      <c r="B1406" s="33"/>
      <c r="C1406" s="32"/>
      <c r="D1406" s="41"/>
      <c r="E1406" s="41"/>
      <c r="F1406" s="50"/>
      <c r="G1406" s="54">
        <v>100</v>
      </c>
      <c r="H1406" s="55" t="s">
        <v>1353</v>
      </c>
      <c r="I1406" s="51">
        <v>12.782216</v>
      </c>
      <c r="J1406" s="43">
        <v>12.55993602</v>
      </c>
      <c r="K1406" s="43">
        <f t="shared" si="23"/>
        <v>-0.22227997999999971</v>
      </c>
      <c r="L1406" s="72"/>
    </row>
    <row r="1407" spans="2:12" x14ac:dyDescent="0.2">
      <c r="B1407" s="33"/>
      <c r="C1407" s="32"/>
      <c r="D1407" s="41"/>
      <c r="E1407" s="41"/>
      <c r="F1407" s="50"/>
      <c r="G1407" s="54">
        <v>200</v>
      </c>
      <c r="H1407" s="55" t="s">
        <v>69</v>
      </c>
      <c r="I1407" s="51">
        <v>2.1079479999999999</v>
      </c>
      <c r="J1407" s="43">
        <v>3.0850999099999998</v>
      </c>
      <c r="K1407" s="43">
        <f t="shared" si="23"/>
        <v>0.9771519099999999</v>
      </c>
      <c r="L1407" s="72"/>
    </row>
    <row r="1408" spans="2:12" x14ac:dyDescent="0.2">
      <c r="B1408" s="33"/>
      <c r="C1408" s="32"/>
      <c r="D1408" s="41"/>
      <c r="E1408" s="41"/>
      <c r="F1408" s="50"/>
      <c r="G1408" s="54">
        <v>220</v>
      </c>
      <c r="H1408" s="55" t="s">
        <v>1354</v>
      </c>
      <c r="I1408" s="51">
        <v>10.458348000000001</v>
      </c>
      <c r="J1408" s="43">
        <v>10.466672950000001</v>
      </c>
      <c r="K1408" s="43">
        <f t="shared" si="23"/>
        <v>8.3249500000004417E-3</v>
      </c>
      <c r="L1408" s="72"/>
    </row>
    <row r="1409" spans="2:12" x14ac:dyDescent="0.2">
      <c r="B1409" s="33"/>
      <c r="C1409" s="32"/>
      <c r="D1409" s="41"/>
      <c r="E1409" s="41"/>
      <c r="F1409" s="50"/>
      <c r="G1409" s="54">
        <v>230</v>
      </c>
      <c r="H1409" s="55" t="s">
        <v>111</v>
      </c>
      <c r="I1409" s="51">
        <v>14.606908000000001</v>
      </c>
      <c r="J1409" s="43">
        <v>13.333629169999998</v>
      </c>
      <c r="K1409" s="43">
        <f t="shared" si="23"/>
        <v>-1.2732788300000024</v>
      </c>
      <c r="L1409" s="72"/>
    </row>
    <row r="1410" spans="2:12" x14ac:dyDescent="0.2">
      <c r="B1410" s="33"/>
      <c r="C1410" s="32"/>
      <c r="D1410" s="41"/>
      <c r="E1410" s="41"/>
      <c r="F1410" s="50"/>
      <c r="G1410" s="54">
        <v>240</v>
      </c>
      <c r="H1410" s="55" t="s">
        <v>1355</v>
      </c>
      <c r="I1410" s="51">
        <v>26.708590999999998</v>
      </c>
      <c r="J1410" s="43">
        <v>21.618766789999999</v>
      </c>
      <c r="K1410" s="43">
        <f t="shared" si="23"/>
        <v>-5.0898242099999997</v>
      </c>
      <c r="L1410" s="72"/>
    </row>
    <row r="1411" spans="2:12" x14ac:dyDescent="0.2">
      <c r="B1411" s="33"/>
      <c r="C1411" s="32"/>
      <c r="D1411" s="41"/>
      <c r="E1411" s="41"/>
      <c r="F1411" s="50"/>
      <c r="G1411" s="54">
        <v>250</v>
      </c>
      <c r="H1411" s="55" t="s">
        <v>1356</v>
      </c>
      <c r="I1411" s="51">
        <v>15.943331000000001</v>
      </c>
      <c r="J1411" s="43">
        <v>27.630919079999995</v>
      </c>
      <c r="K1411" s="43">
        <f t="shared" si="23"/>
        <v>11.687588079999994</v>
      </c>
      <c r="L1411" s="72"/>
    </row>
    <row r="1412" spans="2:12" x14ac:dyDescent="0.2">
      <c r="B1412" s="33"/>
      <c r="C1412" s="32"/>
      <c r="D1412" s="41"/>
      <c r="E1412" s="41"/>
      <c r="F1412" s="50"/>
      <c r="G1412" s="54">
        <v>260</v>
      </c>
      <c r="H1412" s="55" t="s">
        <v>1357</v>
      </c>
      <c r="I1412" s="51">
        <v>14.774903</v>
      </c>
      <c r="J1412" s="43">
        <v>14.263966760000002</v>
      </c>
      <c r="K1412" s="43">
        <f t="shared" si="23"/>
        <v>-0.51093623999999771</v>
      </c>
      <c r="L1412" s="72"/>
    </row>
    <row r="1413" spans="2:12" x14ac:dyDescent="0.2">
      <c r="B1413" s="33"/>
      <c r="C1413" s="32"/>
      <c r="D1413" s="41"/>
      <c r="E1413" s="41"/>
      <c r="F1413" s="50"/>
      <c r="G1413" s="54">
        <v>270</v>
      </c>
      <c r="H1413" s="55" t="s">
        <v>1358</v>
      </c>
      <c r="I1413" s="51">
        <v>18.976770999999999</v>
      </c>
      <c r="J1413" s="43">
        <v>22.71586512</v>
      </c>
      <c r="K1413" s="43">
        <f t="shared" si="23"/>
        <v>3.7390941200000007</v>
      </c>
      <c r="L1413" s="72"/>
    </row>
    <row r="1414" spans="2:12" x14ac:dyDescent="0.2">
      <c r="B1414" s="33"/>
      <c r="C1414" s="32"/>
      <c r="D1414" s="41"/>
      <c r="E1414" s="41"/>
      <c r="F1414" s="50"/>
      <c r="G1414" s="54">
        <v>300</v>
      </c>
      <c r="H1414" s="55" t="s">
        <v>47</v>
      </c>
      <c r="I1414" s="51">
        <v>3.6430370000000001</v>
      </c>
      <c r="J1414" s="43">
        <v>5.1463570099999991</v>
      </c>
      <c r="K1414" s="43">
        <f t="shared" si="23"/>
        <v>1.503320009999999</v>
      </c>
      <c r="L1414" s="72"/>
    </row>
    <row r="1415" spans="2:12" x14ac:dyDescent="0.2">
      <c r="B1415" s="33"/>
      <c r="C1415" s="32"/>
      <c r="D1415" s="41"/>
      <c r="E1415" s="41"/>
      <c r="F1415" s="50"/>
      <c r="G1415" s="54">
        <v>400</v>
      </c>
      <c r="H1415" s="55" t="s">
        <v>80</v>
      </c>
      <c r="I1415" s="51">
        <v>3.6250010000000001</v>
      </c>
      <c r="J1415" s="43">
        <v>4.3479263799999996</v>
      </c>
      <c r="K1415" s="43">
        <f t="shared" si="23"/>
        <v>0.72292537999999951</v>
      </c>
      <c r="L1415" s="72"/>
    </row>
    <row r="1416" spans="2:12" x14ac:dyDescent="0.2">
      <c r="B1416" s="33"/>
      <c r="C1416" s="32"/>
      <c r="D1416" s="41"/>
      <c r="E1416" s="41"/>
      <c r="F1416" s="50"/>
      <c r="G1416" s="54">
        <v>500</v>
      </c>
      <c r="H1416" s="55" t="s">
        <v>79</v>
      </c>
      <c r="I1416" s="51">
        <v>14.165247000000001</v>
      </c>
      <c r="J1416" s="43">
        <v>33.67796585</v>
      </c>
      <c r="K1416" s="43">
        <f t="shared" si="23"/>
        <v>19.512718849999999</v>
      </c>
      <c r="L1416" s="72"/>
    </row>
    <row r="1417" spans="2:12" ht="14.25" x14ac:dyDescent="0.2">
      <c r="B1417" s="33"/>
      <c r="C1417" s="32"/>
      <c r="D1417" s="65">
        <v>46</v>
      </c>
      <c r="E1417" s="35" t="s">
        <v>1359</v>
      </c>
      <c r="F1417" s="66"/>
      <c r="G1417" s="67"/>
      <c r="H1417" s="68"/>
      <c r="I1417" s="69">
        <v>94.121483999999995</v>
      </c>
      <c r="J1417" s="69">
        <v>111.43162822999999</v>
      </c>
      <c r="K1417" s="69">
        <f t="shared" si="23"/>
        <v>17.310144229999992</v>
      </c>
      <c r="L1417" s="72"/>
    </row>
    <row r="1418" spans="2:12" ht="14.25" x14ac:dyDescent="0.2">
      <c r="B1418" s="33"/>
      <c r="C1418" s="32"/>
      <c r="D1418" s="41"/>
      <c r="E1418" s="41"/>
      <c r="F1418" s="52" t="s">
        <v>2</v>
      </c>
      <c r="G1418" s="58"/>
      <c r="H1418" s="56"/>
      <c r="I1418" s="34">
        <v>94.121483999999995</v>
      </c>
      <c r="J1418" s="34">
        <v>111.43162822999999</v>
      </c>
      <c r="K1418" s="34">
        <f t="shared" si="23"/>
        <v>17.310144229999992</v>
      </c>
      <c r="L1418" s="72"/>
    </row>
    <row r="1419" spans="2:12" x14ac:dyDescent="0.2">
      <c r="B1419" s="33"/>
      <c r="C1419" s="32"/>
      <c r="D1419" s="41"/>
      <c r="E1419" s="41"/>
      <c r="F1419" s="50"/>
      <c r="G1419" s="54">
        <v>100</v>
      </c>
      <c r="H1419" s="55" t="s">
        <v>1353</v>
      </c>
      <c r="I1419" s="51">
        <v>12.545396999999999</v>
      </c>
      <c r="J1419" s="43">
        <v>14.934932910000002</v>
      </c>
      <c r="K1419" s="43">
        <f t="shared" si="23"/>
        <v>2.3895359100000029</v>
      </c>
      <c r="L1419" s="72"/>
    </row>
    <row r="1420" spans="2:12" x14ac:dyDescent="0.2">
      <c r="B1420" s="33"/>
      <c r="C1420" s="32"/>
      <c r="D1420" s="41"/>
      <c r="E1420" s="41"/>
      <c r="F1420" s="50"/>
      <c r="G1420" s="54">
        <v>200</v>
      </c>
      <c r="H1420" s="55" t="s">
        <v>69</v>
      </c>
      <c r="I1420" s="51">
        <v>3.0605470000000001</v>
      </c>
      <c r="J1420" s="43">
        <v>3.9437097600000004</v>
      </c>
      <c r="K1420" s="43">
        <f t="shared" si="23"/>
        <v>0.88316276000000027</v>
      </c>
      <c r="L1420" s="72"/>
    </row>
    <row r="1421" spans="2:12" x14ac:dyDescent="0.2">
      <c r="B1421" s="33"/>
      <c r="C1421" s="32"/>
      <c r="D1421" s="41"/>
      <c r="E1421" s="41"/>
      <c r="F1421" s="50"/>
      <c r="G1421" s="54">
        <v>210</v>
      </c>
      <c r="H1421" s="55" t="s">
        <v>188</v>
      </c>
      <c r="I1421" s="51">
        <v>2.2509269999999999</v>
      </c>
      <c r="J1421" s="43">
        <v>2.4866064900000002</v>
      </c>
      <c r="K1421" s="43">
        <f t="shared" si="23"/>
        <v>0.23567949000000032</v>
      </c>
      <c r="L1421" s="72"/>
    </row>
    <row r="1422" spans="2:12" x14ac:dyDescent="0.2">
      <c r="B1422" s="33"/>
      <c r="C1422" s="32"/>
      <c r="D1422" s="41"/>
      <c r="E1422" s="41"/>
      <c r="F1422" s="50"/>
      <c r="G1422" s="54">
        <v>220</v>
      </c>
      <c r="H1422" s="55" t="s">
        <v>47</v>
      </c>
      <c r="I1422" s="51">
        <v>6.0074740000000002</v>
      </c>
      <c r="J1422" s="43">
        <v>5.8647895699999992</v>
      </c>
      <c r="K1422" s="43">
        <f t="shared" si="23"/>
        <v>-0.14268443000000097</v>
      </c>
      <c r="L1422" s="72"/>
    </row>
    <row r="1423" spans="2:12" x14ac:dyDescent="0.2">
      <c r="B1423" s="33"/>
      <c r="C1423" s="32"/>
      <c r="D1423" s="41"/>
      <c r="E1423" s="41"/>
      <c r="F1423" s="50"/>
      <c r="G1423" s="54">
        <v>230</v>
      </c>
      <c r="H1423" s="55" t="s">
        <v>862</v>
      </c>
      <c r="I1423" s="51">
        <v>3.368773</v>
      </c>
      <c r="J1423" s="43">
        <v>3.9473580500000001</v>
      </c>
      <c r="K1423" s="43">
        <f t="shared" si="23"/>
        <v>0.57858505000000005</v>
      </c>
      <c r="L1423" s="72"/>
    </row>
    <row r="1424" spans="2:12" x14ac:dyDescent="0.2">
      <c r="B1424" s="33"/>
      <c r="C1424" s="32"/>
      <c r="D1424" s="41"/>
      <c r="E1424" s="41"/>
      <c r="F1424" s="50"/>
      <c r="G1424" s="54">
        <v>231</v>
      </c>
      <c r="H1424" s="55" t="s">
        <v>1360</v>
      </c>
      <c r="I1424" s="51">
        <v>1.801337</v>
      </c>
      <c r="J1424" s="43">
        <v>0.91410870999999994</v>
      </c>
      <c r="K1424" s="43">
        <f t="shared" si="23"/>
        <v>-0.88722829000000003</v>
      </c>
      <c r="L1424" s="72"/>
    </row>
    <row r="1425" spans="2:12" x14ac:dyDescent="0.2">
      <c r="B1425" s="33"/>
      <c r="C1425" s="32"/>
      <c r="D1425" s="41"/>
      <c r="E1425" s="41"/>
      <c r="F1425" s="50"/>
      <c r="G1425" s="54">
        <v>232</v>
      </c>
      <c r="H1425" s="55" t="s">
        <v>1361</v>
      </c>
      <c r="I1425" s="51">
        <v>2.6979730000000002</v>
      </c>
      <c r="J1425" s="43">
        <v>3.24285727</v>
      </c>
      <c r="K1425" s="43">
        <f t="shared" si="23"/>
        <v>0.54488426999999984</v>
      </c>
      <c r="L1425" s="72"/>
    </row>
    <row r="1426" spans="2:12" x14ac:dyDescent="0.2">
      <c r="B1426" s="33"/>
      <c r="C1426" s="32"/>
      <c r="D1426" s="41"/>
      <c r="E1426" s="41"/>
      <c r="F1426" s="50"/>
      <c r="G1426" s="54">
        <v>233</v>
      </c>
      <c r="H1426" s="55" t="s">
        <v>1362</v>
      </c>
      <c r="I1426" s="51">
        <v>3.129054</v>
      </c>
      <c r="J1426" s="43">
        <v>3.5581864700000008</v>
      </c>
      <c r="K1426" s="43">
        <f t="shared" si="23"/>
        <v>0.42913247000000077</v>
      </c>
      <c r="L1426" s="72"/>
    </row>
    <row r="1427" spans="2:12" x14ac:dyDescent="0.2">
      <c r="B1427" s="33"/>
      <c r="C1427" s="32"/>
      <c r="D1427" s="41"/>
      <c r="E1427" s="41"/>
      <c r="F1427" s="50"/>
      <c r="G1427" s="54">
        <v>234</v>
      </c>
      <c r="H1427" s="55" t="s">
        <v>195</v>
      </c>
      <c r="I1427" s="51">
        <v>1.730523</v>
      </c>
      <c r="J1427" s="43">
        <v>1.5880888499999999</v>
      </c>
      <c r="K1427" s="43">
        <f t="shared" si="23"/>
        <v>-0.14243415000000015</v>
      </c>
      <c r="L1427" s="72"/>
    </row>
    <row r="1428" spans="2:12" x14ac:dyDescent="0.2">
      <c r="B1428" s="33"/>
      <c r="C1428" s="32"/>
      <c r="D1428" s="41"/>
      <c r="E1428" s="41"/>
      <c r="F1428" s="50"/>
      <c r="G1428" s="54">
        <v>240</v>
      </c>
      <c r="H1428" s="55" t="s">
        <v>1363</v>
      </c>
      <c r="I1428" s="51">
        <v>1.2821499999999999</v>
      </c>
      <c r="J1428" s="43">
        <v>1.3589359700000001</v>
      </c>
      <c r="K1428" s="43">
        <f t="shared" si="23"/>
        <v>7.6785970000000203E-2</v>
      </c>
      <c r="L1428" s="72"/>
    </row>
    <row r="1429" spans="2:12" x14ac:dyDescent="0.2">
      <c r="B1429" s="33"/>
      <c r="C1429" s="32"/>
      <c r="D1429" s="41"/>
      <c r="E1429" s="41"/>
      <c r="F1429" s="50"/>
      <c r="G1429" s="54">
        <v>241</v>
      </c>
      <c r="H1429" s="55" t="s">
        <v>1364</v>
      </c>
      <c r="I1429" s="51">
        <v>3.7558769999999999</v>
      </c>
      <c r="J1429" s="43">
        <v>3.9569411100000003</v>
      </c>
      <c r="K1429" s="43">
        <f t="shared" si="23"/>
        <v>0.20106411000000035</v>
      </c>
      <c r="L1429" s="72"/>
    </row>
    <row r="1430" spans="2:12" x14ac:dyDescent="0.2">
      <c r="B1430" s="33"/>
      <c r="C1430" s="32"/>
      <c r="D1430" s="41"/>
      <c r="E1430" s="41"/>
      <c r="F1430" s="50"/>
      <c r="G1430" s="54">
        <v>242</v>
      </c>
      <c r="H1430" s="55" t="s">
        <v>1365</v>
      </c>
      <c r="I1430" s="51">
        <v>2.30654</v>
      </c>
      <c r="J1430" s="43">
        <v>3.1872892700000004</v>
      </c>
      <c r="K1430" s="43">
        <f t="shared" si="23"/>
        <v>0.88074927000000036</v>
      </c>
      <c r="L1430" s="72"/>
    </row>
    <row r="1431" spans="2:12" x14ac:dyDescent="0.2">
      <c r="B1431" s="33"/>
      <c r="C1431" s="32"/>
      <c r="D1431" s="41"/>
      <c r="E1431" s="41"/>
      <c r="F1431" s="50"/>
      <c r="G1431" s="54">
        <v>243</v>
      </c>
      <c r="H1431" s="55" t="s">
        <v>1366</v>
      </c>
      <c r="I1431" s="51">
        <v>3.0178850000000002</v>
      </c>
      <c r="J1431" s="43">
        <v>3.956015939999999</v>
      </c>
      <c r="K1431" s="43">
        <f t="shared" si="23"/>
        <v>0.93813093999999886</v>
      </c>
      <c r="L1431" s="72"/>
    </row>
    <row r="1432" spans="2:12" x14ac:dyDescent="0.2">
      <c r="B1432" s="33"/>
      <c r="C1432" s="32"/>
      <c r="D1432" s="41"/>
      <c r="E1432" s="41"/>
      <c r="F1432" s="50"/>
      <c r="G1432" s="54">
        <v>250</v>
      </c>
      <c r="H1432" s="55" t="s">
        <v>1367</v>
      </c>
      <c r="I1432" s="51">
        <v>1.556027</v>
      </c>
      <c r="J1432" s="43">
        <v>1.2971025200000001</v>
      </c>
      <c r="K1432" s="43">
        <f t="shared" si="23"/>
        <v>-0.2589244799999999</v>
      </c>
      <c r="L1432" s="72"/>
    </row>
    <row r="1433" spans="2:12" x14ac:dyDescent="0.2">
      <c r="B1433" s="33"/>
      <c r="C1433" s="32"/>
      <c r="D1433" s="41"/>
      <c r="E1433" s="41"/>
      <c r="F1433" s="50"/>
      <c r="G1433" s="54">
        <v>251</v>
      </c>
      <c r="H1433" s="55" t="s">
        <v>1368</v>
      </c>
      <c r="I1433" s="51">
        <v>2.553658</v>
      </c>
      <c r="J1433" s="43">
        <v>2.8484452100000004</v>
      </c>
      <c r="K1433" s="43">
        <f t="shared" si="23"/>
        <v>0.29478721000000041</v>
      </c>
      <c r="L1433" s="72"/>
    </row>
    <row r="1434" spans="2:12" x14ac:dyDescent="0.2">
      <c r="B1434" s="33"/>
      <c r="C1434" s="32"/>
      <c r="D1434" s="41"/>
      <c r="E1434" s="41"/>
      <c r="F1434" s="50"/>
      <c r="G1434" s="54">
        <v>252</v>
      </c>
      <c r="H1434" s="55" t="s">
        <v>1369</v>
      </c>
      <c r="I1434" s="51">
        <v>4.2436689999999997</v>
      </c>
      <c r="J1434" s="43">
        <v>4.0557481800000001</v>
      </c>
      <c r="K1434" s="43">
        <f t="shared" si="23"/>
        <v>-0.18792081999999954</v>
      </c>
      <c r="L1434" s="72"/>
    </row>
    <row r="1435" spans="2:12" x14ac:dyDescent="0.2">
      <c r="B1435" s="33"/>
      <c r="C1435" s="32"/>
      <c r="D1435" s="41"/>
      <c r="E1435" s="41"/>
      <c r="F1435" s="50"/>
      <c r="G1435" s="54">
        <v>253</v>
      </c>
      <c r="H1435" s="55" t="s">
        <v>1370</v>
      </c>
      <c r="I1435" s="51">
        <v>3.6774640000000001</v>
      </c>
      <c r="J1435" s="43">
        <v>3.4851887100000005</v>
      </c>
      <c r="K1435" s="43">
        <f t="shared" si="23"/>
        <v>-0.19227528999999954</v>
      </c>
      <c r="L1435" s="72"/>
    </row>
    <row r="1436" spans="2:12" x14ac:dyDescent="0.2">
      <c r="B1436" s="33"/>
      <c r="C1436" s="32"/>
      <c r="D1436" s="41"/>
      <c r="E1436" s="41"/>
      <c r="F1436" s="50"/>
      <c r="G1436" s="54">
        <v>254</v>
      </c>
      <c r="H1436" s="55" t="s">
        <v>1371</v>
      </c>
      <c r="I1436" s="51">
        <v>1.8989830000000001</v>
      </c>
      <c r="J1436" s="43">
        <v>2.5436821000000003</v>
      </c>
      <c r="K1436" s="43">
        <f t="shared" si="23"/>
        <v>0.64469910000000019</v>
      </c>
      <c r="L1436" s="72"/>
    </row>
    <row r="1437" spans="2:12" x14ac:dyDescent="0.2">
      <c r="B1437" s="33"/>
      <c r="C1437" s="32"/>
      <c r="D1437" s="41"/>
      <c r="E1437" s="41"/>
      <c r="F1437" s="50"/>
      <c r="G1437" s="54">
        <v>260</v>
      </c>
      <c r="H1437" s="55" t="s">
        <v>1372</v>
      </c>
      <c r="I1437" s="51">
        <v>0.94192299999999995</v>
      </c>
      <c r="J1437" s="43">
        <v>0.92273598999999995</v>
      </c>
      <c r="K1437" s="43">
        <f t="shared" si="23"/>
        <v>-1.9187010000000004E-2</v>
      </c>
      <c r="L1437" s="72"/>
    </row>
    <row r="1438" spans="2:12" x14ac:dyDescent="0.2">
      <c r="B1438" s="33"/>
      <c r="C1438" s="32"/>
      <c r="D1438" s="41"/>
      <c r="E1438" s="41"/>
      <c r="F1438" s="50"/>
      <c r="G1438" s="54">
        <v>261</v>
      </c>
      <c r="H1438" s="55" t="s">
        <v>1373</v>
      </c>
      <c r="I1438" s="51">
        <v>4.3441200000000002</v>
      </c>
      <c r="J1438" s="43">
        <v>5.2742620499999999</v>
      </c>
      <c r="K1438" s="43">
        <f t="shared" si="23"/>
        <v>0.93014204999999972</v>
      </c>
      <c r="L1438" s="72"/>
    </row>
    <row r="1439" spans="2:12" x14ac:dyDescent="0.2">
      <c r="B1439" s="33"/>
      <c r="C1439" s="32"/>
      <c r="D1439" s="41"/>
      <c r="E1439" s="41"/>
      <c r="F1439" s="50"/>
      <c r="G1439" s="54">
        <v>262</v>
      </c>
      <c r="H1439" s="55" t="s">
        <v>1374</v>
      </c>
      <c r="I1439" s="51">
        <v>3.3775970000000002</v>
      </c>
      <c r="J1439" s="43">
        <v>4.9264121400000009</v>
      </c>
      <c r="K1439" s="43">
        <f t="shared" si="23"/>
        <v>1.5488151400000008</v>
      </c>
      <c r="L1439" s="72"/>
    </row>
    <row r="1440" spans="2:12" x14ac:dyDescent="0.2">
      <c r="B1440" s="33"/>
      <c r="C1440" s="32"/>
      <c r="D1440" s="41"/>
      <c r="E1440" s="41"/>
      <c r="F1440" s="50"/>
      <c r="G1440" s="54">
        <v>270</v>
      </c>
      <c r="H1440" s="55" t="s">
        <v>1375</v>
      </c>
      <c r="I1440" s="51">
        <v>1.5467610000000001</v>
      </c>
      <c r="J1440" s="43">
        <v>6.5335128499999993</v>
      </c>
      <c r="K1440" s="43">
        <f t="shared" si="23"/>
        <v>4.9867518499999992</v>
      </c>
      <c r="L1440" s="72"/>
    </row>
    <row r="1441" spans="2:12" ht="25.5" x14ac:dyDescent="0.2">
      <c r="B1441" s="33"/>
      <c r="C1441" s="32"/>
      <c r="D1441" s="41"/>
      <c r="E1441" s="41"/>
      <c r="F1441" s="50"/>
      <c r="G1441" s="54">
        <v>271</v>
      </c>
      <c r="H1441" s="55" t="s">
        <v>1376</v>
      </c>
      <c r="I1441" s="51">
        <v>4.5237939999999996</v>
      </c>
      <c r="J1441" s="43">
        <v>4.6677158600000004</v>
      </c>
      <c r="K1441" s="43">
        <f t="shared" si="23"/>
        <v>0.14392186000000073</v>
      </c>
      <c r="L1441" s="72"/>
    </row>
    <row r="1442" spans="2:12" x14ac:dyDescent="0.2">
      <c r="B1442" s="33"/>
      <c r="C1442" s="32"/>
      <c r="D1442" s="41"/>
      <c r="E1442" s="41"/>
      <c r="F1442" s="50"/>
      <c r="G1442" s="54">
        <v>272</v>
      </c>
      <c r="H1442" s="55" t="s">
        <v>1377</v>
      </c>
      <c r="I1442" s="51">
        <v>4.7248910000000004</v>
      </c>
      <c r="J1442" s="43">
        <v>3.9159435100000008</v>
      </c>
      <c r="K1442" s="43">
        <f t="shared" si="23"/>
        <v>-0.80894748999999955</v>
      </c>
      <c r="L1442" s="72"/>
    </row>
    <row r="1443" spans="2:12" x14ac:dyDescent="0.2">
      <c r="B1443" s="33"/>
      <c r="C1443" s="32"/>
      <c r="D1443" s="41"/>
      <c r="E1443" s="41"/>
      <c r="F1443" s="50"/>
      <c r="G1443" s="54">
        <v>300</v>
      </c>
      <c r="H1443" s="55" t="s">
        <v>79</v>
      </c>
      <c r="I1443" s="51">
        <v>1.2089589999999999</v>
      </c>
      <c r="J1443" s="43">
        <v>1.1042931600000001</v>
      </c>
      <c r="K1443" s="43">
        <f t="shared" si="23"/>
        <v>-0.10466583999999979</v>
      </c>
      <c r="L1443" s="72"/>
    </row>
    <row r="1444" spans="2:12" x14ac:dyDescent="0.2">
      <c r="B1444" s="33"/>
      <c r="C1444" s="32"/>
      <c r="D1444" s="41"/>
      <c r="E1444" s="41"/>
      <c r="F1444" s="50"/>
      <c r="G1444" s="54">
        <v>310</v>
      </c>
      <c r="H1444" s="55" t="s">
        <v>1378</v>
      </c>
      <c r="I1444" s="51">
        <v>3.9195120000000001</v>
      </c>
      <c r="J1444" s="43">
        <v>5.7943137099999991</v>
      </c>
      <c r="K1444" s="43">
        <f t="shared" si="23"/>
        <v>1.874801709999999</v>
      </c>
      <c r="L1444" s="72"/>
    </row>
    <row r="1445" spans="2:12" x14ac:dyDescent="0.2">
      <c r="B1445" s="33"/>
      <c r="C1445" s="32"/>
      <c r="D1445" s="41"/>
      <c r="E1445" s="41"/>
      <c r="F1445" s="50"/>
      <c r="G1445" s="54">
        <v>311</v>
      </c>
      <c r="H1445" s="55" t="s">
        <v>163</v>
      </c>
      <c r="I1445" s="51">
        <v>1.565895</v>
      </c>
      <c r="J1445" s="43">
        <v>2.4738516800000001</v>
      </c>
      <c r="K1445" s="43">
        <f t="shared" ref="K1445:K1506" si="24">+J1445-I1445</f>
        <v>0.90795668000000007</v>
      </c>
      <c r="L1445" s="72"/>
    </row>
    <row r="1446" spans="2:12" x14ac:dyDescent="0.2">
      <c r="B1446" s="33"/>
      <c r="C1446" s="32"/>
      <c r="D1446" s="41"/>
      <c r="E1446" s="41"/>
      <c r="F1446" s="50"/>
      <c r="G1446" s="54">
        <v>312</v>
      </c>
      <c r="H1446" s="55" t="s">
        <v>492</v>
      </c>
      <c r="I1446" s="51">
        <v>1.406453</v>
      </c>
      <c r="J1446" s="43">
        <v>1.81519046</v>
      </c>
      <c r="K1446" s="43">
        <f t="shared" si="24"/>
        <v>0.40873746</v>
      </c>
      <c r="L1446" s="72"/>
    </row>
    <row r="1447" spans="2:12" x14ac:dyDescent="0.2">
      <c r="B1447" s="33"/>
      <c r="C1447" s="32"/>
      <c r="D1447" s="41"/>
      <c r="E1447" s="41"/>
      <c r="F1447" s="50"/>
      <c r="G1447" s="54">
        <v>313</v>
      </c>
      <c r="H1447" s="55" t="s">
        <v>782</v>
      </c>
      <c r="I1447" s="51">
        <v>2.9239639999999998</v>
      </c>
      <c r="J1447" s="43">
        <v>3.6441899000000002</v>
      </c>
      <c r="K1447" s="43">
        <f t="shared" si="24"/>
        <v>0.72022590000000042</v>
      </c>
      <c r="L1447" s="72"/>
    </row>
    <row r="1448" spans="2:12" x14ac:dyDescent="0.2">
      <c r="B1448" s="33"/>
      <c r="C1448" s="32"/>
      <c r="D1448" s="41"/>
      <c r="E1448" s="41"/>
      <c r="F1448" s="50"/>
      <c r="G1448" s="54">
        <v>400</v>
      </c>
      <c r="H1448" s="55" t="s">
        <v>80</v>
      </c>
      <c r="I1448" s="51">
        <v>2.7533569999999998</v>
      </c>
      <c r="J1448" s="43">
        <v>3.1892198299999999</v>
      </c>
      <c r="K1448" s="43">
        <f t="shared" si="24"/>
        <v>0.43586283000000003</v>
      </c>
      <c r="L1448" s="72"/>
    </row>
    <row r="1449" spans="2:12" ht="14.25" x14ac:dyDescent="0.2">
      <c r="B1449" s="33"/>
      <c r="C1449" s="32"/>
      <c r="D1449" s="65">
        <v>47</v>
      </c>
      <c r="E1449" s="35" t="s">
        <v>1379</v>
      </c>
      <c r="F1449" s="66"/>
      <c r="G1449" s="67"/>
      <c r="H1449" s="68"/>
      <c r="I1449" s="69">
        <v>1569.6486769999999</v>
      </c>
      <c r="J1449" s="69">
        <v>1580.045079</v>
      </c>
      <c r="K1449" s="69">
        <f t="shared" si="24"/>
        <v>10.39640200000008</v>
      </c>
      <c r="L1449" s="72"/>
    </row>
    <row r="1450" spans="2:12" ht="14.25" x14ac:dyDescent="0.2">
      <c r="B1450" s="33"/>
      <c r="C1450" s="32"/>
      <c r="D1450" s="41"/>
      <c r="E1450" s="41"/>
      <c r="F1450" s="52" t="s">
        <v>282</v>
      </c>
      <c r="G1450" s="58"/>
      <c r="H1450" s="56"/>
      <c r="I1450" s="34">
        <v>1569.6486769999999</v>
      </c>
      <c r="J1450" s="34">
        <v>1580.045079</v>
      </c>
      <c r="K1450" s="34">
        <f t="shared" si="24"/>
        <v>10.39640200000008</v>
      </c>
      <c r="L1450" s="72"/>
    </row>
    <row r="1451" spans="2:12" x14ac:dyDescent="0.2">
      <c r="B1451" s="33"/>
      <c r="C1451" s="32"/>
      <c r="D1451" s="41"/>
      <c r="E1451" s="41"/>
      <c r="F1451" s="50"/>
      <c r="G1451" s="54" t="s">
        <v>1380</v>
      </c>
      <c r="H1451" s="55" t="s">
        <v>1381</v>
      </c>
      <c r="I1451" s="51">
        <v>1002.746362</v>
      </c>
      <c r="J1451" s="43">
        <v>1002.7463620000001</v>
      </c>
      <c r="K1451" s="43">
        <f t="shared" si="24"/>
        <v>0</v>
      </c>
      <c r="L1451" s="72"/>
    </row>
    <row r="1452" spans="2:12" x14ac:dyDescent="0.2">
      <c r="B1452" s="33"/>
      <c r="C1452" s="32"/>
      <c r="D1452" s="41"/>
      <c r="E1452" s="41"/>
      <c r="F1452" s="50"/>
      <c r="G1452" s="54" t="s">
        <v>1382</v>
      </c>
      <c r="H1452" s="55" t="s">
        <v>1383</v>
      </c>
      <c r="I1452" s="51">
        <v>45.660150000000002</v>
      </c>
      <c r="J1452" s="43">
        <v>56.056552000000003</v>
      </c>
      <c r="K1452" s="43">
        <f t="shared" si="24"/>
        <v>10.396402000000002</v>
      </c>
      <c r="L1452" s="72"/>
    </row>
    <row r="1453" spans="2:12" x14ac:dyDescent="0.2">
      <c r="B1453" s="33"/>
      <c r="C1453" s="32"/>
      <c r="D1453" s="41"/>
      <c r="E1453" s="41"/>
      <c r="F1453" s="50"/>
      <c r="G1453" s="54" t="s">
        <v>1384</v>
      </c>
      <c r="H1453" s="55" t="s">
        <v>1385</v>
      </c>
      <c r="I1453" s="51">
        <v>230.12110300000001</v>
      </c>
      <c r="J1453" s="43">
        <v>230.12110299999998</v>
      </c>
      <c r="K1453" s="43">
        <f t="shared" si="24"/>
        <v>0</v>
      </c>
      <c r="L1453" s="72"/>
    </row>
    <row r="1454" spans="2:12" x14ac:dyDescent="0.2">
      <c r="B1454" s="33"/>
      <c r="C1454" s="32"/>
      <c r="D1454" s="41"/>
      <c r="E1454" s="41"/>
      <c r="F1454" s="50"/>
      <c r="G1454" s="54" t="s">
        <v>1386</v>
      </c>
      <c r="H1454" s="55" t="s">
        <v>1387</v>
      </c>
      <c r="I1454" s="51">
        <v>82.282809</v>
      </c>
      <c r="J1454" s="43">
        <v>82.282809</v>
      </c>
      <c r="K1454" s="43">
        <f t="shared" si="24"/>
        <v>0</v>
      </c>
      <c r="L1454" s="72"/>
    </row>
    <row r="1455" spans="2:12" x14ac:dyDescent="0.2">
      <c r="B1455" s="33"/>
      <c r="C1455" s="32"/>
      <c r="D1455" s="41"/>
      <c r="E1455" s="41"/>
      <c r="F1455" s="50"/>
      <c r="G1455" s="54" t="s">
        <v>1388</v>
      </c>
      <c r="H1455" s="55" t="s">
        <v>1389</v>
      </c>
      <c r="I1455" s="51">
        <v>52.395015000000001</v>
      </c>
      <c r="J1455" s="43">
        <v>52.395015000000015</v>
      </c>
      <c r="K1455" s="43">
        <f t="shared" si="24"/>
        <v>0</v>
      </c>
      <c r="L1455" s="72"/>
    </row>
    <row r="1456" spans="2:12" x14ac:dyDescent="0.2">
      <c r="B1456" s="33"/>
      <c r="C1456" s="32"/>
      <c r="D1456" s="41"/>
      <c r="E1456" s="41"/>
      <c r="F1456" s="50"/>
      <c r="G1456" s="54" t="s">
        <v>1390</v>
      </c>
      <c r="H1456" s="55" t="s">
        <v>1391</v>
      </c>
      <c r="I1456" s="51">
        <v>59.182229999999997</v>
      </c>
      <c r="J1456" s="43">
        <v>59.182229999999997</v>
      </c>
      <c r="K1456" s="43">
        <f t="shared" si="24"/>
        <v>0</v>
      </c>
      <c r="L1456" s="72"/>
    </row>
    <row r="1457" spans="2:12" x14ac:dyDescent="0.2">
      <c r="B1457" s="33"/>
      <c r="C1457" s="32"/>
      <c r="D1457" s="41"/>
      <c r="E1457" s="41"/>
      <c r="F1457" s="50"/>
      <c r="G1457" s="54" t="s">
        <v>1392</v>
      </c>
      <c r="H1457" s="55" t="s">
        <v>1393</v>
      </c>
      <c r="I1457" s="51">
        <v>97.261008000000004</v>
      </c>
      <c r="J1457" s="43">
        <v>97.261008000000018</v>
      </c>
      <c r="K1457" s="43">
        <f t="shared" si="24"/>
        <v>0</v>
      </c>
      <c r="L1457" s="72"/>
    </row>
    <row r="1458" spans="2:12" ht="14.25" x14ac:dyDescent="0.2">
      <c r="B1458" s="33"/>
      <c r="C1458" s="32"/>
      <c r="D1458" s="65">
        <v>48</v>
      </c>
      <c r="E1458" s="35" t="s">
        <v>1394</v>
      </c>
      <c r="F1458" s="66"/>
      <c r="G1458" s="67"/>
      <c r="H1458" s="68"/>
      <c r="I1458" s="69">
        <v>2774.415759</v>
      </c>
      <c r="J1458" s="69">
        <v>2774.415759</v>
      </c>
      <c r="K1458" s="69">
        <f t="shared" si="24"/>
        <v>0</v>
      </c>
      <c r="L1458" s="72"/>
    </row>
    <row r="1459" spans="2:12" ht="14.25" x14ac:dyDescent="0.2">
      <c r="B1459" s="33"/>
      <c r="C1459" s="32"/>
      <c r="D1459" s="41"/>
      <c r="E1459" s="41"/>
      <c r="F1459" s="52" t="s">
        <v>2</v>
      </c>
      <c r="G1459" s="58"/>
      <c r="H1459" s="56"/>
      <c r="I1459" s="34">
        <v>485.23930100000001</v>
      </c>
      <c r="J1459" s="34">
        <v>746.41131436000012</v>
      </c>
      <c r="K1459" s="34">
        <f t="shared" si="24"/>
        <v>261.17201336000011</v>
      </c>
      <c r="L1459" s="72"/>
    </row>
    <row r="1460" spans="2:12" x14ac:dyDescent="0.2">
      <c r="B1460" s="33"/>
      <c r="C1460" s="32"/>
      <c r="D1460" s="41"/>
      <c r="E1460" s="41"/>
      <c r="F1460" s="50"/>
      <c r="G1460" s="54">
        <v>100</v>
      </c>
      <c r="H1460" s="55" t="s">
        <v>1395</v>
      </c>
      <c r="I1460" s="51">
        <v>16.70176</v>
      </c>
      <c r="J1460" s="43">
        <v>27.705387609999999</v>
      </c>
      <c r="K1460" s="43">
        <f t="shared" si="24"/>
        <v>11.003627609999999</v>
      </c>
      <c r="L1460" s="72"/>
    </row>
    <row r="1461" spans="2:12" x14ac:dyDescent="0.2">
      <c r="B1461" s="33"/>
      <c r="C1461" s="32"/>
      <c r="D1461" s="41"/>
      <c r="E1461" s="41"/>
      <c r="F1461" s="50"/>
      <c r="G1461" s="54">
        <v>110</v>
      </c>
      <c r="H1461" s="55" t="s">
        <v>1396</v>
      </c>
      <c r="I1461" s="51">
        <v>3.2232069999999999</v>
      </c>
      <c r="J1461" s="43">
        <v>4.3360753700000005</v>
      </c>
      <c r="K1461" s="43">
        <f t="shared" si="24"/>
        <v>1.1128683700000006</v>
      </c>
      <c r="L1461" s="72"/>
    </row>
    <row r="1462" spans="2:12" x14ac:dyDescent="0.2">
      <c r="B1462" s="33"/>
      <c r="C1462" s="32"/>
      <c r="D1462" s="41"/>
      <c r="E1462" s="41"/>
      <c r="F1462" s="50"/>
      <c r="G1462" s="54">
        <v>120</v>
      </c>
      <c r="H1462" s="55" t="s">
        <v>1397</v>
      </c>
      <c r="I1462" s="51">
        <v>2.806953</v>
      </c>
      <c r="J1462" s="43">
        <v>3.3256965799999998</v>
      </c>
      <c r="K1462" s="43">
        <f t="shared" si="24"/>
        <v>0.51874357999999976</v>
      </c>
      <c r="L1462" s="72"/>
    </row>
    <row r="1463" spans="2:12" x14ac:dyDescent="0.2">
      <c r="B1463" s="33"/>
      <c r="C1463" s="32"/>
      <c r="D1463" s="41"/>
      <c r="E1463" s="41"/>
      <c r="F1463" s="50"/>
      <c r="G1463" s="54">
        <v>130</v>
      </c>
      <c r="H1463" s="55" t="s">
        <v>188</v>
      </c>
      <c r="I1463" s="51">
        <v>39.486139999999999</v>
      </c>
      <c r="J1463" s="43">
        <v>15.303918670000002</v>
      </c>
      <c r="K1463" s="43">
        <f t="shared" si="24"/>
        <v>-24.182221329999997</v>
      </c>
      <c r="L1463" s="72"/>
    </row>
    <row r="1464" spans="2:12" x14ac:dyDescent="0.2">
      <c r="B1464" s="33"/>
      <c r="C1464" s="32"/>
      <c r="D1464" s="41"/>
      <c r="E1464" s="41"/>
      <c r="F1464" s="50"/>
      <c r="G1464" s="54">
        <v>140</v>
      </c>
      <c r="H1464" s="55" t="s">
        <v>1398</v>
      </c>
      <c r="I1464" s="51">
        <v>2.8453979999999999</v>
      </c>
      <c r="J1464" s="43">
        <v>3.7274599500000001</v>
      </c>
      <c r="K1464" s="43">
        <f t="shared" si="24"/>
        <v>0.88206195000000021</v>
      </c>
      <c r="L1464" s="72"/>
    </row>
    <row r="1465" spans="2:12" x14ac:dyDescent="0.2">
      <c r="B1465" s="33"/>
      <c r="C1465" s="32"/>
      <c r="D1465" s="41"/>
      <c r="E1465" s="41"/>
      <c r="F1465" s="50"/>
      <c r="G1465" s="54">
        <v>200</v>
      </c>
      <c r="H1465" s="55" t="s">
        <v>1399</v>
      </c>
      <c r="I1465" s="51">
        <v>40.179865999999997</v>
      </c>
      <c r="J1465" s="43">
        <v>27.995473149999999</v>
      </c>
      <c r="K1465" s="43">
        <f t="shared" si="24"/>
        <v>-12.184392849999998</v>
      </c>
      <c r="L1465" s="72"/>
    </row>
    <row r="1466" spans="2:12" x14ac:dyDescent="0.2">
      <c r="B1466" s="33"/>
      <c r="C1466" s="32"/>
      <c r="D1466" s="41"/>
      <c r="E1466" s="41"/>
      <c r="F1466" s="50"/>
      <c r="G1466" s="54">
        <v>210</v>
      </c>
      <c r="H1466" s="55" t="s">
        <v>1400</v>
      </c>
      <c r="I1466" s="51">
        <v>42.562272999999998</v>
      </c>
      <c r="J1466" s="43">
        <v>30.293703559999994</v>
      </c>
      <c r="K1466" s="43">
        <f t="shared" si="24"/>
        <v>-12.268569440000004</v>
      </c>
      <c r="L1466" s="72"/>
    </row>
    <row r="1467" spans="2:12" x14ac:dyDescent="0.2">
      <c r="B1467" s="33"/>
      <c r="C1467" s="32"/>
      <c r="D1467" s="41"/>
      <c r="E1467" s="41"/>
      <c r="F1467" s="50"/>
      <c r="G1467" s="54">
        <v>220</v>
      </c>
      <c r="H1467" s="55" t="s">
        <v>1401</v>
      </c>
      <c r="I1467" s="51">
        <v>0</v>
      </c>
      <c r="J1467" s="43">
        <v>2.9413425899999996</v>
      </c>
      <c r="K1467" s="43">
        <f t="shared" si="24"/>
        <v>2.9413425899999996</v>
      </c>
      <c r="L1467" s="72"/>
    </row>
    <row r="1468" spans="2:12" x14ac:dyDescent="0.2">
      <c r="B1468" s="33"/>
      <c r="C1468" s="32"/>
      <c r="D1468" s="41"/>
      <c r="E1468" s="41"/>
      <c r="F1468" s="50"/>
      <c r="G1468" s="54">
        <v>230</v>
      </c>
      <c r="H1468" s="55" t="s">
        <v>1402</v>
      </c>
      <c r="I1468" s="51">
        <v>3.7802699999999998</v>
      </c>
      <c r="J1468" s="43">
        <v>2.3115839299999994</v>
      </c>
      <c r="K1468" s="43">
        <f t="shared" si="24"/>
        <v>-1.4686860700000004</v>
      </c>
      <c r="L1468" s="72"/>
    </row>
    <row r="1469" spans="2:12" x14ac:dyDescent="0.2">
      <c r="B1469" s="33"/>
      <c r="C1469" s="32"/>
      <c r="D1469" s="41"/>
      <c r="E1469" s="41"/>
      <c r="F1469" s="50"/>
      <c r="G1469" s="54">
        <v>300</v>
      </c>
      <c r="H1469" s="55" t="s">
        <v>1403</v>
      </c>
      <c r="I1469" s="51">
        <v>1.1534530000000001</v>
      </c>
      <c r="J1469" s="43">
        <v>2.6913879100000004</v>
      </c>
      <c r="K1469" s="43">
        <f t="shared" si="24"/>
        <v>1.5379349100000004</v>
      </c>
      <c r="L1469" s="72"/>
    </row>
    <row r="1470" spans="2:12" x14ac:dyDescent="0.2">
      <c r="B1470" s="33"/>
      <c r="C1470" s="32"/>
      <c r="D1470" s="41"/>
      <c r="E1470" s="41"/>
      <c r="F1470" s="50"/>
      <c r="G1470" s="54">
        <v>310</v>
      </c>
      <c r="H1470" s="55" t="s">
        <v>1404</v>
      </c>
      <c r="I1470" s="51">
        <v>9.9635940000000005</v>
      </c>
      <c r="J1470" s="43">
        <v>12.896278829999998</v>
      </c>
      <c r="K1470" s="43">
        <f t="shared" si="24"/>
        <v>2.9326848299999977</v>
      </c>
      <c r="L1470" s="72"/>
    </row>
    <row r="1471" spans="2:12" x14ac:dyDescent="0.2">
      <c r="B1471" s="33"/>
      <c r="C1471" s="32"/>
      <c r="D1471" s="41"/>
      <c r="E1471" s="41"/>
      <c r="F1471" s="50"/>
      <c r="G1471" s="54">
        <v>320</v>
      </c>
      <c r="H1471" s="55" t="s">
        <v>1405</v>
      </c>
      <c r="I1471" s="51">
        <v>49.305100000000003</v>
      </c>
      <c r="J1471" s="43">
        <v>55.535359340000014</v>
      </c>
      <c r="K1471" s="43">
        <f t="shared" si="24"/>
        <v>6.2302593400000106</v>
      </c>
      <c r="L1471" s="72"/>
    </row>
    <row r="1472" spans="2:12" x14ac:dyDescent="0.2">
      <c r="B1472" s="33"/>
      <c r="C1472" s="32"/>
      <c r="D1472" s="41"/>
      <c r="E1472" s="41"/>
      <c r="F1472" s="50"/>
      <c r="G1472" s="54">
        <v>330</v>
      </c>
      <c r="H1472" s="55" t="s">
        <v>1406</v>
      </c>
      <c r="I1472" s="51">
        <v>40.761085000000001</v>
      </c>
      <c r="J1472" s="43">
        <v>26.736378370000001</v>
      </c>
      <c r="K1472" s="43">
        <f t="shared" si="24"/>
        <v>-14.024706630000001</v>
      </c>
      <c r="L1472" s="72"/>
    </row>
    <row r="1473" spans="2:12" x14ac:dyDescent="0.2">
      <c r="B1473" s="33"/>
      <c r="C1473" s="32"/>
      <c r="D1473" s="41"/>
      <c r="E1473" s="41"/>
      <c r="F1473" s="50"/>
      <c r="G1473" s="54">
        <v>340</v>
      </c>
      <c r="H1473" s="55" t="s">
        <v>1407</v>
      </c>
      <c r="I1473" s="51">
        <v>26.048964000000002</v>
      </c>
      <c r="J1473" s="43">
        <v>35.695325859999997</v>
      </c>
      <c r="K1473" s="43">
        <f t="shared" si="24"/>
        <v>9.6463618599999954</v>
      </c>
      <c r="L1473" s="72"/>
    </row>
    <row r="1474" spans="2:12" x14ac:dyDescent="0.2">
      <c r="B1474" s="33"/>
      <c r="C1474" s="32"/>
      <c r="D1474" s="41"/>
      <c r="E1474" s="41"/>
      <c r="F1474" s="50"/>
      <c r="G1474" s="54">
        <v>350</v>
      </c>
      <c r="H1474" s="55" t="s">
        <v>1408</v>
      </c>
      <c r="I1474" s="51">
        <v>11.704853</v>
      </c>
      <c r="J1474" s="43">
        <v>26.212325079999992</v>
      </c>
      <c r="K1474" s="43">
        <f t="shared" si="24"/>
        <v>14.507472079999992</v>
      </c>
      <c r="L1474" s="72"/>
    </row>
    <row r="1475" spans="2:12" x14ac:dyDescent="0.2">
      <c r="B1475" s="33"/>
      <c r="C1475" s="32"/>
      <c r="D1475" s="41"/>
      <c r="E1475" s="41"/>
      <c r="F1475" s="50"/>
      <c r="G1475" s="54">
        <v>400</v>
      </c>
      <c r="H1475" s="55" t="s">
        <v>1409</v>
      </c>
      <c r="I1475" s="51">
        <v>2.4948969999999999</v>
      </c>
      <c r="J1475" s="43">
        <v>14.44782577</v>
      </c>
      <c r="K1475" s="43">
        <f t="shared" si="24"/>
        <v>11.95292877</v>
      </c>
      <c r="L1475" s="72"/>
    </row>
    <row r="1476" spans="2:12" x14ac:dyDescent="0.2">
      <c r="B1476" s="33"/>
      <c r="C1476" s="32"/>
      <c r="D1476" s="41"/>
      <c r="E1476" s="41"/>
      <c r="F1476" s="50"/>
      <c r="G1476" s="54">
        <v>410</v>
      </c>
      <c r="H1476" s="55" t="s">
        <v>1410</v>
      </c>
      <c r="I1476" s="51">
        <v>139.75723199999999</v>
      </c>
      <c r="J1476" s="43">
        <v>392.6811587900001</v>
      </c>
      <c r="K1476" s="43">
        <f t="shared" si="24"/>
        <v>252.92392679000011</v>
      </c>
      <c r="L1476" s="72"/>
    </row>
    <row r="1477" spans="2:12" x14ac:dyDescent="0.2">
      <c r="B1477" s="33"/>
      <c r="C1477" s="32"/>
      <c r="D1477" s="41"/>
      <c r="E1477" s="41"/>
      <c r="F1477" s="50"/>
      <c r="G1477" s="54">
        <v>420</v>
      </c>
      <c r="H1477" s="55" t="s">
        <v>1411</v>
      </c>
      <c r="I1477" s="51">
        <v>52.464255999999999</v>
      </c>
      <c r="J1477" s="43">
        <v>61.574632999999999</v>
      </c>
      <c r="K1477" s="43">
        <f t="shared" si="24"/>
        <v>9.1103769999999997</v>
      </c>
      <c r="L1477" s="72"/>
    </row>
    <row r="1478" spans="2:12" ht="14.25" x14ac:dyDescent="0.2">
      <c r="B1478" s="33"/>
      <c r="C1478" s="32"/>
      <c r="D1478" s="41"/>
      <c r="E1478" s="41"/>
      <c r="F1478" s="52" t="s">
        <v>247</v>
      </c>
      <c r="G1478" s="58"/>
      <c r="H1478" s="56"/>
      <c r="I1478" s="34">
        <v>2126.8632720000001</v>
      </c>
      <c r="J1478" s="34">
        <v>1892.1834906299998</v>
      </c>
      <c r="K1478" s="34">
        <f t="shared" si="24"/>
        <v>-234.67978137000023</v>
      </c>
      <c r="L1478" s="72"/>
    </row>
    <row r="1479" spans="2:12" x14ac:dyDescent="0.2">
      <c r="B1479" s="33"/>
      <c r="C1479" s="32"/>
      <c r="D1479" s="41"/>
      <c r="E1479" s="41"/>
      <c r="F1479" s="50"/>
      <c r="G1479" s="54" t="s">
        <v>250</v>
      </c>
      <c r="H1479" s="55" t="s">
        <v>1412</v>
      </c>
      <c r="I1479" s="51">
        <v>1139.82068</v>
      </c>
      <c r="J1479" s="43">
        <v>1077.89851355</v>
      </c>
      <c r="K1479" s="43">
        <f t="shared" si="24"/>
        <v>-61.922166450000077</v>
      </c>
      <c r="L1479" s="72"/>
    </row>
    <row r="1480" spans="2:12" x14ac:dyDescent="0.2">
      <c r="B1480" s="33"/>
      <c r="C1480" s="32"/>
      <c r="D1480" s="41"/>
      <c r="E1480" s="41"/>
      <c r="F1480" s="50"/>
      <c r="G1480" s="54" t="s">
        <v>366</v>
      </c>
      <c r="H1480" s="55" t="s">
        <v>1413</v>
      </c>
      <c r="I1480" s="51">
        <v>944.03117599999996</v>
      </c>
      <c r="J1480" s="43">
        <v>770.06120303000012</v>
      </c>
      <c r="K1480" s="43">
        <f t="shared" si="24"/>
        <v>-173.96997296999984</v>
      </c>
      <c r="L1480" s="72"/>
    </row>
    <row r="1481" spans="2:12" x14ac:dyDescent="0.2">
      <c r="B1481" s="33"/>
      <c r="C1481" s="32"/>
      <c r="D1481" s="41"/>
      <c r="E1481" s="41"/>
      <c r="F1481" s="50"/>
      <c r="G1481" s="54" t="s">
        <v>252</v>
      </c>
      <c r="H1481" s="55" t="s">
        <v>1414</v>
      </c>
      <c r="I1481" s="51">
        <v>20.740593000000001</v>
      </c>
      <c r="J1481" s="43">
        <v>20.657937190000006</v>
      </c>
      <c r="K1481" s="43">
        <f t="shared" si="24"/>
        <v>-8.2655809999995E-2</v>
      </c>
      <c r="L1481" s="72"/>
    </row>
    <row r="1482" spans="2:12" x14ac:dyDescent="0.2">
      <c r="B1482" s="33"/>
      <c r="C1482" s="32"/>
      <c r="D1482" s="41"/>
      <c r="E1482" s="41"/>
      <c r="F1482" s="50"/>
      <c r="G1482" s="54" t="s">
        <v>258</v>
      </c>
      <c r="H1482" s="55" t="s">
        <v>1415</v>
      </c>
      <c r="I1482" s="51">
        <v>12.652836000000001</v>
      </c>
      <c r="J1482" s="43">
        <v>14.654566849999998</v>
      </c>
      <c r="K1482" s="43">
        <f t="shared" si="24"/>
        <v>2.0017308499999977</v>
      </c>
      <c r="L1482" s="72"/>
    </row>
    <row r="1483" spans="2:12" x14ac:dyDescent="0.2">
      <c r="B1483" s="33"/>
      <c r="C1483" s="32"/>
      <c r="D1483" s="41"/>
      <c r="E1483" s="41"/>
      <c r="F1483" s="50"/>
      <c r="G1483" s="54" t="s">
        <v>319</v>
      </c>
      <c r="H1483" s="55" t="s">
        <v>1416</v>
      </c>
      <c r="I1483" s="51">
        <v>9.6179869999999994</v>
      </c>
      <c r="J1483" s="43">
        <v>8.9112700100000009</v>
      </c>
      <c r="K1483" s="43">
        <f t="shared" si="24"/>
        <v>-0.70671698999999855</v>
      </c>
      <c r="L1483" s="72"/>
    </row>
    <row r="1484" spans="2:12" ht="14.25" x14ac:dyDescent="0.2">
      <c r="B1484" s="33"/>
      <c r="C1484" s="32"/>
      <c r="D1484" s="41"/>
      <c r="E1484" s="41"/>
      <c r="F1484" s="52" t="s">
        <v>282</v>
      </c>
      <c r="G1484" s="58"/>
      <c r="H1484" s="56"/>
      <c r="I1484" s="34">
        <v>162.313186</v>
      </c>
      <c r="J1484" s="34">
        <v>135.82095400999998</v>
      </c>
      <c r="K1484" s="34">
        <f t="shared" si="24"/>
        <v>-26.492231990000022</v>
      </c>
      <c r="L1484" s="72"/>
    </row>
    <row r="1485" spans="2:12" x14ac:dyDescent="0.2">
      <c r="B1485" s="33"/>
      <c r="C1485" s="32"/>
      <c r="D1485" s="41"/>
      <c r="E1485" s="41"/>
      <c r="F1485" s="50"/>
      <c r="G1485" s="54" t="s">
        <v>1417</v>
      </c>
      <c r="H1485" s="55" t="s">
        <v>1418</v>
      </c>
      <c r="I1485" s="51">
        <v>5.7886150000000001</v>
      </c>
      <c r="J1485" s="43">
        <v>5.788615000000001</v>
      </c>
      <c r="K1485" s="43">
        <f t="shared" si="24"/>
        <v>0</v>
      </c>
      <c r="L1485" s="72"/>
    </row>
    <row r="1486" spans="2:12" ht="25.5" x14ac:dyDescent="0.2">
      <c r="B1486" s="33"/>
      <c r="C1486" s="32"/>
      <c r="D1486" s="41"/>
      <c r="E1486" s="41"/>
      <c r="F1486" s="50"/>
      <c r="G1486" s="54" t="s">
        <v>1419</v>
      </c>
      <c r="H1486" s="55" t="s">
        <v>1420</v>
      </c>
      <c r="I1486" s="51">
        <v>20.268329999999999</v>
      </c>
      <c r="J1486" s="43">
        <v>15.365512280000001</v>
      </c>
      <c r="K1486" s="43">
        <f t="shared" si="24"/>
        <v>-4.902817719999998</v>
      </c>
      <c r="L1486" s="72"/>
    </row>
    <row r="1487" spans="2:12" x14ac:dyDescent="0.2">
      <c r="B1487" s="33"/>
      <c r="C1487" s="32"/>
      <c r="D1487" s="41"/>
      <c r="E1487" s="41"/>
      <c r="F1487" s="50"/>
      <c r="G1487" s="54" t="s">
        <v>1421</v>
      </c>
      <c r="H1487" s="55" t="s">
        <v>1422</v>
      </c>
      <c r="I1487" s="51">
        <v>21.492348</v>
      </c>
      <c r="J1487" s="43">
        <v>20.006924139999999</v>
      </c>
      <c r="K1487" s="43">
        <f t="shared" si="24"/>
        <v>-1.4854238600000009</v>
      </c>
      <c r="L1487" s="72"/>
    </row>
    <row r="1488" spans="2:12" x14ac:dyDescent="0.2">
      <c r="B1488" s="33"/>
      <c r="C1488" s="32"/>
      <c r="D1488" s="41"/>
      <c r="E1488" s="41"/>
      <c r="F1488" s="50"/>
      <c r="G1488" s="54" t="s">
        <v>1423</v>
      </c>
      <c r="H1488" s="55" t="s">
        <v>1424</v>
      </c>
      <c r="I1488" s="51">
        <v>13.057898</v>
      </c>
      <c r="J1488" s="43">
        <v>11.087626160000001</v>
      </c>
      <c r="K1488" s="43">
        <f t="shared" si="24"/>
        <v>-1.9702718399999988</v>
      </c>
      <c r="L1488" s="72"/>
    </row>
    <row r="1489" spans="2:12" x14ac:dyDescent="0.2">
      <c r="B1489" s="33"/>
      <c r="C1489" s="32"/>
      <c r="D1489" s="41"/>
      <c r="E1489" s="41"/>
      <c r="F1489" s="50"/>
      <c r="G1489" s="54" t="s">
        <v>1425</v>
      </c>
      <c r="H1489" s="55" t="s">
        <v>1426</v>
      </c>
      <c r="I1489" s="51">
        <v>10.479348</v>
      </c>
      <c r="J1489" s="43">
        <v>10.479348</v>
      </c>
      <c r="K1489" s="43">
        <f t="shared" si="24"/>
        <v>0</v>
      </c>
      <c r="L1489" s="72"/>
    </row>
    <row r="1490" spans="2:12" x14ac:dyDescent="0.2">
      <c r="B1490" s="33"/>
      <c r="C1490" s="32"/>
      <c r="D1490" s="41"/>
      <c r="E1490" s="41"/>
      <c r="F1490" s="50"/>
      <c r="G1490" s="54" t="s">
        <v>1427</v>
      </c>
      <c r="H1490" s="55" t="s">
        <v>1428</v>
      </c>
      <c r="I1490" s="51">
        <v>21.454885000000001</v>
      </c>
      <c r="J1490" s="43">
        <v>15.692991090000001</v>
      </c>
      <c r="K1490" s="43">
        <f t="shared" si="24"/>
        <v>-5.7618939099999995</v>
      </c>
      <c r="L1490" s="72"/>
    </row>
    <row r="1491" spans="2:12" x14ac:dyDescent="0.2">
      <c r="B1491" s="33"/>
      <c r="C1491" s="32"/>
      <c r="D1491" s="41"/>
      <c r="E1491" s="41"/>
      <c r="F1491" s="50"/>
      <c r="G1491" s="54" t="s">
        <v>1429</v>
      </c>
      <c r="H1491" s="55" t="s">
        <v>1430</v>
      </c>
      <c r="I1491" s="51">
        <v>29.091670000000001</v>
      </c>
      <c r="J1491" s="43">
        <v>28.399177490000003</v>
      </c>
      <c r="K1491" s="43">
        <f t="shared" si="24"/>
        <v>-0.69249250999999745</v>
      </c>
      <c r="L1491" s="72"/>
    </row>
    <row r="1492" spans="2:12" x14ac:dyDescent="0.2">
      <c r="B1492" s="33"/>
      <c r="C1492" s="32"/>
      <c r="D1492" s="41"/>
      <c r="E1492" s="41"/>
      <c r="F1492" s="50"/>
      <c r="G1492" s="54" t="s">
        <v>1431</v>
      </c>
      <c r="H1492" s="55" t="s">
        <v>1432</v>
      </c>
      <c r="I1492" s="51">
        <v>40.680092000000002</v>
      </c>
      <c r="J1492" s="43">
        <v>29.000759849999998</v>
      </c>
      <c r="K1492" s="43">
        <f t="shared" si="24"/>
        <v>-11.679332150000004</v>
      </c>
      <c r="L1492" s="72"/>
    </row>
    <row r="1493" spans="2:12" ht="14.25" x14ac:dyDescent="0.2">
      <c r="B1493" s="33"/>
      <c r="C1493" s="36" t="s">
        <v>1433</v>
      </c>
      <c r="D1493" s="36"/>
      <c r="E1493" s="36"/>
      <c r="F1493" s="53"/>
      <c r="G1493" s="60"/>
      <c r="H1493" s="61"/>
      <c r="I1493" s="37">
        <v>433573.226188</v>
      </c>
      <c r="J1493" s="37">
        <v>440128.90636608994</v>
      </c>
      <c r="K1493" s="37">
        <f t="shared" si="24"/>
        <v>6555.6801780899405</v>
      </c>
      <c r="L1493" s="72"/>
    </row>
    <row r="1494" spans="2:12" ht="14.25" x14ac:dyDescent="0.2">
      <c r="B1494" s="33"/>
      <c r="C1494" s="32"/>
      <c r="D1494" s="65">
        <v>19</v>
      </c>
      <c r="E1494" s="35" t="s">
        <v>1434</v>
      </c>
      <c r="F1494" s="66"/>
      <c r="G1494" s="67"/>
      <c r="H1494" s="68"/>
      <c r="I1494" s="69">
        <v>203401.887777</v>
      </c>
      <c r="J1494" s="69">
        <v>209196.33273016999</v>
      </c>
      <c r="K1494" s="69">
        <f t="shared" si="24"/>
        <v>5794.4449531699938</v>
      </c>
      <c r="L1494" s="72"/>
    </row>
    <row r="1495" spans="2:12" ht="14.25" x14ac:dyDescent="0.2">
      <c r="B1495" s="33"/>
      <c r="C1495" s="32"/>
      <c r="D1495" s="41"/>
      <c r="E1495" s="41"/>
      <c r="F1495" s="52" t="s">
        <v>2</v>
      </c>
      <c r="G1495" s="58"/>
      <c r="H1495" s="56"/>
      <c r="I1495" s="34">
        <v>24604.802315000001</v>
      </c>
      <c r="J1495" s="34">
        <v>24809.849735889999</v>
      </c>
      <c r="K1495" s="34">
        <f t="shared" si="24"/>
        <v>205.04742088999774</v>
      </c>
      <c r="L1495" s="72"/>
    </row>
    <row r="1496" spans="2:12" x14ac:dyDescent="0.2">
      <c r="B1496" s="33"/>
      <c r="C1496" s="32"/>
      <c r="D1496" s="41"/>
      <c r="E1496" s="41"/>
      <c r="F1496" s="50"/>
      <c r="G1496" s="54">
        <v>411</v>
      </c>
      <c r="H1496" s="55" t="s">
        <v>341</v>
      </c>
      <c r="I1496" s="51">
        <v>6611.1450000000004</v>
      </c>
      <c r="J1496" s="43">
        <v>6611.1450000000004</v>
      </c>
      <c r="K1496" s="43">
        <f t="shared" si="24"/>
        <v>0</v>
      </c>
      <c r="L1496" s="72"/>
    </row>
    <row r="1497" spans="2:12" x14ac:dyDescent="0.2">
      <c r="B1497" s="33"/>
      <c r="C1497" s="32"/>
      <c r="D1497" s="41"/>
      <c r="E1497" s="41"/>
      <c r="F1497" s="50"/>
      <c r="G1497" s="54">
        <v>416</v>
      </c>
      <c r="H1497" s="55" t="s">
        <v>344</v>
      </c>
      <c r="I1497" s="51">
        <v>17993.657315</v>
      </c>
      <c r="J1497" s="43">
        <v>18198.704735889998</v>
      </c>
      <c r="K1497" s="43">
        <f t="shared" si="24"/>
        <v>205.04742088999774</v>
      </c>
      <c r="L1497" s="72"/>
    </row>
    <row r="1498" spans="2:12" ht="14.25" x14ac:dyDescent="0.2">
      <c r="B1498" s="33"/>
      <c r="C1498" s="32"/>
      <c r="D1498" s="41"/>
      <c r="E1498" s="41"/>
      <c r="F1498" s="52" t="s">
        <v>282</v>
      </c>
      <c r="G1498" s="58"/>
      <c r="H1498" s="56"/>
      <c r="I1498" s="34">
        <v>178797.08546199999</v>
      </c>
      <c r="J1498" s="34">
        <v>184386.48299428</v>
      </c>
      <c r="K1498" s="34">
        <f t="shared" si="24"/>
        <v>5589.3975322800106</v>
      </c>
      <c r="L1498" s="72"/>
    </row>
    <row r="1499" spans="2:12" ht="25.5" x14ac:dyDescent="0.2">
      <c r="B1499" s="33"/>
      <c r="C1499" s="32"/>
      <c r="D1499" s="41"/>
      <c r="E1499" s="41"/>
      <c r="F1499" s="50"/>
      <c r="G1499" s="54" t="s">
        <v>1435</v>
      </c>
      <c r="H1499" s="55" t="s">
        <v>1436</v>
      </c>
      <c r="I1499" s="51">
        <v>74830.464246000003</v>
      </c>
      <c r="J1499" s="43">
        <v>76594.713398000007</v>
      </c>
      <c r="K1499" s="43">
        <f t="shared" si="24"/>
        <v>1764.249152000004</v>
      </c>
      <c r="L1499" s="72"/>
    </row>
    <row r="1500" spans="2:12" x14ac:dyDescent="0.2">
      <c r="B1500" s="33"/>
      <c r="C1500" s="32"/>
      <c r="D1500" s="41"/>
      <c r="E1500" s="41"/>
      <c r="F1500" s="50"/>
      <c r="G1500" s="54" t="s">
        <v>1437</v>
      </c>
      <c r="H1500" s="55" t="s">
        <v>1438</v>
      </c>
      <c r="I1500" s="51">
        <v>102556.139349</v>
      </c>
      <c r="J1500" s="43">
        <v>105781.28772928</v>
      </c>
      <c r="K1500" s="43">
        <f t="shared" si="24"/>
        <v>3225.1483802799921</v>
      </c>
      <c r="L1500" s="72"/>
    </row>
    <row r="1501" spans="2:12" x14ac:dyDescent="0.2">
      <c r="B1501" s="33"/>
      <c r="C1501" s="32"/>
      <c r="D1501" s="41"/>
      <c r="E1501" s="41"/>
      <c r="F1501" s="50"/>
      <c r="G1501" s="54" t="s">
        <v>1439</v>
      </c>
      <c r="H1501" s="55" t="s">
        <v>1440</v>
      </c>
      <c r="I1501" s="51">
        <v>1410.481867</v>
      </c>
      <c r="J1501" s="43">
        <v>2010.481867</v>
      </c>
      <c r="K1501" s="43">
        <f t="shared" si="24"/>
        <v>600</v>
      </c>
      <c r="L1501" s="72"/>
    </row>
    <row r="1502" spans="2:12" ht="14.25" x14ac:dyDescent="0.2">
      <c r="B1502" s="33"/>
      <c r="C1502" s="32"/>
      <c r="D1502" s="65">
        <v>23</v>
      </c>
      <c r="E1502" s="35" t="s">
        <v>1441</v>
      </c>
      <c r="F1502" s="66"/>
      <c r="G1502" s="67"/>
      <c r="H1502" s="68"/>
      <c r="I1502" s="69">
        <v>52456.843270999998</v>
      </c>
      <c r="J1502" s="69">
        <v>49282.444386109972</v>
      </c>
      <c r="K1502" s="69">
        <f t="shared" si="24"/>
        <v>-3174.3988848900262</v>
      </c>
      <c r="L1502" s="72"/>
    </row>
    <row r="1503" spans="2:12" ht="14.25" x14ac:dyDescent="0.2">
      <c r="B1503" s="33"/>
      <c r="C1503" s="32"/>
      <c r="D1503" s="41"/>
      <c r="E1503" s="41"/>
      <c r="F1503" s="52" t="s">
        <v>2</v>
      </c>
      <c r="G1503" s="58"/>
      <c r="H1503" s="56"/>
      <c r="I1503" s="34">
        <v>52456.843270999998</v>
      </c>
      <c r="J1503" s="34">
        <v>49282.444386109972</v>
      </c>
      <c r="K1503" s="34">
        <f t="shared" si="24"/>
        <v>-3174.3988848900262</v>
      </c>
      <c r="L1503" s="72"/>
    </row>
    <row r="1504" spans="2:12" x14ac:dyDescent="0.2">
      <c r="B1504" s="33"/>
      <c r="C1504" s="32"/>
      <c r="D1504" s="41"/>
      <c r="E1504" s="41"/>
      <c r="F1504" s="50"/>
      <c r="G1504" s="54">
        <v>411</v>
      </c>
      <c r="H1504" s="55" t="s">
        <v>341</v>
      </c>
      <c r="I1504" s="51">
        <v>52456.843270999998</v>
      </c>
      <c r="J1504" s="43">
        <v>49282.444386109972</v>
      </c>
      <c r="K1504" s="43">
        <f t="shared" si="24"/>
        <v>-3174.3988848900262</v>
      </c>
      <c r="L1504" s="72"/>
    </row>
    <row r="1505" spans="2:12" ht="30" customHeight="1" x14ac:dyDescent="0.2">
      <c r="B1505" s="33"/>
      <c r="C1505" s="32"/>
      <c r="D1505" s="65">
        <v>25</v>
      </c>
      <c r="E1505" s="74" t="s">
        <v>1442</v>
      </c>
      <c r="F1505" s="74"/>
      <c r="G1505" s="74"/>
      <c r="H1505" s="74"/>
      <c r="I1505" s="69">
        <v>8007.1780239999998</v>
      </c>
      <c r="J1505" s="69">
        <v>8007.1780239999989</v>
      </c>
      <c r="K1505" s="69">
        <f t="shared" si="24"/>
        <v>0</v>
      </c>
      <c r="L1505" s="72"/>
    </row>
    <row r="1506" spans="2:12" ht="14.25" x14ac:dyDescent="0.2">
      <c r="B1506" s="33"/>
      <c r="C1506" s="32"/>
      <c r="D1506" s="41"/>
      <c r="E1506" s="41"/>
      <c r="F1506" s="52" t="s">
        <v>247</v>
      </c>
      <c r="G1506" s="58"/>
      <c r="H1506" s="56"/>
      <c r="I1506" s="34">
        <v>8007.1780239999998</v>
      </c>
      <c r="J1506" s="34">
        <v>8007.1780239999989</v>
      </c>
      <c r="K1506" s="34">
        <f t="shared" si="24"/>
        <v>0</v>
      </c>
      <c r="L1506" s="72"/>
    </row>
    <row r="1507" spans="2:12" x14ac:dyDescent="0.2">
      <c r="B1507" s="33"/>
      <c r="C1507" s="32"/>
      <c r="D1507" s="41"/>
      <c r="E1507" s="41"/>
      <c r="F1507" s="50"/>
      <c r="G1507" s="54" t="s">
        <v>316</v>
      </c>
      <c r="H1507" s="55" t="s">
        <v>1443</v>
      </c>
      <c r="I1507" s="51">
        <v>8007.1780239999998</v>
      </c>
      <c r="J1507" s="43">
        <v>8007.1780239999989</v>
      </c>
      <c r="K1507" s="43">
        <f t="shared" ref="K1507:K1545" si="25">+J1507-I1507</f>
        <v>0</v>
      </c>
      <c r="L1507" s="72"/>
    </row>
    <row r="1508" spans="2:12" ht="14.25" x14ac:dyDescent="0.2">
      <c r="B1508" s="33"/>
      <c r="C1508" s="32"/>
      <c r="D1508" s="65">
        <v>33</v>
      </c>
      <c r="E1508" s="35" t="s">
        <v>1444</v>
      </c>
      <c r="F1508" s="66"/>
      <c r="G1508" s="67"/>
      <c r="H1508" s="68"/>
      <c r="I1508" s="69">
        <v>169707.31711599999</v>
      </c>
      <c r="J1508" s="69">
        <v>173642.95122581001</v>
      </c>
      <c r="K1508" s="69">
        <f t="shared" si="25"/>
        <v>3935.6341098100238</v>
      </c>
      <c r="L1508" s="72"/>
    </row>
    <row r="1509" spans="2:12" ht="14.25" x14ac:dyDescent="0.2">
      <c r="B1509" s="33"/>
      <c r="C1509" s="32"/>
      <c r="D1509" s="41"/>
      <c r="E1509" s="41"/>
      <c r="F1509" s="52" t="s">
        <v>2</v>
      </c>
      <c r="G1509" s="58"/>
      <c r="H1509" s="56"/>
      <c r="I1509" s="34">
        <v>169707.31711599999</v>
      </c>
      <c r="J1509" s="34">
        <v>173642.95122581001</v>
      </c>
      <c r="K1509" s="34">
        <f t="shared" si="25"/>
        <v>3935.6341098100238</v>
      </c>
      <c r="L1509" s="72"/>
    </row>
    <row r="1510" spans="2:12" x14ac:dyDescent="0.2">
      <c r="B1510" s="33"/>
      <c r="C1510" s="32"/>
      <c r="D1510" s="41"/>
      <c r="E1510" s="41"/>
      <c r="F1510" s="50"/>
      <c r="G1510" s="54">
        <v>416</v>
      </c>
      <c r="H1510" s="55" t="s">
        <v>344</v>
      </c>
      <c r="I1510" s="51">
        <v>169707.31711599999</v>
      </c>
      <c r="J1510" s="43">
        <v>173642.95122581001</v>
      </c>
      <c r="K1510" s="43">
        <f t="shared" si="25"/>
        <v>3935.6341098100238</v>
      </c>
      <c r="L1510" s="72"/>
    </row>
    <row r="1511" spans="2:12" ht="14.25" x14ac:dyDescent="0.2">
      <c r="B1511" s="33"/>
      <c r="C1511" s="36" t="s">
        <v>1445</v>
      </c>
      <c r="D1511" s="36"/>
      <c r="E1511" s="36"/>
      <c r="F1511" s="53"/>
      <c r="G1511" s="60"/>
      <c r="H1511" s="61"/>
      <c r="I1511" s="37">
        <v>227191.86769499999</v>
      </c>
      <c r="J1511" s="37">
        <v>232200.47294720999</v>
      </c>
      <c r="K1511" s="37">
        <f t="shared" si="25"/>
        <v>5008.6052522099926</v>
      </c>
      <c r="L1511" s="72"/>
    </row>
    <row r="1512" spans="2:12" ht="14.25" x14ac:dyDescent="0.2">
      <c r="B1512" s="33"/>
      <c r="C1512" s="32"/>
      <c r="D1512" s="65">
        <v>50</v>
      </c>
      <c r="E1512" s="35" t="s">
        <v>1438</v>
      </c>
      <c r="F1512" s="66"/>
      <c r="G1512" s="67"/>
      <c r="H1512" s="68"/>
      <c r="I1512" s="69">
        <v>135717.124931</v>
      </c>
      <c r="J1512" s="69">
        <v>140725.73018320999</v>
      </c>
      <c r="K1512" s="69">
        <f t="shared" si="25"/>
        <v>5008.6052522099926</v>
      </c>
      <c r="L1512" s="72"/>
    </row>
    <row r="1513" spans="2:12" ht="14.25" x14ac:dyDescent="0.2">
      <c r="B1513" s="33"/>
      <c r="C1513" s="32"/>
      <c r="D1513" s="41"/>
      <c r="E1513" s="41"/>
      <c r="F1513" s="52" t="s">
        <v>1445</v>
      </c>
      <c r="G1513" s="58"/>
      <c r="H1513" s="56"/>
      <c r="I1513" s="34">
        <v>135717.124931</v>
      </c>
      <c r="J1513" s="34">
        <v>140725.73018320999</v>
      </c>
      <c r="K1513" s="34">
        <f t="shared" si="25"/>
        <v>5008.6052522099926</v>
      </c>
      <c r="L1513" s="72"/>
    </row>
    <row r="1514" spans="2:12" x14ac:dyDescent="0.2">
      <c r="B1514" s="33"/>
      <c r="C1514" s="32"/>
      <c r="D1514" s="41"/>
      <c r="E1514" s="41"/>
      <c r="F1514" s="50"/>
      <c r="G1514" s="54" t="s">
        <v>1437</v>
      </c>
      <c r="H1514" s="55" t="s">
        <v>1438</v>
      </c>
      <c r="I1514" s="51">
        <v>135717.124931</v>
      </c>
      <c r="J1514" s="43">
        <v>140725.73018320999</v>
      </c>
      <c r="K1514" s="43">
        <f t="shared" si="25"/>
        <v>5008.6052522099926</v>
      </c>
      <c r="L1514" s="72"/>
    </row>
    <row r="1515" spans="2:12" ht="14.25" x14ac:dyDescent="0.2">
      <c r="B1515" s="33"/>
      <c r="C1515" s="32"/>
      <c r="D1515" s="65">
        <v>51</v>
      </c>
      <c r="E1515" s="35" t="s">
        <v>1436</v>
      </c>
      <c r="F1515" s="66"/>
      <c r="G1515" s="67"/>
      <c r="H1515" s="68"/>
      <c r="I1515" s="69">
        <v>91474.742763999995</v>
      </c>
      <c r="J1515" s="69">
        <v>91474.742763999995</v>
      </c>
      <c r="K1515" s="69">
        <f t="shared" si="25"/>
        <v>0</v>
      </c>
      <c r="L1515" s="72"/>
    </row>
    <row r="1516" spans="2:12" ht="14.25" x14ac:dyDescent="0.2">
      <c r="B1516" s="33"/>
      <c r="C1516" s="32"/>
      <c r="D1516" s="41"/>
      <c r="E1516" s="41"/>
      <c r="F1516" s="52" t="s">
        <v>1445</v>
      </c>
      <c r="G1516" s="58"/>
      <c r="H1516" s="56"/>
      <c r="I1516" s="34">
        <v>91474.742763999995</v>
      </c>
      <c r="J1516" s="34">
        <v>91474.742763999995</v>
      </c>
      <c r="K1516" s="34">
        <f t="shared" si="25"/>
        <v>0</v>
      </c>
      <c r="L1516" s="72"/>
    </row>
    <row r="1517" spans="2:12" x14ac:dyDescent="0.2">
      <c r="B1517" s="33"/>
      <c r="C1517" s="32"/>
      <c r="D1517" s="41"/>
      <c r="E1517" s="41"/>
      <c r="F1517" s="50"/>
      <c r="G1517" s="54" t="s">
        <v>1435</v>
      </c>
      <c r="H1517" s="73" t="s">
        <v>1436</v>
      </c>
      <c r="I1517" s="51">
        <v>91474.742763999995</v>
      </c>
      <c r="J1517" s="43">
        <v>91474.742763999995</v>
      </c>
      <c r="K1517" s="43">
        <f t="shared" si="25"/>
        <v>0</v>
      </c>
      <c r="L1517" s="72"/>
    </row>
    <row r="1518" spans="2:12" ht="14.25" x14ac:dyDescent="0.2">
      <c r="B1518" s="33"/>
      <c r="C1518" s="36" t="s">
        <v>1446</v>
      </c>
      <c r="D1518" s="36"/>
      <c r="E1518" s="36"/>
      <c r="F1518" s="53"/>
      <c r="G1518" s="60"/>
      <c r="H1518" s="61"/>
      <c r="I1518" s="37">
        <v>193239.02948200001</v>
      </c>
      <c r="J1518" s="37">
        <v>176810.98074200001</v>
      </c>
      <c r="K1518" s="37">
        <f t="shared" si="25"/>
        <v>-16428.048739999998</v>
      </c>
      <c r="L1518" s="72"/>
    </row>
    <row r="1519" spans="2:12" ht="14.25" x14ac:dyDescent="0.2">
      <c r="B1519" s="33"/>
      <c r="C1519" s="32"/>
      <c r="D1519" s="65">
        <v>52</v>
      </c>
      <c r="E1519" s="35" t="s">
        <v>1447</v>
      </c>
      <c r="F1519" s="66"/>
      <c r="G1519" s="67"/>
      <c r="H1519" s="68"/>
      <c r="I1519" s="69">
        <v>110570.94493699999</v>
      </c>
      <c r="J1519" s="69">
        <v>94142.896196999995</v>
      </c>
      <c r="K1519" s="69">
        <f t="shared" si="25"/>
        <v>-16428.048739999998</v>
      </c>
      <c r="L1519" s="72"/>
    </row>
    <row r="1520" spans="2:12" ht="14.25" x14ac:dyDescent="0.2">
      <c r="B1520" s="33"/>
      <c r="C1520" s="32"/>
      <c r="D1520" s="41"/>
      <c r="E1520" s="41"/>
      <c r="F1520" s="52" t="s">
        <v>1446</v>
      </c>
      <c r="G1520" s="58"/>
      <c r="H1520" s="56"/>
      <c r="I1520" s="34">
        <v>110570.94493699999</v>
      </c>
      <c r="J1520" s="34">
        <v>94142.896196999995</v>
      </c>
      <c r="K1520" s="34">
        <f t="shared" si="25"/>
        <v>-16428.048739999998</v>
      </c>
      <c r="L1520" s="72"/>
    </row>
    <row r="1521" spans="1:12" x14ac:dyDescent="0.2">
      <c r="B1521" s="33"/>
      <c r="C1521" s="32"/>
      <c r="D1521" s="41"/>
      <c r="E1521" s="41"/>
      <c r="F1521" s="50"/>
      <c r="G1521" s="54" t="s">
        <v>1448</v>
      </c>
      <c r="H1521" s="55" t="s">
        <v>1449</v>
      </c>
      <c r="I1521" s="51">
        <v>110570.94493699999</v>
      </c>
      <c r="J1521" s="43">
        <v>94142.896196999995</v>
      </c>
      <c r="K1521" s="43">
        <f t="shared" si="25"/>
        <v>-16428.048739999998</v>
      </c>
      <c r="L1521" s="72"/>
    </row>
    <row r="1522" spans="1:12" ht="14.25" x14ac:dyDescent="0.2">
      <c r="B1522" s="33"/>
      <c r="C1522" s="32"/>
      <c r="D1522" s="65">
        <v>53</v>
      </c>
      <c r="E1522" s="35" t="s">
        <v>1450</v>
      </c>
      <c r="F1522" s="66"/>
      <c r="G1522" s="67"/>
      <c r="H1522" s="68"/>
      <c r="I1522" s="69">
        <v>82668.084545000005</v>
      </c>
      <c r="J1522" s="69">
        <v>82668.084545000005</v>
      </c>
      <c r="K1522" s="69">
        <f t="shared" si="25"/>
        <v>0</v>
      </c>
      <c r="L1522" s="72"/>
    </row>
    <row r="1523" spans="1:12" ht="14.25" x14ac:dyDescent="0.2">
      <c r="B1523" s="33"/>
      <c r="C1523" s="32"/>
      <c r="D1523" s="41"/>
      <c r="E1523" s="41"/>
      <c r="F1523" s="52" t="s">
        <v>1446</v>
      </c>
      <c r="G1523" s="58"/>
      <c r="H1523" s="56"/>
      <c r="I1523" s="34">
        <v>82668.084545000005</v>
      </c>
      <c r="J1523" s="34">
        <v>82668.084545000005</v>
      </c>
      <c r="K1523" s="34">
        <f t="shared" si="25"/>
        <v>0</v>
      </c>
      <c r="L1523" s="72"/>
    </row>
    <row r="1524" spans="1:12" x14ac:dyDescent="0.2">
      <c r="B1524" s="33"/>
      <c r="C1524" s="32"/>
      <c r="D1524" s="41"/>
      <c r="E1524" s="41"/>
      <c r="F1524" s="50"/>
      <c r="G1524" s="54" t="s">
        <v>1451</v>
      </c>
      <c r="H1524" s="55" t="s">
        <v>1452</v>
      </c>
      <c r="I1524" s="51">
        <v>82668.084545000005</v>
      </c>
      <c r="J1524" s="43">
        <v>82668.084545000005</v>
      </c>
      <c r="K1524" s="43">
        <f t="shared" si="25"/>
        <v>0</v>
      </c>
      <c r="L1524" s="72"/>
    </row>
    <row r="1525" spans="1:12" s="1" customFormat="1" ht="15" customHeight="1" x14ac:dyDescent="0.2">
      <c r="A1525" s="9"/>
      <c r="B1525" s="16" t="s">
        <v>1453</v>
      </c>
      <c r="C1525" s="16"/>
      <c r="D1525" s="16"/>
      <c r="E1525" s="16"/>
      <c r="F1525" s="16"/>
      <c r="G1525" s="16"/>
      <c r="H1525" s="16"/>
      <c r="I1525" s="31">
        <v>324257.28408999997</v>
      </c>
      <c r="J1525" s="31">
        <v>354080.29956100002</v>
      </c>
      <c r="K1525" s="31">
        <f t="shared" si="25"/>
        <v>29823.01547100005</v>
      </c>
      <c r="L1525" s="72"/>
    </row>
    <row r="1526" spans="1:12" ht="14.25" x14ac:dyDescent="0.2">
      <c r="B1526" s="33"/>
      <c r="C1526" s="36" t="s">
        <v>1454</v>
      </c>
      <c r="D1526" s="36"/>
      <c r="E1526" s="36"/>
      <c r="F1526" s="53"/>
      <c r="G1526" s="60"/>
      <c r="H1526" s="61"/>
      <c r="I1526" s="37">
        <v>278295.80262500001</v>
      </c>
      <c r="J1526" s="37">
        <v>308118.818096</v>
      </c>
      <c r="K1526" s="37">
        <f t="shared" si="25"/>
        <v>29823.015470999992</v>
      </c>
      <c r="L1526" s="72"/>
    </row>
    <row r="1527" spans="1:12" ht="14.25" x14ac:dyDescent="0.2">
      <c r="B1527" s="33"/>
      <c r="C1527" s="32"/>
      <c r="D1527" s="65">
        <v>24</v>
      </c>
      <c r="E1527" s="35" t="s">
        <v>1455</v>
      </c>
      <c r="F1527" s="66"/>
      <c r="G1527" s="67"/>
      <c r="H1527" s="68"/>
      <c r="I1527" s="69">
        <v>58465.471161000001</v>
      </c>
      <c r="J1527" s="69">
        <v>58465.471161000001</v>
      </c>
      <c r="K1527" s="69">
        <f t="shared" si="25"/>
        <v>0</v>
      </c>
      <c r="L1527" s="72"/>
    </row>
    <row r="1528" spans="1:12" ht="14.25" x14ac:dyDescent="0.2">
      <c r="B1528" s="33"/>
      <c r="C1528" s="32"/>
      <c r="D1528" s="41"/>
      <c r="E1528" s="41"/>
      <c r="F1528" s="52" t="s">
        <v>2</v>
      </c>
      <c r="G1528" s="58"/>
      <c r="H1528" s="56"/>
      <c r="I1528" s="34">
        <v>58465.471161000001</v>
      </c>
      <c r="J1528" s="34">
        <v>58465.471161000001</v>
      </c>
      <c r="K1528" s="34">
        <f t="shared" si="25"/>
        <v>0</v>
      </c>
      <c r="L1528" s="72"/>
    </row>
    <row r="1529" spans="1:12" x14ac:dyDescent="0.2">
      <c r="B1529" s="33"/>
      <c r="C1529" s="32"/>
      <c r="D1529" s="41"/>
      <c r="E1529" s="41"/>
      <c r="F1529" s="50"/>
      <c r="G1529" s="54">
        <v>210</v>
      </c>
      <c r="H1529" s="55" t="s">
        <v>327</v>
      </c>
      <c r="I1529" s="51">
        <v>58465.471161000001</v>
      </c>
      <c r="J1529" s="43">
        <v>58465.471161000001</v>
      </c>
      <c r="K1529" s="43">
        <f t="shared" si="25"/>
        <v>0</v>
      </c>
      <c r="L1529" s="72"/>
    </row>
    <row r="1530" spans="1:12" ht="14.25" x14ac:dyDescent="0.2">
      <c r="B1530" s="33"/>
      <c r="C1530" s="32"/>
      <c r="D1530" s="65">
        <v>28</v>
      </c>
      <c r="E1530" s="35" t="s">
        <v>1456</v>
      </c>
      <c r="F1530" s="66"/>
      <c r="G1530" s="67"/>
      <c r="H1530" s="68"/>
      <c r="I1530" s="69">
        <v>183570.73146400001</v>
      </c>
      <c r="J1530" s="69">
        <v>213393.746935</v>
      </c>
      <c r="K1530" s="69">
        <f t="shared" si="25"/>
        <v>29823.015470999992</v>
      </c>
      <c r="L1530" s="72"/>
    </row>
    <row r="1531" spans="1:12" ht="14.25" x14ac:dyDescent="0.2">
      <c r="B1531" s="33"/>
      <c r="C1531" s="32"/>
      <c r="D1531" s="41"/>
      <c r="E1531" s="41"/>
      <c r="F1531" s="52" t="s">
        <v>2</v>
      </c>
      <c r="G1531" s="58"/>
      <c r="H1531" s="56"/>
      <c r="I1531" s="34">
        <v>183570.73146400001</v>
      </c>
      <c r="J1531" s="34">
        <v>213393.746935</v>
      </c>
      <c r="K1531" s="34">
        <f t="shared" si="25"/>
        <v>29823.015470999992</v>
      </c>
      <c r="L1531" s="72"/>
    </row>
    <row r="1532" spans="1:12" x14ac:dyDescent="0.2">
      <c r="B1532" s="33"/>
      <c r="C1532" s="32"/>
      <c r="D1532" s="41"/>
      <c r="E1532" s="41"/>
      <c r="F1532" s="50"/>
      <c r="G1532" s="54">
        <v>114</v>
      </c>
      <c r="H1532" s="55" t="s">
        <v>337</v>
      </c>
      <c r="I1532" s="51">
        <v>183570.73146400001</v>
      </c>
      <c r="J1532" s="43">
        <v>213393.746935</v>
      </c>
      <c r="K1532" s="43">
        <f t="shared" si="25"/>
        <v>29823.015470999992</v>
      </c>
      <c r="L1532" s="72"/>
    </row>
    <row r="1533" spans="1:12" ht="14.25" x14ac:dyDescent="0.2">
      <c r="B1533" s="33"/>
      <c r="C1533" s="32"/>
      <c r="D1533" s="65">
        <v>30</v>
      </c>
      <c r="E1533" s="35" t="s">
        <v>1457</v>
      </c>
      <c r="F1533" s="66"/>
      <c r="G1533" s="67"/>
      <c r="H1533" s="68"/>
      <c r="I1533" s="69">
        <v>17091.099999999999</v>
      </c>
      <c r="J1533" s="69">
        <v>17091.099999999999</v>
      </c>
      <c r="K1533" s="69">
        <f t="shared" si="25"/>
        <v>0</v>
      </c>
      <c r="L1533" s="72"/>
    </row>
    <row r="1534" spans="1:12" ht="14.25" x14ac:dyDescent="0.2">
      <c r="B1534" s="33"/>
      <c r="C1534" s="32"/>
      <c r="D1534" s="41"/>
      <c r="E1534" s="41"/>
      <c r="F1534" s="52" t="s">
        <v>2</v>
      </c>
      <c r="G1534" s="58"/>
      <c r="H1534" s="56"/>
      <c r="I1534" s="34">
        <v>17091.099999999999</v>
      </c>
      <c r="J1534" s="34">
        <v>17091.099999999999</v>
      </c>
      <c r="K1534" s="34">
        <f t="shared" si="25"/>
        <v>0</v>
      </c>
      <c r="L1534" s="72"/>
    </row>
    <row r="1535" spans="1:12" x14ac:dyDescent="0.2">
      <c r="B1535" s="33"/>
      <c r="C1535" s="32"/>
      <c r="D1535" s="41"/>
      <c r="E1535" s="41"/>
      <c r="F1535" s="50"/>
      <c r="G1535" s="54">
        <v>411</v>
      </c>
      <c r="H1535" s="55" t="s">
        <v>341</v>
      </c>
      <c r="I1535" s="51">
        <v>17091.099999999999</v>
      </c>
      <c r="J1535" s="43">
        <v>17091.099999999999</v>
      </c>
      <c r="K1535" s="43">
        <f t="shared" si="25"/>
        <v>0</v>
      </c>
      <c r="L1535" s="72"/>
    </row>
    <row r="1536" spans="1:12" ht="30" customHeight="1" x14ac:dyDescent="0.2">
      <c r="B1536" s="33"/>
      <c r="C1536" s="32"/>
      <c r="D1536" s="65">
        <v>34</v>
      </c>
      <c r="E1536" s="74" t="s">
        <v>1458</v>
      </c>
      <c r="F1536" s="74"/>
      <c r="G1536" s="74"/>
      <c r="H1536" s="74"/>
      <c r="I1536" s="69">
        <v>19168.5</v>
      </c>
      <c r="J1536" s="69">
        <v>19168.5</v>
      </c>
      <c r="K1536" s="69">
        <f t="shared" si="25"/>
        <v>0</v>
      </c>
      <c r="L1536" s="72"/>
    </row>
    <row r="1537" spans="1:12" ht="14.25" x14ac:dyDescent="0.2">
      <c r="B1537" s="33"/>
      <c r="C1537" s="32"/>
      <c r="D1537" s="41"/>
      <c r="E1537" s="41"/>
      <c r="F1537" s="52" t="s">
        <v>2</v>
      </c>
      <c r="G1537" s="58"/>
      <c r="H1537" s="56"/>
      <c r="I1537" s="34">
        <v>19168.5</v>
      </c>
      <c r="J1537" s="34">
        <v>19168.5</v>
      </c>
      <c r="K1537" s="34">
        <f t="shared" si="25"/>
        <v>0</v>
      </c>
      <c r="L1537" s="72"/>
    </row>
    <row r="1538" spans="1:12" x14ac:dyDescent="0.2">
      <c r="B1538" s="33"/>
      <c r="C1538" s="32"/>
      <c r="D1538" s="41"/>
      <c r="E1538" s="41"/>
      <c r="F1538" s="50"/>
      <c r="G1538" s="54">
        <v>210</v>
      </c>
      <c r="H1538" s="55" t="s">
        <v>327</v>
      </c>
      <c r="I1538" s="51">
        <v>19168.5</v>
      </c>
      <c r="J1538" s="43">
        <v>19168.5</v>
      </c>
      <c r="K1538" s="43">
        <f t="shared" si="25"/>
        <v>0</v>
      </c>
      <c r="L1538" s="72"/>
    </row>
    <row r="1539" spans="1:12" ht="14.25" x14ac:dyDescent="0.2">
      <c r="B1539" s="33"/>
      <c r="C1539" s="36" t="s">
        <v>1446</v>
      </c>
      <c r="D1539" s="36"/>
      <c r="E1539" s="36"/>
      <c r="F1539" s="53"/>
      <c r="G1539" s="60"/>
      <c r="H1539" s="61"/>
      <c r="I1539" s="37">
        <v>45961.481464999997</v>
      </c>
      <c r="J1539" s="37">
        <v>45961.481464999997</v>
      </c>
      <c r="K1539" s="37">
        <f t="shared" si="25"/>
        <v>0</v>
      </c>
      <c r="L1539" s="72"/>
    </row>
    <row r="1540" spans="1:12" ht="14.25" x14ac:dyDescent="0.2">
      <c r="B1540" s="33"/>
      <c r="C1540" s="32"/>
      <c r="D1540" s="65">
        <v>52</v>
      </c>
      <c r="E1540" s="35" t="s">
        <v>1447</v>
      </c>
      <c r="F1540" s="66"/>
      <c r="G1540" s="67"/>
      <c r="H1540" s="68"/>
      <c r="I1540" s="69">
        <v>41374.645219999999</v>
      </c>
      <c r="J1540" s="69">
        <v>41374.645219999999</v>
      </c>
      <c r="K1540" s="69">
        <f t="shared" si="25"/>
        <v>0</v>
      </c>
      <c r="L1540" s="72"/>
    </row>
    <row r="1541" spans="1:12" ht="14.25" x14ac:dyDescent="0.2">
      <c r="B1541" s="33"/>
      <c r="C1541" s="32"/>
      <c r="D1541" s="41"/>
      <c r="E1541" s="41"/>
      <c r="F1541" s="52" t="s">
        <v>1446</v>
      </c>
      <c r="G1541" s="58"/>
      <c r="H1541" s="56"/>
      <c r="I1541" s="34">
        <v>41374.645219999999</v>
      </c>
      <c r="J1541" s="34">
        <v>41374.645219999999</v>
      </c>
      <c r="K1541" s="34">
        <f t="shared" si="25"/>
        <v>0</v>
      </c>
      <c r="L1541" s="72"/>
    </row>
    <row r="1542" spans="1:12" x14ac:dyDescent="0.2">
      <c r="B1542" s="33"/>
      <c r="C1542" s="32"/>
      <c r="D1542" s="41"/>
      <c r="E1542" s="41"/>
      <c r="F1542" s="50"/>
      <c r="G1542" s="54" t="s">
        <v>1448</v>
      </c>
      <c r="H1542" s="55" t="s">
        <v>1449</v>
      </c>
      <c r="I1542" s="51">
        <v>41374.645219999999</v>
      </c>
      <c r="J1542" s="43">
        <v>41374.645219999999</v>
      </c>
      <c r="K1542" s="43">
        <f t="shared" si="25"/>
        <v>0</v>
      </c>
      <c r="L1542" s="72"/>
    </row>
    <row r="1543" spans="1:12" ht="14.25" x14ac:dyDescent="0.2">
      <c r="B1543" s="33"/>
      <c r="C1543" s="32"/>
      <c r="D1543" s="65">
        <v>53</v>
      </c>
      <c r="E1543" s="35" t="s">
        <v>1450</v>
      </c>
      <c r="F1543" s="66"/>
      <c r="G1543" s="67"/>
      <c r="H1543" s="68"/>
      <c r="I1543" s="69">
        <v>4586.8362450000004</v>
      </c>
      <c r="J1543" s="69">
        <v>4586.8362450000004</v>
      </c>
      <c r="K1543" s="69">
        <f t="shared" si="25"/>
        <v>0</v>
      </c>
      <c r="L1543" s="72"/>
    </row>
    <row r="1544" spans="1:12" ht="14.25" x14ac:dyDescent="0.2">
      <c r="B1544" s="33"/>
      <c r="C1544" s="32"/>
      <c r="D1544" s="41"/>
      <c r="E1544" s="41"/>
      <c r="F1544" s="52" t="s">
        <v>1446</v>
      </c>
      <c r="G1544" s="58"/>
      <c r="H1544" s="56"/>
      <c r="I1544" s="34">
        <v>4586.8362450000004</v>
      </c>
      <c r="J1544" s="34">
        <v>4586.8362450000004</v>
      </c>
      <c r="K1544" s="34">
        <f t="shared" si="25"/>
        <v>0</v>
      </c>
      <c r="L1544" s="72"/>
    </row>
    <row r="1545" spans="1:12" x14ac:dyDescent="0.2">
      <c r="B1545" s="33"/>
      <c r="C1545" s="32"/>
      <c r="D1545" s="41"/>
      <c r="E1545" s="41"/>
      <c r="F1545" s="50"/>
      <c r="G1545" s="54" t="s">
        <v>1451</v>
      </c>
      <c r="H1545" s="55" t="s">
        <v>1452</v>
      </c>
      <c r="I1545" s="51">
        <v>4586.8362450000004</v>
      </c>
      <c r="J1545" s="43">
        <v>4586.8362450000004</v>
      </c>
      <c r="K1545" s="43">
        <f t="shared" si="25"/>
        <v>0</v>
      </c>
      <c r="L1545" s="72"/>
    </row>
    <row r="1546" spans="1:12" ht="13.5" x14ac:dyDescent="0.2">
      <c r="B1546" s="16" t="s">
        <v>11</v>
      </c>
      <c r="C1546" s="16"/>
      <c r="D1546" s="16"/>
      <c r="E1546" s="16"/>
      <c r="F1546" s="16"/>
      <c r="G1546" s="16"/>
      <c r="H1546" s="16"/>
      <c r="I1546" s="17">
        <v>196877.64012900001</v>
      </c>
      <c r="J1546" s="17">
        <v>201305.04347251999</v>
      </c>
      <c r="K1546" s="17">
        <f>+J1546-I1546</f>
        <v>4427.4033435199817</v>
      </c>
      <c r="L1546" s="72"/>
    </row>
    <row r="1547" spans="1:12" ht="13.5" x14ac:dyDescent="0.2">
      <c r="B1547" s="20"/>
      <c r="C1547" s="20"/>
      <c r="D1547" s="20"/>
      <c r="E1547" s="20"/>
      <c r="F1547" s="21" t="s">
        <v>12</v>
      </c>
      <c r="G1547" s="21"/>
      <c r="H1547" s="21"/>
      <c r="I1547" s="22">
        <v>10367.581988</v>
      </c>
      <c r="J1547" s="22">
        <v>9805.5877992399946</v>
      </c>
      <c r="K1547" s="29">
        <f>+J1547-I1547</f>
        <v>-561.99418876000527</v>
      </c>
      <c r="L1547" s="72"/>
    </row>
    <row r="1548" spans="1:12" ht="13.5" x14ac:dyDescent="0.2">
      <c r="B1548" s="20"/>
      <c r="C1548" s="20"/>
      <c r="D1548" s="20"/>
      <c r="E1548" s="20"/>
      <c r="F1548" s="21" t="s">
        <v>13</v>
      </c>
      <c r="G1548" s="21"/>
      <c r="H1548" s="21"/>
      <c r="I1548" s="22">
        <v>186510.05814099999</v>
      </c>
      <c r="J1548" s="22">
        <v>191499.45567328</v>
      </c>
      <c r="K1548" s="29">
        <f>+J1548-I1548</f>
        <v>4989.3975322800106</v>
      </c>
      <c r="L1548" s="72"/>
    </row>
    <row r="1549" spans="1:12" ht="7.5" customHeight="1" thickBot="1" x14ac:dyDescent="0.25">
      <c r="A1549" s="5"/>
      <c r="B1549" s="2"/>
      <c r="C1549" s="2"/>
      <c r="D1549" s="2"/>
      <c r="E1549" s="2"/>
      <c r="F1549" s="3"/>
      <c r="G1549" s="3"/>
      <c r="H1549" s="3"/>
      <c r="I1549" s="3"/>
      <c r="J1549" s="3"/>
      <c r="K1549" s="4"/>
    </row>
    <row r="1550" spans="1:12" x14ac:dyDescent="0.2">
      <c r="A1550" s="5"/>
      <c r="B1550" s="1" t="s">
        <v>14</v>
      </c>
    </row>
    <row r="1551" spans="1:12" x14ac:dyDescent="0.2">
      <c r="A1551" s="5"/>
      <c r="B1551" s="1" t="s">
        <v>15</v>
      </c>
    </row>
    <row r="1552" spans="1:12" x14ac:dyDescent="0.2">
      <c r="A1552" s="5"/>
      <c r="I1552" s="49"/>
      <c r="J1552" s="49"/>
      <c r="K1552" s="49"/>
    </row>
  </sheetData>
  <mergeCells count="7">
    <mergeCell ref="E1505:H1505"/>
    <mergeCell ref="E1536:H1536"/>
    <mergeCell ref="A1:H1"/>
    <mergeCell ref="A3:K3"/>
    <mergeCell ref="A4:K4"/>
    <mergeCell ref="I5:K5"/>
    <mergeCell ref="E105:H105"/>
  </mergeCells>
  <pageMargins left="0.39370078740157483" right="0.39370078740157483" top="0.39370078740157483" bottom="0.39370078740157483" header="0.31496062992125984" footer="0.31496062992125984"/>
  <pageSetup scale="77" fitToHeight="0" orientation="portrait" r:id="rId1"/>
  <ignoredErrors>
    <ignoredError sqref="I7:J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13"/>
  <sheetViews>
    <sheetView showGridLines="0" workbookViewId="0">
      <selection sqref="A1:J1"/>
    </sheetView>
  </sheetViews>
  <sheetFormatPr baseColWidth="10" defaultRowHeight="12.75" x14ac:dyDescent="0.2"/>
  <cols>
    <col min="1" max="4" width="1.28515625" style="1" customWidth="1"/>
    <col min="5" max="5" width="5.28515625" style="1" customWidth="1"/>
    <col min="6" max="6" width="1.28515625" style="1" customWidth="1"/>
    <col min="7" max="7" width="2.42578125" style="1" customWidth="1"/>
    <col min="8" max="8" width="2.140625" style="1" customWidth="1"/>
    <col min="9" max="9" width="7" style="1" customWidth="1"/>
    <col min="10" max="10" width="70.5703125" style="39" customWidth="1"/>
    <col min="11" max="11" width="15.28515625" style="1" customWidth="1"/>
    <col min="12" max="12" width="15.140625" style="1" customWidth="1"/>
    <col min="13" max="13" width="13.5703125" style="1" customWidth="1"/>
    <col min="14" max="16384" width="11.42578125" style="5"/>
  </cols>
  <sheetData>
    <row r="1" spans="1:16" s="8" customFormat="1" ht="54.75" customHeight="1" x14ac:dyDescent="0.6">
      <c r="A1" s="75" t="s">
        <v>26</v>
      </c>
      <c r="B1" s="75"/>
      <c r="C1" s="75"/>
      <c r="D1" s="75"/>
      <c r="E1" s="75"/>
      <c r="F1" s="75"/>
      <c r="G1" s="75"/>
      <c r="H1" s="75"/>
      <c r="I1" s="79"/>
      <c r="J1" s="79"/>
      <c r="K1" s="6" t="s">
        <v>35</v>
      </c>
      <c r="L1" s="7"/>
    </row>
    <row r="2" spans="1:16" s="8" customFormat="1" ht="21" x14ac:dyDescent="0.6">
      <c r="A2" s="7"/>
      <c r="B2" s="7"/>
      <c r="C2" s="7"/>
      <c r="D2" s="7"/>
      <c r="E2" s="7"/>
      <c r="F2" s="7"/>
      <c r="G2" s="7"/>
      <c r="H2" s="7"/>
      <c r="I2" s="7"/>
      <c r="J2" s="45"/>
      <c r="K2" s="71"/>
      <c r="L2" s="71"/>
      <c r="M2" s="71"/>
    </row>
    <row r="3" spans="1:16" s="8" customFormat="1" ht="21" customHeight="1" x14ac:dyDescent="0.6">
      <c r="A3" s="76" t="s">
        <v>32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6" s="8" customFormat="1" ht="66" customHeight="1" x14ac:dyDescent="0.6">
      <c r="A4" s="77" t="s">
        <v>37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6" s="1" customFormat="1" ht="13.5" x14ac:dyDescent="0.25">
      <c r="A5" s="11"/>
      <c r="B5" s="11"/>
      <c r="C5" s="11"/>
      <c r="D5" s="11"/>
      <c r="E5" s="24"/>
      <c r="F5" s="24"/>
      <c r="G5" s="24"/>
      <c r="H5" s="24"/>
      <c r="I5" s="24"/>
      <c r="J5" s="24"/>
      <c r="K5" s="78" t="s">
        <v>38</v>
      </c>
      <c r="L5" s="78"/>
      <c r="M5" s="78"/>
    </row>
    <row r="6" spans="1:16" s="1" customFormat="1" ht="15.75" customHeight="1" x14ac:dyDescent="0.25">
      <c r="A6" s="11"/>
      <c r="B6" s="11"/>
      <c r="C6" s="11"/>
      <c r="D6" s="12" t="s">
        <v>25</v>
      </c>
      <c r="E6" s="25"/>
      <c r="F6" s="25"/>
      <c r="G6" s="25"/>
      <c r="H6" s="25"/>
      <c r="I6" s="25"/>
      <c r="J6" s="25"/>
      <c r="K6" s="10" t="s">
        <v>31</v>
      </c>
      <c r="L6" s="10" t="s">
        <v>27</v>
      </c>
      <c r="M6" s="10" t="s">
        <v>3</v>
      </c>
      <c r="N6" s="49"/>
    </row>
    <row r="7" spans="1:16" s="1" customFormat="1" ht="15" customHeight="1" thickBot="1" x14ac:dyDescent="0.3">
      <c r="A7" s="26"/>
      <c r="B7" s="26"/>
      <c r="C7" s="26"/>
      <c r="D7" s="27"/>
      <c r="E7" s="28"/>
      <c r="F7" s="28"/>
      <c r="G7" s="28"/>
      <c r="H7" s="28"/>
      <c r="I7" s="28"/>
      <c r="J7" s="28"/>
      <c r="K7" s="44" t="s">
        <v>5</v>
      </c>
      <c r="L7" s="44" t="s">
        <v>6</v>
      </c>
      <c r="M7" s="44" t="s">
        <v>7</v>
      </c>
      <c r="N7" s="49"/>
    </row>
    <row r="8" spans="1:16" s="1" customFormat="1" ht="16.5" customHeight="1" x14ac:dyDescent="0.25">
      <c r="A8" s="14" t="s">
        <v>8</v>
      </c>
      <c r="B8" s="14"/>
      <c r="C8" s="14"/>
      <c r="D8" s="14"/>
      <c r="E8" s="14"/>
      <c r="F8" s="14"/>
      <c r="G8" s="14"/>
      <c r="H8" s="14"/>
      <c r="I8" s="15"/>
      <c r="J8" s="46"/>
      <c r="K8" s="15">
        <f>+K9+K866</f>
        <v>1297997.551917</v>
      </c>
      <c r="L8" s="15">
        <f>+L9+L866</f>
        <v>1339039.0469246102</v>
      </c>
      <c r="M8" s="15">
        <f>L8-K8</f>
        <v>41041.495007610181</v>
      </c>
      <c r="N8" s="49"/>
      <c r="O8" s="49"/>
      <c r="P8" s="49"/>
    </row>
    <row r="9" spans="1:16" s="1" customFormat="1" ht="13.5" x14ac:dyDescent="0.25">
      <c r="A9" s="9"/>
      <c r="B9" s="16" t="s">
        <v>9</v>
      </c>
      <c r="C9" s="16"/>
      <c r="D9" s="16"/>
      <c r="E9" s="16"/>
      <c r="F9" s="16"/>
      <c r="G9" s="16"/>
      <c r="H9" s="16"/>
      <c r="I9" s="17"/>
      <c r="J9" s="47"/>
      <c r="K9" s="17">
        <f>+K10+K765+K815-K908</f>
        <v>973740.267827</v>
      </c>
      <c r="L9" s="17">
        <f>+L10+L765+L815-L908</f>
        <v>984958.74736361008</v>
      </c>
      <c r="M9" s="17">
        <f>L9-K9</f>
        <v>11218.479536610073</v>
      </c>
      <c r="N9" s="49"/>
      <c r="O9" s="49"/>
      <c r="P9" s="49"/>
    </row>
    <row r="10" spans="1:16" s="1" customFormat="1" ht="13.5" x14ac:dyDescent="0.25">
      <c r="A10" s="9"/>
      <c r="B10" s="9"/>
      <c r="C10" s="18" t="s">
        <v>10</v>
      </c>
      <c r="D10" s="18"/>
      <c r="E10" s="18"/>
      <c r="F10" s="18"/>
      <c r="G10" s="18"/>
      <c r="H10" s="18"/>
      <c r="I10" s="19"/>
      <c r="J10" s="48"/>
      <c r="K10" s="19">
        <f>+K11+K103+K115+K123+K673</f>
        <v>750187.010779</v>
      </c>
      <c r="L10" s="19">
        <f>+L11+L103+L115+L123+L673</f>
        <v>777252.33714692015</v>
      </c>
      <c r="M10" s="19">
        <f t="shared" ref="M10:M63" si="0">L10-K10</f>
        <v>27065.326367920148</v>
      </c>
    </row>
    <row r="11" spans="1:16" ht="14.25" x14ac:dyDescent="0.2">
      <c r="A11" s="5"/>
      <c r="D11" s="59" t="s">
        <v>0</v>
      </c>
      <c r="E11" s="62"/>
      <c r="F11" s="59"/>
      <c r="G11" s="59"/>
      <c r="H11" s="59"/>
      <c r="I11" s="59"/>
      <c r="J11" s="63"/>
      <c r="K11" s="64">
        <v>30314.096636999999</v>
      </c>
      <c r="L11" s="64">
        <v>30557.541049569998</v>
      </c>
      <c r="M11" s="64">
        <f t="shared" si="0"/>
        <v>243.44441256999926</v>
      </c>
    </row>
    <row r="12" spans="1:16" ht="14.25" x14ac:dyDescent="0.2">
      <c r="A12" s="5"/>
      <c r="D12" s="32"/>
      <c r="E12" s="65">
        <v>1</v>
      </c>
      <c r="F12" s="35" t="s">
        <v>1</v>
      </c>
      <c r="G12" s="66"/>
      <c r="H12" s="67"/>
      <c r="I12" s="68"/>
      <c r="J12" s="69"/>
      <c r="K12" s="69">
        <v>4595.8109420000001</v>
      </c>
      <c r="L12" s="69">
        <v>4790.8812900000003</v>
      </c>
      <c r="M12" s="69">
        <f t="shared" si="0"/>
        <v>195.07034800000019</v>
      </c>
    </row>
    <row r="13" spans="1:16" x14ac:dyDescent="0.2">
      <c r="A13" s="5"/>
      <c r="D13" s="32"/>
      <c r="E13" s="33"/>
      <c r="F13" s="32"/>
      <c r="G13" s="32" t="s">
        <v>16</v>
      </c>
      <c r="H13" s="41"/>
      <c r="I13" s="41"/>
      <c r="J13" s="40"/>
      <c r="K13" s="42">
        <v>4595.8109420000001</v>
      </c>
      <c r="L13" s="42">
        <v>4790.8812900000003</v>
      </c>
      <c r="M13" s="42">
        <f t="shared" si="0"/>
        <v>195.07034800000019</v>
      </c>
    </row>
    <row r="14" spans="1:16" ht="14.25" x14ac:dyDescent="0.2">
      <c r="A14" s="5"/>
      <c r="D14" s="32"/>
      <c r="E14" s="33"/>
      <c r="F14" s="32"/>
      <c r="G14" s="32"/>
      <c r="H14" s="35" t="s">
        <v>17</v>
      </c>
      <c r="I14" s="35"/>
      <c r="J14" s="57"/>
      <c r="K14" s="38">
        <v>4595.8109420000001</v>
      </c>
      <c r="L14" s="38">
        <v>4790.8812900000003</v>
      </c>
      <c r="M14" s="38">
        <f t="shared" si="0"/>
        <v>195.07034800000019</v>
      </c>
    </row>
    <row r="15" spans="1:16" x14ac:dyDescent="0.2">
      <c r="A15" s="5"/>
      <c r="D15" s="32"/>
      <c r="E15" s="33"/>
      <c r="F15" s="32"/>
      <c r="G15" s="32"/>
      <c r="H15" s="41"/>
      <c r="I15" s="41" t="s">
        <v>18</v>
      </c>
      <c r="J15" s="40" t="s">
        <v>19</v>
      </c>
      <c r="K15" s="42">
        <v>26.074845</v>
      </c>
      <c r="L15" s="42">
        <v>26.074845</v>
      </c>
      <c r="M15" s="42">
        <f t="shared" si="0"/>
        <v>0</v>
      </c>
    </row>
    <row r="16" spans="1:16" x14ac:dyDescent="0.2">
      <c r="A16" s="5"/>
      <c r="D16" s="32"/>
      <c r="E16" s="33"/>
      <c r="F16" s="32"/>
      <c r="G16" s="32"/>
      <c r="H16" s="41"/>
      <c r="I16" s="41" t="s">
        <v>20</v>
      </c>
      <c r="J16" s="40" t="s">
        <v>33</v>
      </c>
      <c r="K16" s="42">
        <v>241</v>
      </c>
      <c r="L16" s="42">
        <v>241</v>
      </c>
      <c r="M16" s="42">
        <f t="shared" si="0"/>
        <v>0</v>
      </c>
    </row>
    <row r="17" spans="1:13" x14ac:dyDescent="0.2">
      <c r="A17" s="5"/>
      <c r="D17" s="32"/>
      <c r="E17" s="33"/>
      <c r="F17" s="32"/>
      <c r="G17" s="32"/>
      <c r="H17" s="41"/>
      <c r="I17" s="41" t="s">
        <v>21</v>
      </c>
      <c r="J17" s="40" t="s">
        <v>22</v>
      </c>
      <c r="K17" s="42">
        <v>3823.988672</v>
      </c>
      <c r="L17" s="42">
        <v>3823.988672</v>
      </c>
      <c r="M17" s="42">
        <f t="shared" si="0"/>
        <v>0</v>
      </c>
    </row>
    <row r="18" spans="1:13" ht="25.5" x14ac:dyDescent="0.2">
      <c r="A18" s="5"/>
      <c r="D18" s="32"/>
      <c r="E18" s="33"/>
      <c r="F18" s="32"/>
      <c r="G18" s="32"/>
      <c r="H18" s="41"/>
      <c r="I18" s="41" t="s">
        <v>23</v>
      </c>
      <c r="J18" s="40" t="s">
        <v>24</v>
      </c>
      <c r="K18" s="42">
        <v>504.74742500000002</v>
      </c>
      <c r="L18" s="42">
        <v>699.81777299999999</v>
      </c>
      <c r="M18" s="42">
        <f t="shared" si="0"/>
        <v>195.07034799999997</v>
      </c>
    </row>
    <row r="19" spans="1:13" ht="14.25" x14ac:dyDescent="0.2">
      <c r="A19" s="5"/>
      <c r="D19" s="32"/>
      <c r="E19" s="65">
        <v>3</v>
      </c>
      <c r="F19" s="35" t="s">
        <v>39</v>
      </c>
      <c r="G19" s="66"/>
      <c r="H19" s="67"/>
      <c r="I19" s="68"/>
      <c r="J19" s="69"/>
      <c r="K19" s="69">
        <v>17911.814496999999</v>
      </c>
      <c r="L19" s="69">
        <v>17915.814496999999</v>
      </c>
      <c r="M19" s="69">
        <f t="shared" si="0"/>
        <v>4</v>
      </c>
    </row>
    <row r="20" spans="1:13" x14ac:dyDescent="0.2">
      <c r="A20" s="5"/>
      <c r="D20" s="32"/>
      <c r="E20" s="33"/>
      <c r="F20" s="32"/>
      <c r="G20" s="32" t="s">
        <v>16</v>
      </c>
      <c r="H20" s="41"/>
      <c r="I20" s="41"/>
      <c r="J20" s="40"/>
      <c r="K20" s="42">
        <v>17911.814496999999</v>
      </c>
      <c r="L20" s="42">
        <v>17915.814496999999</v>
      </c>
      <c r="M20" s="42">
        <f t="shared" si="0"/>
        <v>4</v>
      </c>
    </row>
    <row r="21" spans="1:13" ht="14.25" x14ac:dyDescent="0.2">
      <c r="A21" s="5"/>
      <c r="D21" s="32"/>
      <c r="E21" s="33"/>
      <c r="F21" s="32"/>
      <c r="G21" s="32"/>
      <c r="H21" s="35" t="s">
        <v>17</v>
      </c>
      <c r="I21" s="35"/>
      <c r="J21" s="57"/>
      <c r="K21" s="38">
        <v>17911.814496999999</v>
      </c>
      <c r="L21" s="38">
        <v>17915.814496999999</v>
      </c>
      <c r="M21" s="38">
        <f t="shared" si="0"/>
        <v>4</v>
      </c>
    </row>
    <row r="22" spans="1:13" x14ac:dyDescent="0.2">
      <c r="A22" s="5"/>
      <c r="D22" s="32"/>
      <c r="E22" s="33"/>
      <c r="F22" s="32"/>
      <c r="G22" s="32"/>
      <c r="H22" s="41"/>
      <c r="I22" s="41" t="s">
        <v>21</v>
      </c>
      <c r="J22" s="40" t="s">
        <v>1459</v>
      </c>
      <c r="K22" s="42">
        <v>17911.814496999999</v>
      </c>
      <c r="L22" s="42">
        <v>17915.814496999999</v>
      </c>
      <c r="M22" s="42">
        <f t="shared" si="0"/>
        <v>4</v>
      </c>
    </row>
    <row r="23" spans="1:13" ht="14.25" x14ac:dyDescent="0.2">
      <c r="A23" s="5"/>
      <c r="D23" s="32"/>
      <c r="E23" s="65">
        <v>22</v>
      </c>
      <c r="F23" s="35" t="s">
        <v>44</v>
      </c>
      <c r="G23" s="66"/>
      <c r="H23" s="67"/>
      <c r="I23" s="68"/>
      <c r="J23" s="69"/>
      <c r="K23" s="69">
        <v>6190.9808899999998</v>
      </c>
      <c r="L23" s="69">
        <v>6234.2920455699996</v>
      </c>
      <c r="M23" s="69">
        <f t="shared" si="0"/>
        <v>43.311155569999755</v>
      </c>
    </row>
    <row r="24" spans="1:13" x14ac:dyDescent="0.2">
      <c r="A24" s="5"/>
      <c r="D24" s="32"/>
      <c r="E24" s="33"/>
      <c r="F24" s="32"/>
      <c r="G24" s="32" t="s">
        <v>16</v>
      </c>
      <c r="H24" s="41"/>
      <c r="I24" s="41"/>
      <c r="J24" s="40"/>
      <c r="K24" s="42">
        <v>6190.9808899999998</v>
      </c>
      <c r="L24" s="42">
        <v>6234.2920455699996</v>
      </c>
      <c r="M24" s="42">
        <f t="shared" si="0"/>
        <v>43.311155569999755</v>
      </c>
    </row>
    <row r="25" spans="1:13" ht="14.25" x14ac:dyDescent="0.2">
      <c r="A25" s="5"/>
      <c r="D25" s="32"/>
      <c r="E25" s="33"/>
      <c r="F25" s="32"/>
      <c r="G25" s="32"/>
      <c r="H25" s="35" t="s">
        <v>17</v>
      </c>
      <c r="I25" s="35"/>
      <c r="J25" s="57"/>
      <c r="K25" s="38">
        <v>5648.5581990000001</v>
      </c>
      <c r="L25" s="38">
        <v>5691.8693545699998</v>
      </c>
      <c r="M25" s="38">
        <f t="shared" si="0"/>
        <v>43.311155569999755</v>
      </c>
    </row>
    <row r="26" spans="1:13" x14ac:dyDescent="0.2">
      <c r="A26" s="5"/>
      <c r="D26" s="32"/>
      <c r="E26" s="33"/>
      <c r="F26" s="32"/>
      <c r="G26" s="32"/>
      <c r="H26" s="41"/>
      <c r="I26" s="41" t="s">
        <v>1460</v>
      </c>
      <c r="J26" s="40" t="s">
        <v>1461</v>
      </c>
      <c r="K26" s="42">
        <v>9.3335650000000001</v>
      </c>
      <c r="L26" s="42">
        <v>9.3335650000000001</v>
      </c>
      <c r="M26" s="42">
        <f t="shared" si="0"/>
        <v>0</v>
      </c>
    </row>
    <row r="27" spans="1:13" x14ac:dyDescent="0.2">
      <c r="A27" s="5"/>
      <c r="D27" s="32"/>
      <c r="E27" s="33"/>
      <c r="F27" s="32"/>
      <c r="G27" s="32"/>
      <c r="H27" s="41"/>
      <c r="I27" s="41" t="s">
        <v>23</v>
      </c>
      <c r="J27" s="40" t="s">
        <v>1462</v>
      </c>
      <c r="K27" s="42">
        <v>513.33525999999995</v>
      </c>
      <c r="L27" s="42">
        <v>513.33525999999995</v>
      </c>
      <c r="M27" s="42">
        <f t="shared" si="0"/>
        <v>0</v>
      </c>
    </row>
    <row r="28" spans="1:13" x14ac:dyDescent="0.2">
      <c r="A28" s="5"/>
      <c r="D28" s="32"/>
      <c r="E28" s="33"/>
      <c r="F28" s="32"/>
      <c r="G28" s="32"/>
      <c r="H28" s="41"/>
      <c r="I28" s="41" t="s">
        <v>1463</v>
      </c>
      <c r="J28" s="40" t="s">
        <v>1464</v>
      </c>
      <c r="K28" s="42">
        <v>993.39098200000001</v>
      </c>
      <c r="L28" s="42">
        <v>993.39098200000001</v>
      </c>
      <c r="M28" s="42">
        <f t="shared" si="0"/>
        <v>0</v>
      </c>
    </row>
    <row r="29" spans="1:13" x14ac:dyDescent="0.2">
      <c r="A29" s="5"/>
      <c r="D29" s="32"/>
      <c r="E29" s="33"/>
      <c r="F29" s="32"/>
      <c r="G29" s="32"/>
      <c r="H29" s="41"/>
      <c r="I29" s="41" t="s">
        <v>1465</v>
      </c>
      <c r="J29" s="40" t="s">
        <v>1466</v>
      </c>
      <c r="K29" s="42">
        <v>778.33262100000002</v>
      </c>
      <c r="L29" s="42">
        <v>778.33262100000002</v>
      </c>
      <c r="M29" s="42">
        <f t="shared" si="0"/>
        <v>0</v>
      </c>
    </row>
    <row r="30" spans="1:13" x14ac:dyDescent="0.2">
      <c r="A30" s="5"/>
      <c r="D30" s="32"/>
      <c r="E30" s="33"/>
      <c r="F30" s="32"/>
      <c r="G30" s="32"/>
      <c r="H30" s="41"/>
      <c r="I30" s="41" t="s">
        <v>1467</v>
      </c>
      <c r="J30" s="40" t="s">
        <v>1468</v>
      </c>
      <c r="K30" s="42">
        <v>356.406182</v>
      </c>
      <c r="L30" s="42">
        <v>356.406182</v>
      </c>
      <c r="M30" s="42">
        <f t="shared" si="0"/>
        <v>0</v>
      </c>
    </row>
    <row r="31" spans="1:13" ht="25.5" x14ac:dyDescent="0.2">
      <c r="A31" s="5"/>
      <c r="D31" s="32"/>
      <c r="E31" s="33"/>
      <c r="F31" s="32"/>
      <c r="G31" s="32"/>
      <c r="H31" s="41"/>
      <c r="I31" s="41" t="s">
        <v>1469</v>
      </c>
      <c r="J31" s="40" t="s">
        <v>1470</v>
      </c>
      <c r="K31" s="42">
        <v>2463.2546170000001</v>
      </c>
      <c r="L31" s="42">
        <v>2463.2546170000001</v>
      </c>
      <c r="M31" s="42">
        <f t="shared" si="0"/>
        <v>0</v>
      </c>
    </row>
    <row r="32" spans="1:13" x14ac:dyDescent="0.2">
      <c r="A32" s="5"/>
      <c r="D32" s="32"/>
      <c r="E32" s="33"/>
      <c r="F32" s="32"/>
      <c r="G32" s="32"/>
      <c r="H32" s="41"/>
      <c r="I32" s="41" t="s">
        <v>1471</v>
      </c>
      <c r="J32" s="40" t="s">
        <v>1472</v>
      </c>
      <c r="K32" s="42">
        <v>87.630996999999994</v>
      </c>
      <c r="L32" s="42">
        <v>87.630996999999994</v>
      </c>
      <c r="M32" s="42">
        <f t="shared" si="0"/>
        <v>0</v>
      </c>
    </row>
    <row r="33" spans="1:13" x14ac:dyDescent="0.2">
      <c r="A33" s="5"/>
      <c r="D33" s="32"/>
      <c r="E33" s="33"/>
      <c r="F33" s="32"/>
      <c r="G33" s="32"/>
      <c r="H33" s="41"/>
      <c r="I33" s="41" t="s">
        <v>1473</v>
      </c>
      <c r="J33" s="40" t="s">
        <v>1474</v>
      </c>
      <c r="K33" s="42">
        <v>446.87397499999997</v>
      </c>
      <c r="L33" s="42">
        <v>490.18513057000001</v>
      </c>
      <c r="M33" s="42">
        <f t="shared" si="0"/>
        <v>43.311155570000039</v>
      </c>
    </row>
    <row r="34" spans="1:13" ht="14.25" x14ac:dyDescent="0.2">
      <c r="A34" s="5"/>
      <c r="D34" s="32"/>
      <c r="E34" s="33"/>
      <c r="F34" s="32"/>
      <c r="G34" s="32"/>
      <c r="H34" s="35" t="s">
        <v>1475</v>
      </c>
      <c r="I34" s="35"/>
      <c r="J34" s="57"/>
      <c r="K34" s="38">
        <v>542.42269099999999</v>
      </c>
      <c r="L34" s="38">
        <v>542.42269099999999</v>
      </c>
      <c r="M34" s="38">
        <f t="shared" si="0"/>
        <v>0</v>
      </c>
    </row>
    <row r="35" spans="1:13" x14ac:dyDescent="0.2">
      <c r="A35" s="5"/>
      <c r="D35" s="32"/>
      <c r="E35" s="33"/>
      <c r="F35" s="32"/>
      <c r="G35" s="32"/>
      <c r="H35" s="41"/>
      <c r="I35" s="41" t="s">
        <v>1476</v>
      </c>
      <c r="J35" s="40" t="s">
        <v>1477</v>
      </c>
      <c r="K35" s="42">
        <v>484.192048</v>
      </c>
      <c r="L35" s="42">
        <v>484.192048</v>
      </c>
      <c r="M35" s="42">
        <f t="shared" si="0"/>
        <v>0</v>
      </c>
    </row>
    <row r="36" spans="1:13" x14ac:dyDescent="0.2">
      <c r="A36" s="5"/>
      <c r="D36" s="32"/>
      <c r="E36" s="33"/>
      <c r="F36" s="32"/>
      <c r="G36" s="32"/>
      <c r="H36" s="41"/>
      <c r="I36" s="41" t="s">
        <v>1478</v>
      </c>
      <c r="J36" s="40" t="s">
        <v>1479</v>
      </c>
      <c r="K36" s="42">
        <v>25.006505000000001</v>
      </c>
      <c r="L36" s="42">
        <v>25.006505000000001</v>
      </c>
      <c r="M36" s="42">
        <f t="shared" si="0"/>
        <v>0</v>
      </c>
    </row>
    <row r="37" spans="1:13" x14ac:dyDescent="0.2">
      <c r="A37" s="5"/>
      <c r="D37" s="32"/>
      <c r="E37" s="33"/>
      <c r="F37" s="32"/>
      <c r="G37" s="32"/>
      <c r="H37" s="41"/>
      <c r="I37" s="41" t="s">
        <v>1480</v>
      </c>
      <c r="J37" s="40" t="s">
        <v>1481</v>
      </c>
      <c r="K37" s="42">
        <v>33.224138000000004</v>
      </c>
      <c r="L37" s="42">
        <v>33.224138000000004</v>
      </c>
      <c r="M37" s="42">
        <f t="shared" si="0"/>
        <v>0</v>
      </c>
    </row>
    <row r="38" spans="1:13" ht="14.25" x14ac:dyDescent="0.2">
      <c r="A38" s="5"/>
      <c r="D38" s="32"/>
      <c r="E38" s="65">
        <v>35</v>
      </c>
      <c r="F38" s="35" t="s">
        <v>68</v>
      </c>
      <c r="G38" s="66"/>
      <c r="H38" s="67"/>
      <c r="I38" s="68"/>
      <c r="J38" s="69"/>
      <c r="K38" s="69">
        <v>514.01617499999998</v>
      </c>
      <c r="L38" s="69">
        <v>514.01617499999998</v>
      </c>
      <c r="M38" s="69">
        <f t="shared" si="0"/>
        <v>0</v>
      </c>
    </row>
    <row r="39" spans="1:13" x14ac:dyDescent="0.2">
      <c r="A39" s="5"/>
      <c r="D39" s="32"/>
      <c r="E39" s="33"/>
      <c r="F39" s="32"/>
      <c r="G39" s="32" t="s">
        <v>16</v>
      </c>
      <c r="H39" s="41"/>
      <c r="I39" s="41"/>
      <c r="J39" s="40"/>
      <c r="K39" s="42">
        <v>514.01617499999998</v>
      </c>
      <c r="L39" s="42">
        <v>514.01617499999998</v>
      </c>
      <c r="M39" s="42">
        <f t="shared" si="0"/>
        <v>0</v>
      </c>
    </row>
    <row r="40" spans="1:13" ht="14.25" x14ac:dyDescent="0.2">
      <c r="A40" s="5"/>
      <c r="D40" s="32"/>
      <c r="E40" s="33"/>
      <c r="F40" s="32"/>
      <c r="G40" s="32"/>
      <c r="H40" s="35" t="s">
        <v>17</v>
      </c>
      <c r="I40" s="35"/>
      <c r="J40" s="57"/>
      <c r="K40" s="38">
        <v>414.730839</v>
      </c>
      <c r="L40" s="38">
        <v>414.730839</v>
      </c>
      <c r="M40" s="38">
        <f t="shared" si="0"/>
        <v>0</v>
      </c>
    </row>
    <row r="41" spans="1:13" ht="25.5" x14ac:dyDescent="0.2">
      <c r="A41" s="5"/>
      <c r="D41" s="32"/>
      <c r="E41" s="33"/>
      <c r="F41" s="32"/>
      <c r="G41" s="32"/>
      <c r="H41" s="41"/>
      <c r="I41" s="41" t="s">
        <v>1482</v>
      </c>
      <c r="J41" s="40" t="s">
        <v>1483</v>
      </c>
      <c r="K41" s="42">
        <v>4.4472649999999998</v>
      </c>
      <c r="L41" s="42">
        <v>4.4472649999999998</v>
      </c>
      <c r="M41" s="42">
        <f t="shared" si="0"/>
        <v>0</v>
      </c>
    </row>
    <row r="42" spans="1:13" ht="25.5" x14ac:dyDescent="0.2">
      <c r="A42" s="5"/>
      <c r="D42" s="32"/>
      <c r="E42" s="33"/>
      <c r="F42" s="32"/>
      <c r="G42" s="32"/>
      <c r="H42" s="41"/>
      <c r="I42" s="41" t="s">
        <v>1484</v>
      </c>
      <c r="J42" s="40" t="s">
        <v>1485</v>
      </c>
      <c r="K42" s="42">
        <v>209.16968499999999</v>
      </c>
      <c r="L42" s="42">
        <v>209.16968499999999</v>
      </c>
      <c r="M42" s="42">
        <f t="shared" si="0"/>
        <v>0</v>
      </c>
    </row>
    <row r="43" spans="1:13" x14ac:dyDescent="0.2">
      <c r="A43" s="5"/>
      <c r="D43" s="32"/>
      <c r="E43" s="33"/>
      <c r="F43" s="32"/>
      <c r="G43" s="32"/>
      <c r="H43" s="41"/>
      <c r="I43" s="41" t="s">
        <v>1486</v>
      </c>
      <c r="J43" s="40" t="s">
        <v>1487</v>
      </c>
      <c r="K43" s="42">
        <v>27.153275000000001</v>
      </c>
      <c r="L43" s="42">
        <v>27.153275000000001</v>
      </c>
      <c r="M43" s="42">
        <f t="shared" si="0"/>
        <v>0</v>
      </c>
    </row>
    <row r="44" spans="1:13" ht="25.5" x14ac:dyDescent="0.2">
      <c r="A44" s="5"/>
      <c r="D44" s="32"/>
      <c r="E44" s="33"/>
      <c r="F44" s="32"/>
      <c r="G44" s="32"/>
      <c r="H44" s="41"/>
      <c r="I44" s="41" t="s">
        <v>1488</v>
      </c>
      <c r="J44" s="40" t="s">
        <v>1489</v>
      </c>
      <c r="K44" s="42">
        <v>7.0242990000000001</v>
      </c>
      <c r="L44" s="42">
        <v>7.0242990000000001</v>
      </c>
      <c r="M44" s="42">
        <f t="shared" si="0"/>
        <v>0</v>
      </c>
    </row>
    <row r="45" spans="1:13" ht="25.5" x14ac:dyDescent="0.2">
      <c r="A45" s="5"/>
      <c r="D45" s="32"/>
      <c r="E45" s="33"/>
      <c r="F45" s="32"/>
      <c r="G45" s="32"/>
      <c r="H45" s="41"/>
      <c r="I45" s="41" t="s">
        <v>1490</v>
      </c>
      <c r="J45" s="40" t="s">
        <v>1491</v>
      </c>
      <c r="K45" s="42">
        <v>8.2421109999999995</v>
      </c>
      <c r="L45" s="42">
        <v>8.2421109999999995</v>
      </c>
      <c r="M45" s="42">
        <f t="shared" si="0"/>
        <v>0</v>
      </c>
    </row>
    <row r="46" spans="1:13" ht="38.25" x14ac:dyDescent="0.2">
      <c r="A46" s="5"/>
      <c r="D46" s="32"/>
      <c r="E46" s="33"/>
      <c r="F46" s="32"/>
      <c r="G46" s="32"/>
      <c r="H46" s="41"/>
      <c r="I46" s="41" t="s">
        <v>1492</v>
      </c>
      <c r="J46" s="40" t="s">
        <v>1493</v>
      </c>
      <c r="K46" s="42">
        <v>10.488165</v>
      </c>
      <c r="L46" s="42">
        <v>10.488165</v>
      </c>
      <c r="M46" s="42">
        <f t="shared" si="0"/>
        <v>0</v>
      </c>
    </row>
    <row r="47" spans="1:13" x14ac:dyDescent="0.2">
      <c r="A47" s="5"/>
      <c r="D47" s="32"/>
      <c r="E47" s="33"/>
      <c r="F47" s="32"/>
      <c r="G47" s="32"/>
      <c r="H47" s="41"/>
      <c r="I47" s="41" t="s">
        <v>1494</v>
      </c>
      <c r="J47" s="40" t="s">
        <v>1495</v>
      </c>
      <c r="K47" s="42">
        <v>3.815191</v>
      </c>
      <c r="L47" s="42">
        <v>3.815191</v>
      </c>
      <c r="M47" s="42">
        <f t="shared" si="0"/>
        <v>0</v>
      </c>
    </row>
    <row r="48" spans="1:13" x14ac:dyDescent="0.2">
      <c r="A48" s="5"/>
      <c r="D48" s="32"/>
      <c r="E48" s="33"/>
      <c r="F48" s="32"/>
      <c r="G48" s="32"/>
      <c r="H48" s="41"/>
      <c r="I48" s="41" t="s">
        <v>1496</v>
      </c>
      <c r="J48" s="40" t="s">
        <v>1497</v>
      </c>
      <c r="K48" s="42">
        <v>2.3139419999999999</v>
      </c>
      <c r="L48" s="42">
        <v>2.3139419999999999</v>
      </c>
      <c r="M48" s="42">
        <f t="shared" si="0"/>
        <v>0</v>
      </c>
    </row>
    <row r="49" spans="1:13" ht="30" customHeight="1" x14ac:dyDescent="0.2">
      <c r="A49" s="5"/>
      <c r="D49" s="32"/>
      <c r="E49" s="33"/>
      <c r="F49" s="32"/>
      <c r="G49" s="32"/>
      <c r="H49" s="41"/>
      <c r="I49" s="41" t="s">
        <v>1498</v>
      </c>
      <c r="J49" s="40" t="s">
        <v>1499</v>
      </c>
      <c r="K49" s="42">
        <v>10.656059000000001</v>
      </c>
      <c r="L49" s="42">
        <v>10.656059000000001</v>
      </c>
      <c r="M49" s="42">
        <f t="shared" si="0"/>
        <v>0</v>
      </c>
    </row>
    <row r="50" spans="1:13" ht="25.5" x14ac:dyDescent="0.2">
      <c r="A50" s="5"/>
      <c r="D50" s="32"/>
      <c r="E50" s="33"/>
      <c r="F50" s="32"/>
      <c r="G50" s="32"/>
      <c r="H50" s="41"/>
      <c r="I50" s="41" t="s">
        <v>1500</v>
      </c>
      <c r="J50" s="40" t="s">
        <v>1501</v>
      </c>
      <c r="K50" s="42">
        <v>5.7169449999999999</v>
      </c>
      <c r="L50" s="42">
        <v>5.7169449999999999</v>
      </c>
      <c r="M50" s="42">
        <f t="shared" si="0"/>
        <v>0</v>
      </c>
    </row>
    <row r="51" spans="1:13" ht="38.25" x14ac:dyDescent="0.2">
      <c r="A51" s="5"/>
      <c r="D51" s="32"/>
      <c r="E51" s="33"/>
      <c r="F51" s="32"/>
      <c r="G51" s="32"/>
      <c r="H51" s="41"/>
      <c r="I51" s="41" t="s">
        <v>1502</v>
      </c>
      <c r="J51" s="40" t="s">
        <v>1503</v>
      </c>
      <c r="K51" s="42">
        <v>30.445955000000001</v>
      </c>
      <c r="L51" s="42">
        <v>30.445955000000001</v>
      </c>
      <c r="M51" s="42">
        <f t="shared" si="0"/>
        <v>0</v>
      </c>
    </row>
    <row r="52" spans="1:13" ht="30" customHeight="1" x14ac:dyDescent="0.2">
      <c r="A52" s="5"/>
      <c r="D52" s="32"/>
      <c r="E52" s="33"/>
      <c r="F52" s="32"/>
      <c r="G52" s="32"/>
      <c r="H52" s="41"/>
      <c r="I52" s="41" t="s">
        <v>1504</v>
      </c>
      <c r="J52" s="40" t="s">
        <v>1505</v>
      </c>
      <c r="K52" s="42">
        <v>15.713365</v>
      </c>
      <c r="L52" s="42">
        <v>15.713365</v>
      </c>
      <c r="M52" s="42">
        <f t="shared" si="0"/>
        <v>0</v>
      </c>
    </row>
    <row r="53" spans="1:13" x14ac:dyDescent="0.2">
      <c r="A53" s="5"/>
      <c r="D53" s="32"/>
      <c r="E53" s="33"/>
      <c r="F53" s="32"/>
      <c r="G53" s="32"/>
      <c r="H53" s="41"/>
      <c r="I53" s="41" t="s">
        <v>1506</v>
      </c>
      <c r="J53" s="40" t="s">
        <v>1507</v>
      </c>
      <c r="K53" s="42">
        <v>20.784607000000001</v>
      </c>
      <c r="L53" s="42">
        <v>20.784607000000001</v>
      </c>
      <c r="M53" s="42">
        <f t="shared" si="0"/>
        <v>0</v>
      </c>
    </row>
    <row r="54" spans="1:13" ht="38.25" x14ac:dyDescent="0.2">
      <c r="A54" s="5"/>
      <c r="D54" s="32"/>
      <c r="E54" s="33"/>
      <c r="F54" s="32"/>
      <c r="G54" s="32"/>
      <c r="H54" s="41"/>
      <c r="I54" s="41" t="s">
        <v>1508</v>
      </c>
      <c r="J54" s="40" t="s">
        <v>1509</v>
      </c>
      <c r="K54" s="42">
        <v>16.984173999999999</v>
      </c>
      <c r="L54" s="42">
        <v>16.984173999999999</v>
      </c>
      <c r="M54" s="42">
        <f t="shared" si="0"/>
        <v>0</v>
      </c>
    </row>
    <row r="55" spans="1:13" ht="25.5" x14ac:dyDescent="0.2">
      <c r="A55" s="5"/>
      <c r="D55" s="32"/>
      <c r="E55" s="33"/>
      <c r="F55" s="32"/>
      <c r="G55" s="32"/>
      <c r="H55" s="41"/>
      <c r="I55" s="41" t="s">
        <v>1510</v>
      </c>
      <c r="J55" s="40" t="s">
        <v>1511</v>
      </c>
      <c r="K55" s="42">
        <v>7.2813600000000003</v>
      </c>
      <c r="L55" s="42">
        <v>7.2813600000000003</v>
      </c>
      <c r="M55" s="42">
        <f t="shared" si="0"/>
        <v>0</v>
      </c>
    </row>
    <row r="56" spans="1:13" ht="38.25" x14ac:dyDescent="0.2">
      <c r="A56" s="5"/>
      <c r="D56" s="32"/>
      <c r="E56" s="33"/>
      <c r="F56" s="32"/>
      <c r="G56" s="32"/>
      <c r="H56" s="41"/>
      <c r="I56" s="41" t="s">
        <v>1512</v>
      </c>
      <c r="J56" s="40" t="s">
        <v>1513</v>
      </c>
      <c r="K56" s="42">
        <v>5.2704190000000004</v>
      </c>
      <c r="L56" s="42">
        <v>5.2704190000000004</v>
      </c>
      <c r="M56" s="42">
        <f t="shared" si="0"/>
        <v>0</v>
      </c>
    </row>
    <row r="57" spans="1:13" ht="38.25" x14ac:dyDescent="0.2">
      <c r="A57" s="5"/>
      <c r="D57" s="32"/>
      <c r="E57" s="33"/>
      <c r="F57" s="32"/>
      <c r="G57" s="32"/>
      <c r="H57" s="41"/>
      <c r="I57" s="41" t="s">
        <v>1514</v>
      </c>
      <c r="J57" s="40" t="s">
        <v>1515</v>
      </c>
      <c r="K57" s="42">
        <v>4.5647320000000002</v>
      </c>
      <c r="L57" s="42">
        <v>4.5647320000000002</v>
      </c>
      <c r="M57" s="42">
        <f t="shared" si="0"/>
        <v>0</v>
      </c>
    </row>
    <row r="58" spans="1:13" ht="25.5" x14ac:dyDescent="0.2">
      <c r="A58" s="5"/>
      <c r="D58" s="32"/>
      <c r="E58" s="33"/>
      <c r="F58" s="32"/>
      <c r="G58" s="32"/>
      <c r="H58" s="41"/>
      <c r="I58" s="41" t="s">
        <v>1516</v>
      </c>
      <c r="J58" s="40" t="s">
        <v>1517</v>
      </c>
      <c r="K58" s="42">
        <v>4.1936520000000002</v>
      </c>
      <c r="L58" s="42">
        <v>4.1936520000000002</v>
      </c>
      <c r="M58" s="42">
        <f t="shared" si="0"/>
        <v>0</v>
      </c>
    </row>
    <row r="59" spans="1:13" ht="25.5" x14ac:dyDescent="0.2">
      <c r="A59" s="5"/>
      <c r="D59" s="32"/>
      <c r="E59" s="33"/>
      <c r="F59" s="32"/>
      <c r="G59" s="32"/>
      <c r="H59" s="41"/>
      <c r="I59" s="41" t="s">
        <v>1518</v>
      </c>
      <c r="J59" s="40" t="s">
        <v>1519</v>
      </c>
      <c r="K59" s="42">
        <v>4.1031259999999996</v>
      </c>
      <c r="L59" s="42">
        <v>4.1031259999999996</v>
      </c>
      <c r="M59" s="42">
        <f t="shared" si="0"/>
        <v>0</v>
      </c>
    </row>
    <row r="60" spans="1:13" ht="25.5" x14ac:dyDescent="0.2">
      <c r="A60" s="5"/>
      <c r="D60" s="32"/>
      <c r="E60" s="33"/>
      <c r="F60" s="32"/>
      <c r="G60" s="32"/>
      <c r="H60" s="41"/>
      <c r="I60" s="41" t="s">
        <v>1520</v>
      </c>
      <c r="J60" s="40" t="s">
        <v>1521</v>
      </c>
      <c r="K60" s="42">
        <v>5.7026630000000003</v>
      </c>
      <c r="L60" s="42">
        <v>5.7026630000000003</v>
      </c>
      <c r="M60" s="42">
        <f t="shared" si="0"/>
        <v>0</v>
      </c>
    </row>
    <row r="61" spans="1:13" ht="38.25" x14ac:dyDescent="0.2">
      <c r="A61" s="5"/>
      <c r="D61" s="32"/>
      <c r="E61" s="33"/>
      <c r="F61" s="32"/>
      <c r="G61" s="32"/>
      <c r="H61" s="41"/>
      <c r="I61" s="41" t="s">
        <v>1522</v>
      </c>
      <c r="J61" s="40" t="s">
        <v>1523</v>
      </c>
      <c r="K61" s="42">
        <v>2.2125409999999999</v>
      </c>
      <c r="L61" s="42">
        <v>2.2125409999999999</v>
      </c>
      <c r="M61" s="42">
        <f t="shared" si="0"/>
        <v>0</v>
      </c>
    </row>
    <row r="62" spans="1:13" x14ac:dyDescent="0.2">
      <c r="A62" s="5"/>
      <c r="D62" s="32"/>
      <c r="E62" s="33"/>
      <c r="F62" s="32"/>
      <c r="G62" s="32"/>
      <c r="H62" s="41"/>
      <c r="I62" s="41" t="s">
        <v>1524</v>
      </c>
      <c r="J62" s="40" t="s">
        <v>1525</v>
      </c>
      <c r="K62" s="42">
        <v>8.4473079999999996</v>
      </c>
      <c r="L62" s="42">
        <v>8.4473079999999996</v>
      </c>
      <c r="M62" s="42">
        <f t="shared" si="0"/>
        <v>0</v>
      </c>
    </row>
    <row r="63" spans="1:13" ht="14.25" x14ac:dyDescent="0.2">
      <c r="A63" s="5"/>
      <c r="D63" s="32"/>
      <c r="E63" s="33"/>
      <c r="F63" s="32"/>
      <c r="G63" s="32"/>
      <c r="H63" s="35" t="s">
        <v>1475</v>
      </c>
      <c r="I63" s="35"/>
      <c r="J63" s="57"/>
      <c r="K63" s="38">
        <v>99.285336000000001</v>
      </c>
      <c r="L63" s="38">
        <v>99.285336000000001</v>
      </c>
      <c r="M63" s="38">
        <f t="shared" si="0"/>
        <v>0</v>
      </c>
    </row>
    <row r="64" spans="1:13" x14ac:dyDescent="0.2">
      <c r="A64" s="5"/>
      <c r="D64" s="32"/>
      <c r="E64" s="33"/>
      <c r="F64" s="32"/>
      <c r="G64" s="32"/>
      <c r="H64" s="41"/>
      <c r="I64" s="41" t="s">
        <v>1476</v>
      </c>
      <c r="J64" s="40" t="s">
        <v>1526</v>
      </c>
      <c r="K64" s="42">
        <v>89.451362000000003</v>
      </c>
      <c r="L64" s="42">
        <v>89.451362000000003</v>
      </c>
      <c r="M64" s="42">
        <f t="shared" ref="M64:M127" si="1">L64-K64</f>
        <v>0</v>
      </c>
    </row>
    <row r="65" spans="1:13" x14ac:dyDescent="0.2">
      <c r="A65" s="5"/>
      <c r="D65" s="32"/>
      <c r="E65" s="33"/>
      <c r="F65" s="32"/>
      <c r="G65" s="32"/>
      <c r="H65" s="41"/>
      <c r="I65" s="41" t="s">
        <v>1480</v>
      </c>
      <c r="J65" s="40" t="s">
        <v>1527</v>
      </c>
      <c r="K65" s="42">
        <v>9.8339739999999995</v>
      </c>
      <c r="L65" s="42">
        <v>9.8339739999999995</v>
      </c>
      <c r="M65" s="42">
        <f t="shared" si="1"/>
        <v>0</v>
      </c>
    </row>
    <row r="66" spans="1:13" ht="14.25" x14ac:dyDescent="0.2">
      <c r="A66" s="5"/>
      <c r="D66" s="32"/>
      <c r="E66" s="65">
        <v>41</v>
      </c>
      <c r="F66" s="35" t="s">
        <v>85</v>
      </c>
      <c r="G66" s="66"/>
      <c r="H66" s="67"/>
      <c r="I66" s="68"/>
      <c r="J66" s="69"/>
      <c r="K66" s="69">
        <v>136.26128</v>
      </c>
      <c r="L66" s="69">
        <v>137.32418899999999</v>
      </c>
      <c r="M66" s="69">
        <f t="shared" si="1"/>
        <v>1.0629089999999906</v>
      </c>
    </row>
    <row r="67" spans="1:13" x14ac:dyDescent="0.2">
      <c r="A67" s="5"/>
      <c r="D67" s="32"/>
      <c r="E67" s="33"/>
      <c r="F67" s="32"/>
      <c r="G67" s="32" t="s">
        <v>16</v>
      </c>
      <c r="H67" s="41"/>
      <c r="I67" s="41"/>
      <c r="J67" s="40"/>
      <c r="K67" s="42">
        <v>136.26128</v>
      </c>
      <c r="L67" s="42">
        <v>137.32418899999999</v>
      </c>
      <c r="M67" s="42">
        <f t="shared" si="1"/>
        <v>1.0629089999999906</v>
      </c>
    </row>
    <row r="68" spans="1:13" ht="14.25" x14ac:dyDescent="0.2">
      <c r="A68" s="5"/>
      <c r="D68" s="32"/>
      <c r="E68" s="33"/>
      <c r="F68" s="32"/>
      <c r="G68" s="32"/>
      <c r="H68" s="35" t="s">
        <v>17</v>
      </c>
      <c r="I68" s="35"/>
      <c r="J68" s="57"/>
      <c r="K68" s="38">
        <v>114.26866200000001</v>
      </c>
      <c r="L68" s="38">
        <v>114.26866200000001</v>
      </c>
      <c r="M68" s="38">
        <f t="shared" si="1"/>
        <v>0</v>
      </c>
    </row>
    <row r="69" spans="1:13" ht="25.5" x14ac:dyDescent="0.2">
      <c r="A69" s="5"/>
      <c r="D69" s="32"/>
      <c r="E69" s="33"/>
      <c r="F69" s="32"/>
      <c r="G69" s="32"/>
      <c r="H69" s="41"/>
      <c r="I69" s="41" t="s">
        <v>1528</v>
      </c>
      <c r="J69" s="40" t="s">
        <v>1529</v>
      </c>
      <c r="K69" s="42">
        <v>114.26866200000001</v>
      </c>
      <c r="L69" s="42">
        <v>114.26866200000001</v>
      </c>
      <c r="M69" s="42">
        <f t="shared" si="1"/>
        <v>0</v>
      </c>
    </row>
    <row r="70" spans="1:13" ht="14.25" x14ac:dyDescent="0.2">
      <c r="A70" s="5"/>
      <c r="D70" s="32"/>
      <c r="E70" s="33"/>
      <c r="F70" s="32"/>
      <c r="G70" s="32"/>
      <c r="H70" s="35" t="s">
        <v>1475</v>
      </c>
      <c r="I70" s="35"/>
      <c r="J70" s="57"/>
      <c r="K70" s="38">
        <v>21.992618</v>
      </c>
      <c r="L70" s="38">
        <v>23.055527000000001</v>
      </c>
      <c r="M70" s="38">
        <f t="shared" si="1"/>
        <v>1.0629090000000012</v>
      </c>
    </row>
    <row r="71" spans="1:13" x14ac:dyDescent="0.2">
      <c r="A71" s="5"/>
      <c r="D71" s="32"/>
      <c r="E71" s="33"/>
      <c r="F71" s="32"/>
      <c r="G71" s="32"/>
      <c r="H71" s="41"/>
      <c r="I71" s="41" t="s">
        <v>1476</v>
      </c>
      <c r="J71" s="40" t="s">
        <v>1526</v>
      </c>
      <c r="K71" s="42">
        <v>19.401229000000001</v>
      </c>
      <c r="L71" s="42">
        <v>20.464137999999998</v>
      </c>
      <c r="M71" s="42">
        <f t="shared" si="1"/>
        <v>1.0629089999999977</v>
      </c>
    </row>
    <row r="72" spans="1:13" x14ac:dyDescent="0.2">
      <c r="A72" s="5"/>
      <c r="D72" s="32"/>
      <c r="E72" s="33"/>
      <c r="F72" s="32"/>
      <c r="G72" s="32"/>
      <c r="H72" s="41"/>
      <c r="I72" s="41" t="s">
        <v>1480</v>
      </c>
      <c r="J72" s="40" t="s">
        <v>1530</v>
      </c>
      <c r="K72" s="42">
        <v>2.5913889999999999</v>
      </c>
      <c r="L72" s="42">
        <v>2.5913889999999999</v>
      </c>
      <c r="M72" s="42">
        <f t="shared" si="1"/>
        <v>0</v>
      </c>
    </row>
    <row r="73" spans="1:13" ht="14.25" x14ac:dyDescent="0.2">
      <c r="A73" s="5"/>
      <c r="D73" s="32"/>
      <c r="E73" s="65">
        <v>42</v>
      </c>
      <c r="F73" s="35" t="s">
        <v>91</v>
      </c>
      <c r="G73" s="66"/>
      <c r="H73" s="67"/>
      <c r="I73" s="68"/>
      <c r="J73" s="69"/>
      <c r="K73" s="69">
        <v>259.92464200000001</v>
      </c>
      <c r="L73" s="69">
        <v>259.92464200000001</v>
      </c>
      <c r="M73" s="69">
        <f t="shared" si="1"/>
        <v>0</v>
      </c>
    </row>
    <row r="74" spans="1:13" x14ac:dyDescent="0.2">
      <c r="A74" s="5"/>
      <c r="D74" s="32"/>
      <c r="E74" s="33"/>
      <c r="F74" s="32"/>
      <c r="G74" s="32" t="s">
        <v>16</v>
      </c>
      <c r="H74" s="41"/>
      <c r="I74" s="41"/>
      <c r="J74" s="40"/>
      <c r="K74" s="42">
        <v>259.92464200000001</v>
      </c>
      <c r="L74" s="42">
        <v>259.92464200000001</v>
      </c>
      <c r="M74" s="42">
        <f t="shared" si="1"/>
        <v>0</v>
      </c>
    </row>
    <row r="75" spans="1:13" ht="14.25" x14ac:dyDescent="0.2">
      <c r="A75" s="5"/>
      <c r="D75" s="32"/>
      <c r="E75" s="33"/>
      <c r="F75" s="32"/>
      <c r="G75" s="32"/>
      <c r="H75" s="35" t="s">
        <v>17</v>
      </c>
      <c r="I75" s="35"/>
      <c r="J75" s="57"/>
      <c r="K75" s="38">
        <v>188.793497</v>
      </c>
      <c r="L75" s="38">
        <v>188.793497</v>
      </c>
      <c r="M75" s="38">
        <f t="shared" si="1"/>
        <v>0</v>
      </c>
    </row>
    <row r="76" spans="1:13" x14ac:dyDescent="0.2">
      <c r="A76" s="5"/>
      <c r="D76" s="32"/>
      <c r="E76" s="33"/>
      <c r="F76" s="32"/>
      <c r="G76" s="32"/>
      <c r="H76" s="41"/>
      <c r="I76" s="41" t="s">
        <v>1460</v>
      </c>
      <c r="J76" s="40" t="s">
        <v>1531</v>
      </c>
      <c r="K76" s="42">
        <v>17.529482000000002</v>
      </c>
      <c r="L76" s="42">
        <v>17.529482000000002</v>
      </c>
      <c r="M76" s="42">
        <f t="shared" si="1"/>
        <v>0</v>
      </c>
    </row>
    <row r="77" spans="1:13" x14ac:dyDescent="0.2">
      <c r="A77" s="5"/>
      <c r="D77" s="32"/>
      <c r="E77" s="33"/>
      <c r="F77" s="32"/>
      <c r="G77" s="32"/>
      <c r="H77" s="41"/>
      <c r="I77" s="41" t="s">
        <v>1532</v>
      </c>
      <c r="J77" s="40" t="s">
        <v>1533</v>
      </c>
      <c r="K77" s="42">
        <v>20.068113</v>
      </c>
      <c r="L77" s="42">
        <v>20.068113</v>
      </c>
      <c r="M77" s="42">
        <f t="shared" si="1"/>
        <v>0</v>
      </c>
    </row>
    <row r="78" spans="1:13" x14ac:dyDescent="0.2">
      <c r="A78" s="5"/>
      <c r="D78" s="32"/>
      <c r="E78" s="33"/>
      <c r="F78" s="32"/>
      <c r="G78" s="32"/>
      <c r="H78" s="41"/>
      <c r="I78" s="41" t="s">
        <v>1534</v>
      </c>
      <c r="J78" s="40" t="s">
        <v>1535</v>
      </c>
      <c r="K78" s="42">
        <v>88.662423000000004</v>
      </c>
      <c r="L78" s="42">
        <v>88.662423000000004</v>
      </c>
      <c r="M78" s="42">
        <f t="shared" si="1"/>
        <v>0</v>
      </c>
    </row>
    <row r="79" spans="1:13" x14ac:dyDescent="0.2">
      <c r="A79" s="5"/>
      <c r="D79" s="32"/>
      <c r="E79" s="33"/>
      <c r="F79" s="32"/>
      <c r="G79" s="32"/>
      <c r="H79" s="41"/>
      <c r="I79" s="41" t="s">
        <v>1536</v>
      </c>
      <c r="J79" s="40" t="s">
        <v>1537</v>
      </c>
      <c r="K79" s="42">
        <v>18.648371999999998</v>
      </c>
      <c r="L79" s="42">
        <v>18.648371999999998</v>
      </c>
      <c r="M79" s="42">
        <f t="shared" si="1"/>
        <v>0</v>
      </c>
    </row>
    <row r="80" spans="1:13" x14ac:dyDescent="0.2">
      <c r="A80" s="5"/>
      <c r="D80" s="32"/>
      <c r="E80" s="33"/>
      <c r="F80" s="32"/>
      <c r="G80" s="32"/>
      <c r="H80" s="41"/>
      <c r="I80" s="41" t="s">
        <v>1538</v>
      </c>
      <c r="J80" s="40" t="s">
        <v>1539</v>
      </c>
      <c r="K80" s="42">
        <v>43.885106999999998</v>
      </c>
      <c r="L80" s="42">
        <v>43.885106999999998</v>
      </c>
      <c r="M80" s="42">
        <f t="shared" si="1"/>
        <v>0</v>
      </c>
    </row>
    <row r="81" spans="1:13" ht="14.25" x14ac:dyDescent="0.2">
      <c r="A81" s="5"/>
      <c r="D81" s="32"/>
      <c r="E81" s="33"/>
      <c r="F81" s="32"/>
      <c r="G81" s="32"/>
      <c r="H81" s="35" t="s">
        <v>1475</v>
      </c>
      <c r="I81" s="35"/>
      <c r="J81" s="57"/>
      <c r="K81" s="38">
        <v>71.131145000000004</v>
      </c>
      <c r="L81" s="38">
        <v>71.131145000000004</v>
      </c>
      <c r="M81" s="38">
        <f t="shared" si="1"/>
        <v>0</v>
      </c>
    </row>
    <row r="82" spans="1:13" x14ac:dyDescent="0.2">
      <c r="A82" s="5"/>
      <c r="D82" s="32"/>
      <c r="E82" s="33"/>
      <c r="F82" s="32"/>
      <c r="G82" s="32"/>
      <c r="H82" s="41"/>
      <c r="I82" s="41" t="s">
        <v>1476</v>
      </c>
      <c r="J82" s="40" t="s">
        <v>1526</v>
      </c>
      <c r="K82" s="42">
        <v>61.749097999999996</v>
      </c>
      <c r="L82" s="42">
        <v>61.749097999999996</v>
      </c>
      <c r="M82" s="42">
        <f t="shared" si="1"/>
        <v>0</v>
      </c>
    </row>
    <row r="83" spans="1:13" x14ac:dyDescent="0.2">
      <c r="A83" s="5"/>
      <c r="D83" s="32"/>
      <c r="E83" s="33"/>
      <c r="F83" s="32"/>
      <c r="G83" s="32"/>
      <c r="H83" s="41"/>
      <c r="I83" s="41" t="s">
        <v>1480</v>
      </c>
      <c r="J83" s="40" t="s">
        <v>1530</v>
      </c>
      <c r="K83" s="42">
        <v>9.382047</v>
      </c>
      <c r="L83" s="42">
        <v>9.382047</v>
      </c>
      <c r="M83" s="42">
        <f t="shared" si="1"/>
        <v>0</v>
      </c>
    </row>
    <row r="84" spans="1:13" ht="14.25" x14ac:dyDescent="0.2">
      <c r="A84" s="5"/>
      <c r="D84" s="32"/>
      <c r="E84" s="65">
        <v>43</v>
      </c>
      <c r="F84" s="35" t="s">
        <v>98</v>
      </c>
      <c r="G84" s="66"/>
      <c r="H84" s="67"/>
      <c r="I84" s="68"/>
      <c r="J84" s="69"/>
      <c r="K84" s="69">
        <v>422.77221400000002</v>
      </c>
      <c r="L84" s="69">
        <v>422.77221400000002</v>
      </c>
      <c r="M84" s="69">
        <f t="shared" si="1"/>
        <v>0</v>
      </c>
    </row>
    <row r="85" spans="1:13" x14ac:dyDescent="0.2">
      <c r="A85" s="5"/>
      <c r="D85" s="32"/>
      <c r="E85" s="33"/>
      <c r="F85" s="32"/>
      <c r="G85" s="32" t="s">
        <v>16</v>
      </c>
      <c r="H85" s="41"/>
      <c r="I85" s="41"/>
      <c r="J85" s="40"/>
      <c r="K85" s="42">
        <v>422.77221400000002</v>
      </c>
      <c r="L85" s="42">
        <v>422.77221400000002</v>
      </c>
      <c r="M85" s="42">
        <f t="shared" si="1"/>
        <v>0</v>
      </c>
    </row>
    <row r="86" spans="1:13" ht="14.25" x14ac:dyDescent="0.2">
      <c r="A86" s="5"/>
      <c r="D86" s="32"/>
      <c r="E86" s="33"/>
      <c r="F86" s="32"/>
      <c r="G86" s="32"/>
      <c r="H86" s="35" t="s">
        <v>17</v>
      </c>
      <c r="I86" s="35"/>
      <c r="J86" s="57"/>
      <c r="K86" s="38">
        <v>336.02243600000003</v>
      </c>
      <c r="L86" s="38">
        <v>336.02243600000003</v>
      </c>
      <c r="M86" s="38">
        <f t="shared" si="1"/>
        <v>0</v>
      </c>
    </row>
    <row r="87" spans="1:13" x14ac:dyDescent="0.2">
      <c r="A87" s="5"/>
      <c r="D87" s="32"/>
      <c r="E87" s="33"/>
      <c r="F87" s="32"/>
      <c r="G87" s="32"/>
      <c r="H87" s="41"/>
      <c r="I87" s="41" t="s">
        <v>1540</v>
      </c>
      <c r="J87" s="40" t="s">
        <v>1541</v>
      </c>
      <c r="K87" s="42">
        <v>317.46158100000002</v>
      </c>
      <c r="L87" s="42">
        <v>317.46158100000002</v>
      </c>
      <c r="M87" s="42">
        <f t="shared" si="1"/>
        <v>0</v>
      </c>
    </row>
    <row r="88" spans="1:13" x14ac:dyDescent="0.2">
      <c r="A88" s="5"/>
      <c r="D88" s="32"/>
      <c r="E88" s="33"/>
      <c r="F88" s="32"/>
      <c r="G88" s="32"/>
      <c r="H88" s="41"/>
      <c r="I88" s="41" t="s">
        <v>1542</v>
      </c>
      <c r="J88" s="40" t="s">
        <v>1543</v>
      </c>
      <c r="K88" s="42">
        <v>18.560855</v>
      </c>
      <c r="L88" s="42">
        <v>18.560855</v>
      </c>
      <c r="M88" s="42">
        <f t="shared" si="1"/>
        <v>0</v>
      </c>
    </row>
    <row r="89" spans="1:13" ht="14.25" x14ac:dyDescent="0.2">
      <c r="A89" s="5"/>
      <c r="D89" s="32"/>
      <c r="E89" s="33"/>
      <c r="F89" s="32"/>
      <c r="G89" s="32"/>
      <c r="H89" s="35" t="s">
        <v>1475</v>
      </c>
      <c r="I89" s="35"/>
      <c r="J89" s="57"/>
      <c r="K89" s="38">
        <v>86.749778000000006</v>
      </c>
      <c r="L89" s="38">
        <v>86.749778000000006</v>
      </c>
      <c r="M89" s="38">
        <f t="shared" si="1"/>
        <v>0</v>
      </c>
    </row>
    <row r="90" spans="1:13" x14ac:dyDescent="0.2">
      <c r="A90" s="5"/>
      <c r="D90" s="32"/>
      <c r="E90" s="33"/>
      <c r="F90" s="32"/>
      <c r="G90" s="32"/>
      <c r="H90" s="41"/>
      <c r="I90" s="41" t="s">
        <v>1476</v>
      </c>
      <c r="J90" s="40" t="s">
        <v>1526</v>
      </c>
      <c r="K90" s="42">
        <v>75.365491000000006</v>
      </c>
      <c r="L90" s="42">
        <v>75.365491000000006</v>
      </c>
      <c r="M90" s="42">
        <f t="shared" si="1"/>
        <v>0</v>
      </c>
    </row>
    <row r="91" spans="1:13" x14ac:dyDescent="0.2">
      <c r="A91" s="5"/>
      <c r="D91" s="32"/>
      <c r="E91" s="33"/>
      <c r="F91" s="32"/>
      <c r="G91" s="32"/>
      <c r="H91" s="41"/>
      <c r="I91" s="41" t="s">
        <v>1480</v>
      </c>
      <c r="J91" s="40" t="s">
        <v>1530</v>
      </c>
      <c r="K91" s="42">
        <v>11.384287</v>
      </c>
      <c r="L91" s="42">
        <v>11.384287</v>
      </c>
      <c r="M91" s="42">
        <f t="shared" si="1"/>
        <v>0</v>
      </c>
    </row>
    <row r="92" spans="1:13" ht="30" customHeight="1" x14ac:dyDescent="0.2">
      <c r="A92" s="5"/>
      <c r="D92" s="32"/>
      <c r="E92" s="65">
        <v>44</v>
      </c>
      <c r="F92" s="74" t="s">
        <v>115</v>
      </c>
      <c r="G92" s="74"/>
      <c r="H92" s="74"/>
      <c r="I92" s="74"/>
      <c r="J92" s="74"/>
      <c r="K92" s="69">
        <v>282.51599700000003</v>
      </c>
      <c r="L92" s="69">
        <v>282.51599700000003</v>
      </c>
      <c r="M92" s="69">
        <f t="shared" si="1"/>
        <v>0</v>
      </c>
    </row>
    <row r="93" spans="1:13" x14ac:dyDescent="0.2">
      <c r="A93" s="5"/>
      <c r="D93" s="32"/>
      <c r="E93" s="33"/>
      <c r="F93" s="32"/>
      <c r="G93" s="32" t="s">
        <v>16</v>
      </c>
      <c r="H93" s="41"/>
      <c r="I93" s="41"/>
      <c r="J93" s="40"/>
      <c r="K93" s="42">
        <v>282.51599700000003</v>
      </c>
      <c r="L93" s="42">
        <v>282.51599700000003</v>
      </c>
      <c r="M93" s="42">
        <f t="shared" si="1"/>
        <v>0</v>
      </c>
    </row>
    <row r="94" spans="1:13" ht="14.25" x14ac:dyDescent="0.2">
      <c r="A94" s="5"/>
      <c r="D94" s="32"/>
      <c r="E94" s="33"/>
      <c r="F94" s="32"/>
      <c r="G94" s="32"/>
      <c r="H94" s="35" t="s">
        <v>17</v>
      </c>
      <c r="I94" s="35"/>
      <c r="J94" s="57"/>
      <c r="K94" s="38">
        <v>237.02628100000001</v>
      </c>
      <c r="L94" s="38">
        <v>237.02628100000001</v>
      </c>
      <c r="M94" s="38">
        <f t="shared" si="1"/>
        <v>0</v>
      </c>
    </row>
    <row r="95" spans="1:13" ht="25.5" x14ac:dyDescent="0.2">
      <c r="A95" s="5"/>
      <c r="D95" s="32"/>
      <c r="E95" s="33"/>
      <c r="F95" s="32"/>
      <c r="G95" s="32"/>
      <c r="H95" s="41"/>
      <c r="I95" s="41" t="s">
        <v>1482</v>
      </c>
      <c r="J95" s="40" t="s">
        <v>1544</v>
      </c>
      <c r="K95" s="42">
        <v>99.609410999999994</v>
      </c>
      <c r="L95" s="42">
        <v>99.609410999999994</v>
      </c>
      <c r="M95" s="42">
        <f t="shared" si="1"/>
        <v>0</v>
      </c>
    </row>
    <row r="96" spans="1:13" ht="25.5" x14ac:dyDescent="0.2">
      <c r="A96" s="5"/>
      <c r="D96" s="32"/>
      <c r="E96" s="33"/>
      <c r="F96" s="32"/>
      <c r="G96" s="32"/>
      <c r="H96" s="41"/>
      <c r="I96" s="41" t="s">
        <v>1484</v>
      </c>
      <c r="J96" s="40" t="s">
        <v>1545</v>
      </c>
      <c r="K96" s="42">
        <v>51.210923000000001</v>
      </c>
      <c r="L96" s="42">
        <v>51.210923000000001</v>
      </c>
      <c r="M96" s="42">
        <f t="shared" si="1"/>
        <v>0</v>
      </c>
    </row>
    <row r="97" spans="1:13" ht="25.5" x14ac:dyDescent="0.2">
      <c r="A97" s="5"/>
      <c r="D97" s="32"/>
      <c r="E97" s="33"/>
      <c r="F97" s="32"/>
      <c r="G97" s="32"/>
      <c r="H97" s="41"/>
      <c r="I97" s="41" t="s">
        <v>1486</v>
      </c>
      <c r="J97" s="40" t="s">
        <v>1546</v>
      </c>
      <c r="K97" s="42">
        <v>51.917153999999996</v>
      </c>
      <c r="L97" s="42">
        <v>51.917153999999996</v>
      </c>
      <c r="M97" s="42">
        <f t="shared" si="1"/>
        <v>0</v>
      </c>
    </row>
    <row r="98" spans="1:13" ht="25.5" x14ac:dyDescent="0.2">
      <c r="A98" s="5"/>
      <c r="D98" s="32"/>
      <c r="E98" s="33"/>
      <c r="F98" s="32"/>
      <c r="G98" s="32"/>
      <c r="H98" s="41"/>
      <c r="I98" s="41" t="s">
        <v>1547</v>
      </c>
      <c r="J98" s="40" t="s">
        <v>1548</v>
      </c>
      <c r="K98" s="42">
        <v>16.288792999999998</v>
      </c>
      <c r="L98" s="42">
        <v>16.288792999999998</v>
      </c>
      <c r="M98" s="42">
        <f t="shared" si="1"/>
        <v>0</v>
      </c>
    </row>
    <row r="99" spans="1:13" x14ac:dyDescent="0.2">
      <c r="A99" s="5"/>
      <c r="D99" s="32"/>
      <c r="E99" s="33"/>
      <c r="F99" s="32"/>
      <c r="G99" s="32"/>
      <c r="H99" s="41"/>
      <c r="I99" s="41" t="s">
        <v>1549</v>
      </c>
      <c r="J99" s="40" t="s">
        <v>1550</v>
      </c>
      <c r="K99" s="42">
        <v>18</v>
      </c>
      <c r="L99" s="42">
        <v>18</v>
      </c>
      <c r="M99" s="42">
        <f t="shared" si="1"/>
        <v>0</v>
      </c>
    </row>
    <row r="100" spans="1:13" ht="14.25" x14ac:dyDescent="0.2">
      <c r="A100" s="5"/>
      <c r="D100" s="32"/>
      <c r="E100" s="33"/>
      <c r="F100" s="32"/>
      <c r="G100" s="32"/>
      <c r="H100" s="35" t="s">
        <v>1475</v>
      </c>
      <c r="I100" s="35"/>
      <c r="J100" s="57"/>
      <c r="K100" s="38">
        <v>45.489716000000001</v>
      </c>
      <c r="L100" s="38">
        <v>45.489716000000001</v>
      </c>
      <c r="M100" s="38">
        <f t="shared" si="1"/>
        <v>0</v>
      </c>
    </row>
    <row r="101" spans="1:13" x14ac:dyDescent="0.2">
      <c r="A101" s="5"/>
      <c r="D101" s="32"/>
      <c r="E101" s="33"/>
      <c r="F101" s="32"/>
      <c r="G101" s="32"/>
      <c r="H101" s="41"/>
      <c r="I101" s="41" t="s">
        <v>1476</v>
      </c>
      <c r="J101" s="40" t="s">
        <v>1526</v>
      </c>
      <c r="K101" s="42">
        <v>40.709704000000002</v>
      </c>
      <c r="L101" s="42">
        <v>40.709704000000002</v>
      </c>
      <c r="M101" s="42">
        <f t="shared" si="1"/>
        <v>0</v>
      </c>
    </row>
    <row r="102" spans="1:13" x14ac:dyDescent="0.2">
      <c r="A102" s="5"/>
      <c r="D102" s="32"/>
      <c r="E102" s="33"/>
      <c r="F102" s="32"/>
      <c r="G102" s="32"/>
      <c r="H102" s="41"/>
      <c r="I102" s="41" t="s">
        <v>1480</v>
      </c>
      <c r="J102" s="40" t="s">
        <v>1530</v>
      </c>
      <c r="K102" s="42">
        <v>4.7800120000000001</v>
      </c>
      <c r="L102" s="42">
        <v>4.7800120000000001</v>
      </c>
      <c r="M102" s="42">
        <f t="shared" si="1"/>
        <v>0</v>
      </c>
    </row>
    <row r="103" spans="1:13" ht="14.25" x14ac:dyDescent="0.2">
      <c r="A103" s="5"/>
      <c r="D103" s="59" t="s">
        <v>118</v>
      </c>
      <c r="E103" s="62"/>
      <c r="F103" s="59"/>
      <c r="G103" s="59"/>
      <c r="H103" s="59"/>
      <c r="I103" s="59"/>
      <c r="J103" s="63"/>
      <c r="K103" s="64">
        <v>1628.0038549999999</v>
      </c>
      <c r="L103" s="64">
        <v>1628.0038549999999</v>
      </c>
      <c r="M103" s="64">
        <f t="shared" si="1"/>
        <v>0</v>
      </c>
    </row>
    <row r="104" spans="1:13" ht="14.25" x14ac:dyDescent="0.2">
      <c r="A104" s="5"/>
      <c r="D104" s="32"/>
      <c r="E104" s="65">
        <v>40</v>
      </c>
      <c r="F104" s="35" t="s">
        <v>119</v>
      </c>
      <c r="G104" s="66"/>
      <c r="H104" s="67"/>
      <c r="I104" s="68"/>
      <c r="J104" s="69"/>
      <c r="K104" s="69">
        <v>1628.0038549999999</v>
      </c>
      <c r="L104" s="69">
        <v>1628.0038549999999</v>
      </c>
      <c r="M104" s="69">
        <f t="shared" si="1"/>
        <v>0</v>
      </c>
    </row>
    <row r="105" spans="1:13" x14ac:dyDescent="0.2">
      <c r="A105" s="5"/>
      <c r="D105" s="32"/>
      <c r="E105" s="33"/>
      <c r="F105" s="32"/>
      <c r="G105" s="32" t="s">
        <v>16</v>
      </c>
      <c r="H105" s="41"/>
      <c r="I105" s="41"/>
      <c r="J105" s="40"/>
      <c r="K105" s="42">
        <v>1628.0038549999999</v>
      </c>
      <c r="L105" s="42">
        <v>1628.0038549999999</v>
      </c>
      <c r="M105" s="42">
        <f t="shared" si="1"/>
        <v>0</v>
      </c>
    </row>
    <row r="106" spans="1:13" ht="14.25" x14ac:dyDescent="0.2">
      <c r="A106" s="5"/>
      <c r="D106" s="32"/>
      <c r="E106" s="33"/>
      <c r="F106" s="32"/>
      <c r="G106" s="32"/>
      <c r="H106" s="35" t="s">
        <v>17</v>
      </c>
      <c r="I106" s="35"/>
      <c r="J106" s="57"/>
      <c r="K106" s="38">
        <v>1503.591694</v>
      </c>
      <c r="L106" s="38">
        <v>1503.591694</v>
      </c>
      <c r="M106" s="38">
        <f t="shared" si="1"/>
        <v>0</v>
      </c>
    </row>
    <row r="107" spans="1:13" ht="25.5" x14ac:dyDescent="0.2">
      <c r="A107" s="5"/>
      <c r="D107" s="32"/>
      <c r="E107" s="33"/>
      <c r="F107" s="32"/>
      <c r="G107" s="32"/>
      <c r="H107" s="41"/>
      <c r="I107" s="41" t="s">
        <v>1460</v>
      </c>
      <c r="J107" s="40" t="s">
        <v>1551</v>
      </c>
      <c r="K107" s="42">
        <v>56.863667</v>
      </c>
      <c r="L107" s="42">
        <v>56.863667</v>
      </c>
      <c r="M107" s="42">
        <f t="shared" si="1"/>
        <v>0</v>
      </c>
    </row>
    <row r="108" spans="1:13" x14ac:dyDescent="0.2">
      <c r="A108" s="5"/>
      <c r="D108" s="32"/>
      <c r="E108" s="33"/>
      <c r="F108" s="32"/>
      <c r="G108" s="32"/>
      <c r="H108" s="41"/>
      <c r="I108" s="41" t="s">
        <v>1552</v>
      </c>
      <c r="J108" s="40" t="s">
        <v>1553</v>
      </c>
      <c r="K108" s="42">
        <v>1308.791041</v>
      </c>
      <c r="L108" s="42">
        <v>1308.791041</v>
      </c>
      <c r="M108" s="42">
        <f t="shared" si="1"/>
        <v>0</v>
      </c>
    </row>
    <row r="109" spans="1:13" x14ac:dyDescent="0.2">
      <c r="A109" s="5"/>
      <c r="D109" s="32"/>
      <c r="E109" s="33"/>
      <c r="F109" s="32"/>
      <c r="G109" s="32"/>
      <c r="H109" s="41"/>
      <c r="I109" s="41" t="s">
        <v>1532</v>
      </c>
      <c r="J109" s="40" t="s">
        <v>1554</v>
      </c>
      <c r="K109" s="42">
        <v>97.605603000000002</v>
      </c>
      <c r="L109" s="42">
        <v>97.605603000000002</v>
      </c>
      <c r="M109" s="42">
        <f t="shared" si="1"/>
        <v>0</v>
      </c>
    </row>
    <row r="110" spans="1:13" x14ac:dyDescent="0.2">
      <c r="A110" s="5"/>
      <c r="D110" s="32"/>
      <c r="E110" s="33"/>
      <c r="F110" s="32"/>
      <c r="G110" s="32"/>
      <c r="H110" s="41"/>
      <c r="I110" s="41" t="s">
        <v>1534</v>
      </c>
      <c r="J110" s="40" t="s">
        <v>1555</v>
      </c>
      <c r="K110" s="42">
        <v>22.402853</v>
      </c>
      <c r="L110" s="42">
        <v>22.402853</v>
      </c>
      <c r="M110" s="42">
        <f t="shared" si="1"/>
        <v>0</v>
      </c>
    </row>
    <row r="111" spans="1:13" x14ac:dyDescent="0.2">
      <c r="A111" s="5"/>
      <c r="D111" s="32"/>
      <c r="E111" s="33"/>
      <c r="F111" s="32"/>
      <c r="G111" s="32"/>
      <c r="H111" s="41"/>
      <c r="I111" s="41" t="s">
        <v>1536</v>
      </c>
      <c r="J111" s="40" t="s">
        <v>1556</v>
      </c>
      <c r="K111" s="42">
        <v>17.928529999999999</v>
      </c>
      <c r="L111" s="42">
        <v>17.928529999999999</v>
      </c>
      <c r="M111" s="42">
        <f t="shared" si="1"/>
        <v>0</v>
      </c>
    </row>
    <row r="112" spans="1:13" ht="14.25" x14ac:dyDescent="0.2">
      <c r="A112" s="5"/>
      <c r="D112" s="32"/>
      <c r="E112" s="33"/>
      <c r="F112" s="32"/>
      <c r="G112" s="32"/>
      <c r="H112" s="35" t="s">
        <v>1475</v>
      </c>
      <c r="I112" s="35"/>
      <c r="J112" s="57"/>
      <c r="K112" s="38">
        <v>124.412161</v>
      </c>
      <c r="L112" s="38">
        <v>124.412161</v>
      </c>
      <c r="M112" s="38">
        <f t="shared" si="1"/>
        <v>0</v>
      </c>
    </row>
    <row r="113" spans="1:13" x14ac:dyDescent="0.2">
      <c r="A113" s="5"/>
      <c r="D113" s="32"/>
      <c r="E113" s="33"/>
      <c r="F113" s="32"/>
      <c r="G113" s="32"/>
      <c r="H113" s="41"/>
      <c r="I113" s="41" t="s">
        <v>1476</v>
      </c>
      <c r="J113" s="40" t="s">
        <v>1526</v>
      </c>
      <c r="K113" s="42">
        <v>107.813011</v>
      </c>
      <c r="L113" s="42">
        <v>107.813011</v>
      </c>
      <c r="M113" s="42">
        <f t="shared" si="1"/>
        <v>0</v>
      </c>
    </row>
    <row r="114" spans="1:13" x14ac:dyDescent="0.2">
      <c r="A114" s="5"/>
      <c r="D114" s="32"/>
      <c r="E114" s="33"/>
      <c r="F114" s="32"/>
      <c r="G114" s="32"/>
      <c r="H114" s="41"/>
      <c r="I114" s="41" t="s">
        <v>1480</v>
      </c>
      <c r="J114" s="40" t="s">
        <v>1530</v>
      </c>
      <c r="K114" s="42">
        <v>16.599150000000002</v>
      </c>
      <c r="L114" s="42">
        <v>16.599150000000002</v>
      </c>
      <c r="M114" s="42">
        <f t="shared" si="1"/>
        <v>0</v>
      </c>
    </row>
    <row r="115" spans="1:13" ht="14.25" x14ac:dyDescent="0.2">
      <c r="A115" s="5"/>
      <c r="D115" s="59" t="s">
        <v>121</v>
      </c>
      <c r="E115" s="62"/>
      <c r="F115" s="59"/>
      <c r="G115" s="59"/>
      <c r="H115" s="59"/>
      <c r="I115" s="59"/>
      <c r="J115" s="63"/>
      <c r="K115" s="64">
        <v>817.36857899999995</v>
      </c>
      <c r="L115" s="64">
        <v>817.36857899999995</v>
      </c>
      <c r="M115" s="64">
        <f t="shared" si="1"/>
        <v>0</v>
      </c>
    </row>
    <row r="116" spans="1:13" ht="14.25" x14ac:dyDescent="0.2">
      <c r="A116" s="5"/>
      <c r="D116" s="32"/>
      <c r="E116" s="65">
        <v>32</v>
      </c>
      <c r="F116" s="35" t="s">
        <v>122</v>
      </c>
      <c r="G116" s="66"/>
      <c r="H116" s="67"/>
      <c r="I116" s="68"/>
      <c r="J116" s="69"/>
      <c r="K116" s="69">
        <v>817.36857899999995</v>
      </c>
      <c r="L116" s="69">
        <v>817.36857899999995</v>
      </c>
      <c r="M116" s="69">
        <f t="shared" si="1"/>
        <v>0</v>
      </c>
    </row>
    <row r="117" spans="1:13" x14ac:dyDescent="0.2">
      <c r="A117" s="5"/>
      <c r="D117" s="32"/>
      <c r="E117" s="33"/>
      <c r="F117" s="32"/>
      <c r="G117" s="32" t="s">
        <v>16</v>
      </c>
      <c r="H117" s="41"/>
      <c r="I117" s="41"/>
      <c r="J117" s="40"/>
      <c r="K117" s="42">
        <v>817.36857899999995</v>
      </c>
      <c r="L117" s="42">
        <v>817.36857899999995</v>
      </c>
      <c r="M117" s="42">
        <f t="shared" si="1"/>
        <v>0</v>
      </c>
    </row>
    <row r="118" spans="1:13" ht="14.25" x14ac:dyDescent="0.2">
      <c r="A118" s="5"/>
      <c r="D118" s="32"/>
      <c r="E118" s="33"/>
      <c r="F118" s="32"/>
      <c r="G118" s="32"/>
      <c r="H118" s="35" t="s">
        <v>17</v>
      </c>
      <c r="I118" s="35"/>
      <c r="J118" s="57"/>
      <c r="K118" s="38">
        <v>796.53077399999995</v>
      </c>
      <c r="L118" s="38">
        <v>796.53077399999995</v>
      </c>
      <c r="M118" s="38">
        <f t="shared" si="1"/>
        <v>0</v>
      </c>
    </row>
    <row r="119" spans="1:13" x14ac:dyDescent="0.2">
      <c r="A119" s="5"/>
      <c r="D119" s="32"/>
      <c r="E119" s="33"/>
      <c r="F119" s="32"/>
      <c r="G119" s="32"/>
      <c r="H119" s="41"/>
      <c r="I119" s="41" t="s">
        <v>1482</v>
      </c>
      <c r="J119" s="40" t="s">
        <v>1557</v>
      </c>
      <c r="K119" s="42">
        <v>786.32294100000001</v>
      </c>
      <c r="L119" s="42">
        <v>786.32294100000001</v>
      </c>
      <c r="M119" s="42">
        <f t="shared" si="1"/>
        <v>0</v>
      </c>
    </row>
    <row r="120" spans="1:13" x14ac:dyDescent="0.2">
      <c r="A120" s="5"/>
      <c r="D120" s="32"/>
      <c r="E120" s="33"/>
      <c r="F120" s="32"/>
      <c r="G120" s="32"/>
      <c r="H120" s="41"/>
      <c r="I120" s="41" t="s">
        <v>1549</v>
      </c>
      <c r="J120" s="40" t="s">
        <v>1550</v>
      </c>
      <c r="K120" s="42">
        <v>10.207833000000001</v>
      </c>
      <c r="L120" s="42">
        <v>10.207833000000001</v>
      </c>
      <c r="M120" s="42">
        <f t="shared" si="1"/>
        <v>0</v>
      </c>
    </row>
    <row r="121" spans="1:13" ht="14.25" x14ac:dyDescent="0.2">
      <c r="A121" s="5"/>
      <c r="D121" s="32"/>
      <c r="E121" s="33"/>
      <c r="F121" s="32"/>
      <c r="G121" s="32"/>
      <c r="H121" s="35" t="s">
        <v>1475</v>
      </c>
      <c r="I121" s="35"/>
      <c r="J121" s="57"/>
      <c r="K121" s="38">
        <v>20.837804999999999</v>
      </c>
      <c r="L121" s="38">
        <v>20.837804999999999</v>
      </c>
      <c r="M121" s="38">
        <f t="shared" si="1"/>
        <v>0</v>
      </c>
    </row>
    <row r="122" spans="1:13" x14ac:dyDescent="0.2">
      <c r="A122" s="5"/>
      <c r="D122" s="32"/>
      <c r="E122" s="33"/>
      <c r="F122" s="32"/>
      <c r="G122" s="32"/>
      <c r="H122" s="41"/>
      <c r="I122" s="41" t="s">
        <v>1476</v>
      </c>
      <c r="J122" s="40" t="s">
        <v>1526</v>
      </c>
      <c r="K122" s="42">
        <v>20.837804999999999</v>
      </c>
      <c r="L122" s="42">
        <v>20.837804999999999</v>
      </c>
      <c r="M122" s="42">
        <f t="shared" si="1"/>
        <v>0</v>
      </c>
    </row>
    <row r="123" spans="1:13" ht="14.25" x14ac:dyDescent="0.2">
      <c r="A123" s="5"/>
      <c r="D123" s="59" t="s">
        <v>166</v>
      </c>
      <c r="E123" s="62"/>
      <c r="F123" s="59"/>
      <c r="G123" s="59"/>
      <c r="H123" s="59"/>
      <c r="I123" s="59"/>
      <c r="J123" s="63"/>
      <c r="K123" s="64">
        <v>283854.31552</v>
      </c>
      <c r="L123" s="64">
        <v>304120.51729726017</v>
      </c>
      <c r="M123" s="64">
        <f t="shared" si="1"/>
        <v>20266.201777260168</v>
      </c>
    </row>
    <row r="124" spans="1:13" ht="14.25" x14ac:dyDescent="0.2">
      <c r="A124" s="5"/>
      <c r="D124" s="32"/>
      <c r="E124" s="65">
        <v>2</v>
      </c>
      <c r="F124" s="35" t="s">
        <v>167</v>
      </c>
      <c r="G124" s="66"/>
      <c r="H124" s="67"/>
      <c r="I124" s="68"/>
      <c r="J124" s="69"/>
      <c r="K124" s="69">
        <v>888.07427199999995</v>
      </c>
      <c r="L124" s="69">
        <v>941.270489</v>
      </c>
      <c r="M124" s="69">
        <f t="shared" si="1"/>
        <v>53.196217000000047</v>
      </c>
    </row>
    <row r="125" spans="1:13" x14ac:dyDescent="0.2">
      <c r="A125" s="5"/>
      <c r="D125" s="32"/>
      <c r="E125" s="33"/>
      <c r="F125" s="32"/>
      <c r="G125" s="32" t="s">
        <v>16</v>
      </c>
      <c r="H125" s="41"/>
      <c r="I125" s="41"/>
      <c r="J125" s="40"/>
      <c r="K125" s="42">
        <v>888.07427199999995</v>
      </c>
      <c r="L125" s="42">
        <v>941.270489</v>
      </c>
      <c r="M125" s="42">
        <f t="shared" si="1"/>
        <v>53.196217000000047</v>
      </c>
    </row>
    <row r="126" spans="1:13" ht="14.25" x14ac:dyDescent="0.2">
      <c r="A126" s="5"/>
      <c r="D126" s="32"/>
      <c r="E126" s="33"/>
      <c r="F126" s="32"/>
      <c r="G126" s="32"/>
      <c r="H126" s="35" t="s">
        <v>17</v>
      </c>
      <c r="I126" s="35"/>
      <c r="J126" s="57"/>
      <c r="K126" s="38">
        <v>859.95276999999999</v>
      </c>
      <c r="L126" s="38">
        <v>921.18047495000008</v>
      </c>
      <c r="M126" s="38">
        <f t="shared" si="1"/>
        <v>61.227704950000089</v>
      </c>
    </row>
    <row r="127" spans="1:13" x14ac:dyDescent="0.2">
      <c r="A127" s="5"/>
      <c r="D127" s="32"/>
      <c r="E127" s="33"/>
      <c r="F127" s="32"/>
      <c r="G127" s="32"/>
      <c r="H127" s="41"/>
      <c r="I127" s="41" t="s">
        <v>1460</v>
      </c>
      <c r="J127" s="41" t="s">
        <v>1558</v>
      </c>
      <c r="K127" s="42">
        <v>7.411327</v>
      </c>
      <c r="L127" s="42">
        <v>4.2750913300000004</v>
      </c>
      <c r="M127" s="42">
        <f t="shared" si="1"/>
        <v>-3.1362356699999996</v>
      </c>
    </row>
    <row r="128" spans="1:13" ht="25.5" x14ac:dyDescent="0.2">
      <c r="A128" s="5"/>
      <c r="D128" s="32"/>
      <c r="E128" s="33"/>
      <c r="F128" s="32"/>
      <c r="G128" s="32"/>
      <c r="H128" s="41"/>
      <c r="I128" s="41" t="s">
        <v>1552</v>
      </c>
      <c r="J128" s="40" t="s">
        <v>1559</v>
      </c>
      <c r="K128" s="42">
        <v>504.40525400000001</v>
      </c>
      <c r="L128" s="42">
        <v>335.06539973000014</v>
      </c>
      <c r="M128" s="42">
        <f t="shared" ref="M128:M191" si="2">L128-K128</f>
        <v>-169.33985426999988</v>
      </c>
    </row>
    <row r="129" spans="1:13" x14ac:dyDescent="0.2">
      <c r="A129" s="5"/>
      <c r="D129" s="32"/>
      <c r="E129" s="33"/>
      <c r="F129" s="32"/>
      <c r="G129" s="32"/>
      <c r="H129" s="41"/>
      <c r="I129" s="41" t="s">
        <v>1532</v>
      </c>
      <c r="J129" s="40" t="s">
        <v>1560</v>
      </c>
      <c r="K129" s="42">
        <v>19.253654999999998</v>
      </c>
      <c r="L129" s="42">
        <v>14.134306939999998</v>
      </c>
      <c r="M129" s="42">
        <f t="shared" si="2"/>
        <v>-5.1193480600000001</v>
      </c>
    </row>
    <row r="130" spans="1:13" ht="25.5" x14ac:dyDescent="0.2">
      <c r="A130" s="5"/>
      <c r="D130" s="32"/>
      <c r="E130" s="33"/>
      <c r="F130" s="32"/>
      <c r="G130" s="32"/>
      <c r="H130" s="41"/>
      <c r="I130" s="41" t="s">
        <v>1534</v>
      </c>
      <c r="J130" s="40" t="s">
        <v>1561</v>
      </c>
      <c r="K130" s="42">
        <v>328.88253400000002</v>
      </c>
      <c r="L130" s="42">
        <v>567.70567694999988</v>
      </c>
      <c r="M130" s="42">
        <f t="shared" si="2"/>
        <v>238.82314294999986</v>
      </c>
    </row>
    <row r="131" spans="1:13" ht="14.25" x14ac:dyDescent="0.2">
      <c r="A131" s="5"/>
      <c r="D131" s="32"/>
      <c r="E131" s="33"/>
      <c r="F131" s="32"/>
      <c r="G131" s="32"/>
      <c r="H131" s="35" t="s">
        <v>1475</v>
      </c>
      <c r="I131" s="35"/>
      <c r="J131" s="57"/>
      <c r="K131" s="38">
        <v>28.121502</v>
      </c>
      <c r="L131" s="38">
        <v>20.090014049999997</v>
      </c>
      <c r="M131" s="38">
        <f t="shared" si="2"/>
        <v>-8.0314879500000025</v>
      </c>
    </row>
    <row r="132" spans="1:13" x14ac:dyDescent="0.2">
      <c r="A132" s="5"/>
      <c r="D132" s="32"/>
      <c r="E132" s="33"/>
      <c r="F132" s="32"/>
      <c r="G132" s="32"/>
      <c r="H132" s="41"/>
      <c r="I132" s="41" t="s">
        <v>1476</v>
      </c>
      <c r="J132" s="40" t="s">
        <v>1526</v>
      </c>
      <c r="K132" s="42">
        <v>21.621293999999999</v>
      </c>
      <c r="L132" s="42">
        <v>15.074604239999998</v>
      </c>
      <c r="M132" s="42">
        <f t="shared" si="2"/>
        <v>-6.5466897600000014</v>
      </c>
    </row>
    <row r="133" spans="1:13" x14ac:dyDescent="0.2">
      <c r="A133" s="5"/>
      <c r="D133" s="32"/>
      <c r="E133" s="33"/>
      <c r="F133" s="32"/>
      <c r="G133" s="32"/>
      <c r="H133" s="41"/>
      <c r="I133" s="41" t="s">
        <v>1480</v>
      </c>
      <c r="J133" s="40" t="s">
        <v>1530</v>
      </c>
      <c r="K133" s="42">
        <v>6.5002079999999998</v>
      </c>
      <c r="L133" s="42">
        <v>5.0154098099999995</v>
      </c>
      <c r="M133" s="42">
        <f t="shared" si="2"/>
        <v>-1.4847981900000002</v>
      </c>
    </row>
    <row r="134" spans="1:13" ht="14.25" x14ac:dyDescent="0.2">
      <c r="A134" s="5"/>
      <c r="D134" s="32"/>
      <c r="E134" s="65">
        <v>4</v>
      </c>
      <c r="F134" s="35" t="s">
        <v>185</v>
      </c>
      <c r="G134" s="66"/>
      <c r="H134" s="67"/>
      <c r="I134" s="68"/>
      <c r="J134" s="69"/>
      <c r="K134" s="69">
        <v>16243.713615999999</v>
      </c>
      <c r="L134" s="69">
        <v>19422.724777930001</v>
      </c>
      <c r="M134" s="69">
        <f t="shared" si="2"/>
        <v>3179.0111619300023</v>
      </c>
    </row>
    <row r="135" spans="1:13" x14ac:dyDescent="0.2">
      <c r="A135" s="5"/>
      <c r="D135" s="32"/>
      <c r="E135" s="33"/>
      <c r="F135" s="32"/>
      <c r="G135" s="32" t="s">
        <v>16</v>
      </c>
      <c r="H135" s="41"/>
      <c r="I135" s="41"/>
      <c r="J135" s="40"/>
      <c r="K135" s="42">
        <v>16243.713615999999</v>
      </c>
      <c r="L135" s="42">
        <v>19422.724777930001</v>
      </c>
      <c r="M135" s="42">
        <f t="shared" si="2"/>
        <v>3179.0111619300023</v>
      </c>
    </row>
    <row r="136" spans="1:13" ht="14.25" x14ac:dyDescent="0.2">
      <c r="A136" s="5"/>
      <c r="D136" s="32"/>
      <c r="E136" s="33"/>
      <c r="F136" s="32"/>
      <c r="G136" s="32"/>
      <c r="H136" s="35" t="s">
        <v>1562</v>
      </c>
      <c r="I136" s="35"/>
      <c r="J136" s="57"/>
      <c r="K136" s="38">
        <v>3000</v>
      </c>
      <c r="L136" s="38">
        <v>2187.3622197000004</v>
      </c>
      <c r="M136" s="38">
        <f t="shared" si="2"/>
        <v>-812.63778029999958</v>
      </c>
    </row>
    <row r="137" spans="1:13" x14ac:dyDescent="0.2">
      <c r="A137" s="5"/>
      <c r="D137" s="32"/>
      <c r="E137" s="33"/>
      <c r="F137" s="32"/>
      <c r="G137" s="32"/>
      <c r="H137" s="41"/>
      <c r="I137" s="41" t="s">
        <v>1563</v>
      </c>
      <c r="J137" s="40" t="s">
        <v>1564</v>
      </c>
      <c r="K137" s="42">
        <v>3000</v>
      </c>
      <c r="L137" s="42">
        <v>2187.3622197000004</v>
      </c>
      <c r="M137" s="42">
        <f t="shared" si="2"/>
        <v>-812.63778029999958</v>
      </c>
    </row>
    <row r="138" spans="1:13" ht="14.25" x14ac:dyDescent="0.2">
      <c r="A138" s="5"/>
      <c r="D138" s="32"/>
      <c r="E138" s="33"/>
      <c r="F138" s="32"/>
      <c r="G138" s="32"/>
      <c r="H138" s="35" t="s">
        <v>17</v>
      </c>
      <c r="I138" s="35"/>
      <c r="J138" s="57"/>
      <c r="K138" s="38">
        <v>12807.418565</v>
      </c>
      <c r="L138" s="38">
        <v>16516.10193828</v>
      </c>
      <c r="M138" s="38">
        <f t="shared" si="2"/>
        <v>3708.6833732800005</v>
      </c>
    </row>
    <row r="139" spans="1:13" x14ac:dyDescent="0.2">
      <c r="A139" s="5"/>
      <c r="D139" s="32"/>
      <c r="E139" s="33"/>
      <c r="F139" s="32"/>
      <c r="G139" s="32"/>
      <c r="H139" s="41"/>
      <c r="I139" s="41" t="s">
        <v>1482</v>
      </c>
      <c r="J139" s="40" t="s">
        <v>1565</v>
      </c>
      <c r="K139" s="42">
        <v>632.62841500000002</v>
      </c>
      <c r="L139" s="42">
        <v>905.65736137000022</v>
      </c>
      <c r="M139" s="42">
        <f t="shared" si="2"/>
        <v>273.0289463700002</v>
      </c>
    </row>
    <row r="140" spans="1:13" x14ac:dyDescent="0.2">
      <c r="A140" s="5"/>
      <c r="D140" s="32"/>
      <c r="E140" s="33"/>
      <c r="F140" s="32"/>
      <c r="G140" s="32"/>
      <c r="H140" s="41"/>
      <c r="I140" s="41" t="s">
        <v>1484</v>
      </c>
      <c r="J140" s="40" t="s">
        <v>1566</v>
      </c>
      <c r="K140" s="42">
        <v>14.034535999999999</v>
      </c>
      <c r="L140" s="42">
        <v>22.497821140000003</v>
      </c>
      <c r="M140" s="42">
        <f t="shared" si="2"/>
        <v>8.4632851400000035</v>
      </c>
    </row>
    <row r="141" spans="1:13" x14ac:dyDescent="0.2">
      <c r="A141" s="5"/>
      <c r="D141" s="32"/>
      <c r="E141" s="33"/>
      <c r="F141" s="32"/>
      <c r="G141" s="32"/>
      <c r="H141" s="41"/>
      <c r="I141" s="41" t="s">
        <v>1547</v>
      </c>
      <c r="J141" s="41" t="s">
        <v>1567</v>
      </c>
      <c r="K141" s="42">
        <v>11.774698000000001</v>
      </c>
      <c r="L141" s="42">
        <v>12.959841389999999</v>
      </c>
      <c r="M141" s="42">
        <f t="shared" si="2"/>
        <v>1.1851433899999986</v>
      </c>
    </row>
    <row r="142" spans="1:13" x14ac:dyDescent="0.2">
      <c r="A142" s="5"/>
      <c r="D142" s="32"/>
      <c r="E142" s="33"/>
      <c r="F142" s="32"/>
      <c r="G142" s="32"/>
      <c r="H142" s="41"/>
      <c r="I142" s="41" t="s">
        <v>1488</v>
      </c>
      <c r="J142" s="40" t="s">
        <v>1568</v>
      </c>
      <c r="K142" s="42">
        <v>5.6488519999999998</v>
      </c>
      <c r="L142" s="42">
        <v>3.6545803500000003</v>
      </c>
      <c r="M142" s="42">
        <f t="shared" si="2"/>
        <v>-1.9942716499999995</v>
      </c>
    </row>
    <row r="143" spans="1:13" x14ac:dyDescent="0.2">
      <c r="A143" s="5"/>
      <c r="D143" s="32"/>
      <c r="E143" s="33"/>
      <c r="F143" s="32"/>
      <c r="G143" s="32"/>
      <c r="H143" s="41"/>
      <c r="I143" s="41" t="s">
        <v>1492</v>
      </c>
      <c r="J143" s="40" t="s">
        <v>1569</v>
      </c>
      <c r="K143" s="42">
        <v>373.25318299999998</v>
      </c>
      <c r="L143" s="42">
        <v>754.8883004500002</v>
      </c>
      <c r="M143" s="42">
        <f t="shared" si="2"/>
        <v>381.63511745000022</v>
      </c>
    </row>
    <row r="144" spans="1:13" x14ac:dyDescent="0.2">
      <c r="A144" s="5"/>
      <c r="D144" s="32"/>
      <c r="E144" s="33"/>
      <c r="F144" s="32"/>
      <c r="G144" s="32"/>
      <c r="H144" s="41"/>
      <c r="I144" s="41" t="s">
        <v>1570</v>
      </c>
      <c r="J144" s="40" t="s">
        <v>1571</v>
      </c>
      <c r="K144" s="42">
        <v>74.900847999999996</v>
      </c>
      <c r="L144" s="42">
        <v>76.823759869999975</v>
      </c>
      <c r="M144" s="42">
        <f t="shared" si="2"/>
        <v>1.9229118699999788</v>
      </c>
    </row>
    <row r="145" spans="1:13" x14ac:dyDescent="0.2">
      <c r="A145" s="5"/>
      <c r="D145" s="32"/>
      <c r="E145" s="33"/>
      <c r="F145" s="32"/>
      <c r="G145" s="32"/>
      <c r="H145" s="41"/>
      <c r="I145" s="41" t="s">
        <v>1496</v>
      </c>
      <c r="J145" s="40" t="s">
        <v>1572</v>
      </c>
      <c r="K145" s="42">
        <v>87.276719999999997</v>
      </c>
      <c r="L145" s="42">
        <v>49.377812940000005</v>
      </c>
      <c r="M145" s="42">
        <f t="shared" si="2"/>
        <v>-37.898907059999992</v>
      </c>
    </row>
    <row r="146" spans="1:13" x14ac:dyDescent="0.2">
      <c r="A146" s="5"/>
      <c r="D146" s="32"/>
      <c r="E146" s="33"/>
      <c r="F146" s="32"/>
      <c r="G146" s="32"/>
      <c r="H146" s="41"/>
      <c r="I146" s="41" t="s">
        <v>1502</v>
      </c>
      <c r="J146" s="40" t="s">
        <v>1573</v>
      </c>
      <c r="K146" s="42">
        <v>28.965185999999999</v>
      </c>
      <c r="L146" s="42">
        <v>11.564394610000001</v>
      </c>
      <c r="M146" s="42">
        <f t="shared" si="2"/>
        <v>-17.400791389999998</v>
      </c>
    </row>
    <row r="147" spans="1:13" ht="25.5" x14ac:dyDescent="0.2">
      <c r="A147" s="5"/>
      <c r="D147" s="32"/>
      <c r="E147" s="33"/>
      <c r="F147" s="32"/>
      <c r="G147" s="32"/>
      <c r="H147" s="41"/>
      <c r="I147" s="41" t="s">
        <v>1574</v>
      </c>
      <c r="J147" s="40" t="s">
        <v>1575</v>
      </c>
      <c r="K147" s="42">
        <v>298.17926599999998</v>
      </c>
      <c r="L147" s="42">
        <v>300.74615177999999</v>
      </c>
      <c r="M147" s="42">
        <f t="shared" si="2"/>
        <v>2.5668857800000069</v>
      </c>
    </row>
    <row r="148" spans="1:13" x14ac:dyDescent="0.2">
      <c r="A148" s="5"/>
      <c r="D148" s="32"/>
      <c r="E148" s="33"/>
      <c r="F148" s="32"/>
      <c r="G148" s="32"/>
      <c r="H148" s="41"/>
      <c r="I148" s="41" t="s">
        <v>1576</v>
      </c>
      <c r="J148" s="40" t="s">
        <v>1577</v>
      </c>
      <c r="K148" s="42">
        <v>6606.2569949999997</v>
      </c>
      <c r="L148" s="42">
        <v>8698.6058308300017</v>
      </c>
      <c r="M148" s="42">
        <f t="shared" si="2"/>
        <v>2092.3488358300019</v>
      </c>
    </row>
    <row r="149" spans="1:13" x14ac:dyDescent="0.2">
      <c r="A149" s="5"/>
      <c r="D149" s="32"/>
      <c r="E149" s="33"/>
      <c r="F149" s="32"/>
      <c r="G149" s="32"/>
      <c r="H149" s="41"/>
      <c r="I149" s="41" t="s">
        <v>1578</v>
      </c>
      <c r="J149" s="40" t="s">
        <v>1579</v>
      </c>
      <c r="K149" s="42">
        <v>3844.7996920000001</v>
      </c>
      <c r="L149" s="42">
        <v>5109.6462469899998</v>
      </c>
      <c r="M149" s="42">
        <f t="shared" si="2"/>
        <v>1264.8465549899997</v>
      </c>
    </row>
    <row r="150" spans="1:13" ht="25.5" x14ac:dyDescent="0.2">
      <c r="A150" s="5"/>
      <c r="D150" s="32"/>
      <c r="E150" s="33"/>
      <c r="F150" s="32"/>
      <c r="G150" s="32"/>
      <c r="H150" s="41"/>
      <c r="I150" s="41" t="s">
        <v>1580</v>
      </c>
      <c r="J150" s="40" t="s">
        <v>1581</v>
      </c>
      <c r="K150" s="42">
        <v>8.6738660000000003</v>
      </c>
      <c r="L150" s="42">
        <v>9.7697721000000008</v>
      </c>
      <c r="M150" s="42">
        <f t="shared" si="2"/>
        <v>1.0959061000000005</v>
      </c>
    </row>
    <row r="151" spans="1:13" x14ac:dyDescent="0.2">
      <c r="A151" s="5"/>
      <c r="D151" s="32"/>
      <c r="E151" s="33"/>
      <c r="F151" s="32"/>
      <c r="G151" s="32"/>
      <c r="H151" s="41"/>
      <c r="I151" s="41" t="s">
        <v>1460</v>
      </c>
      <c r="J151" s="40" t="s">
        <v>1582</v>
      </c>
      <c r="K151" s="42">
        <v>144.824386</v>
      </c>
      <c r="L151" s="42">
        <v>131.67445789999999</v>
      </c>
      <c r="M151" s="42">
        <f t="shared" si="2"/>
        <v>-13.149928100000011</v>
      </c>
    </row>
    <row r="152" spans="1:13" ht="25.5" x14ac:dyDescent="0.2">
      <c r="A152" s="5"/>
      <c r="D152" s="32"/>
      <c r="E152" s="33"/>
      <c r="F152" s="32"/>
      <c r="G152" s="32"/>
      <c r="H152" s="41"/>
      <c r="I152" s="41" t="s">
        <v>1536</v>
      </c>
      <c r="J152" s="40" t="s">
        <v>1583</v>
      </c>
      <c r="K152" s="42">
        <v>207.55525499999999</v>
      </c>
      <c r="L152" s="42">
        <v>88.689148009999982</v>
      </c>
      <c r="M152" s="42">
        <f t="shared" si="2"/>
        <v>-118.86610699000001</v>
      </c>
    </row>
    <row r="153" spans="1:13" x14ac:dyDescent="0.2">
      <c r="A153" s="5"/>
      <c r="D153" s="32"/>
      <c r="E153" s="33"/>
      <c r="F153" s="32"/>
      <c r="G153" s="32"/>
      <c r="H153" s="41"/>
      <c r="I153" s="41" t="s">
        <v>1538</v>
      </c>
      <c r="J153" s="40" t="s">
        <v>1584</v>
      </c>
      <c r="K153" s="42">
        <v>21.444282000000001</v>
      </c>
      <c r="L153" s="42">
        <v>10.312889139999999</v>
      </c>
      <c r="M153" s="42">
        <f t="shared" si="2"/>
        <v>-11.131392860000002</v>
      </c>
    </row>
    <row r="154" spans="1:13" ht="25.5" x14ac:dyDescent="0.2">
      <c r="A154" s="5"/>
      <c r="D154" s="32"/>
      <c r="E154" s="33"/>
      <c r="F154" s="32"/>
      <c r="G154" s="32"/>
      <c r="H154" s="41"/>
      <c r="I154" s="41" t="s">
        <v>1585</v>
      </c>
      <c r="J154" s="40" t="s">
        <v>1586</v>
      </c>
      <c r="K154" s="42">
        <v>27.227874</v>
      </c>
      <c r="L154" s="42">
        <v>22.278155970000007</v>
      </c>
      <c r="M154" s="42">
        <f t="shared" si="2"/>
        <v>-4.9497180299999926</v>
      </c>
    </row>
    <row r="155" spans="1:13" ht="25.5" x14ac:dyDescent="0.2">
      <c r="A155" s="5"/>
      <c r="D155" s="32"/>
      <c r="E155" s="33"/>
      <c r="F155" s="32"/>
      <c r="G155" s="32"/>
      <c r="H155" s="41"/>
      <c r="I155" s="41" t="s">
        <v>1587</v>
      </c>
      <c r="J155" s="40" t="s">
        <v>1588</v>
      </c>
      <c r="K155" s="42">
        <v>85.470712000000006</v>
      </c>
      <c r="L155" s="42">
        <v>80.18725196000004</v>
      </c>
      <c r="M155" s="42">
        <f t="shared" si="2"/>
        <v>-5.2834600399999658</v>
      </c>
    </row>
    <row r="156" spans="1:13" ht="25.5" x14ac:dyDescent="0.2">
      <c r="A156" s="5"/>
      <c r="D156" s="32"/>
      <c r="E156" s="33"/>
      <c r="F156" s="32"/>
      <c r="G156" s="32"/>
      <c r="H156" s="41"/>
      <c r="I156" s="41" t="s">
        <v>1589</v>
      </c>
      <c r="J156" s="40" t="s">
        <v>1590</v>
      </c>
      <c r="K156" s="42">
        <v>22.226801999999999</v>
      </c>
      <c r="L156" s="42">
        <v>18.819262480000003</v>
      </c>
      <c r="M156" s="42">
        <f t="shared" si="2"/>
        <v>-3.4075395199999967</v>
      </c>
    </row>
    <row r="157" spans="1:13" x14ac:dyDescent="0.2">
      <c r="A157" s="5"/>
      <c r="D157" s="32"/>
      <c r="E157" s="33"/>
      <c r="F157" s="32"/>
      <c r="G157" s="32"/>
      <c r="H157" s="41"/>
      <c r="I157" s="41" t="s">
        <v>1591</v>
      </c>
      <c r="J157" s="40" t="s">
        <v>1592</v>
      </c>
      <c r="K157" s="42">
        <v>5.8423420000000004</v>
      </c>
      <c r="L157" s="42">
        <v>4.4606212799999989</v>
      </c>
      <c r="M157" s="42">
        <f t="shared" si="2"/>
        <v>-1.3817207200000015</v>
      </c>
    </row>
    <row r="158" spans="1:13" ht="25.5" x14ac:dyDescent="0.2">
      <c r="A158" s="5"/>
      <c r="D158" s="32"/>
      <c r="E158" s="33"/>
      <c r="F158" s="32"/>
      <c r="G158" s="32"/>
      <c r="H158" s="41"/>
      <c r="I158" s="41" t="s">
        <v>1593</v>
      </c>
      <c r="J158" s="40" t="s">
        <v>1594</v>
      </c>
      <c r="K158" s="42">
        <v>93.904486000000006</v>
      </c>
      <c r="L158" s="42">
        <v>74.880412739999969</v>
      </c>
      <c r="M158" s="42">
        <f t="shared" si="2"/>
        <v>-19.024073260000037</v>
      </c>
    </row>
    <row r="159" spans="1:13" x14ac:dyDescent="0.2">
      <c r="A159" s="5"/>
      <c r="D159" s="32"/>
      <c r="E159" s="33"/>
      <c r="F159" s="32"/>
      <c r="G159" s="32"/>
      <c r="H159" s="41"/>
      <c r="I159" s="41" t="s">
        <v>1595</v>
      </c>
      <c r="J159" s="40" t="s">
        <v>1596</v>
      </c>
      <c r="K159" s="42">
        <v>36.237360000000002</v>
      </c>
      <c r="L159" s="42">
        <v>30.130234000000012</v>
      </c>
      <c r="M159" s="42">
        <f t="shared" si="2"/>
        <v>-6.1071259999999903</v>
      </c>
    </row>
    <row r="160" spans="1:13" x14ac:dyDescent="0.2">
      <c r="A160" s="5"/>
      <c r="D160" s="32"/>
      <c r="E160" s="33"/>
      <c r="F160" s="32"/>
      <c r="G160" s="32"/>
      <c r="H160" s="41"/>
      <c r="I160" s="41" t="s">
        <v>1597</v>
      </c>
      <c r="J160" s="40" t="s">
        <v>1598</v>
      </c>
      <c r="K160" s="42">
        <v>41.794148</v>
      </c>
      <c r="L160" s="42">
        <v>28.984199409999995</v>
      </c>
      <c r="M160" s="42">
        <f t="shared" si="2"/>
        <v>-12.809948590000005</v>
      </c>
    </row>
    <row r="161" spans="1:13" x14ac:dyDescent="0.2">
      <c r="A161" s="5"/>
      <c r="D161" s="32"/>
      <c r="E161" s="33"/>
      <c r="F161" s="32"/>
      <c r="G161" s="32"/>
      <c r="H161" s="41"/>
      <c r="I161" s="41" t="s">
        <v>1599</v>
      </c>
      <c r="J161" s="40" t="s">
        <v>1600</v>
      </c>
      <c r="K161" s="42">
        <v>35.112056000000003</v>
      </c>
      <c r="L161" s="42">
        <v>22.044672890000005</v>
      </c>
      <c r="M161" s="42">
        <f t="shared" si="2"/>
        <v>-13.067383109999998</v>
      </c>
    </row>
    <row r="162" spans="1:13" ht="25.5" x14ac:dyDescent="0.2">
      <c r="A162" s="5"/>
      <c r="D162" s="32"/>
      <c r="E162" s="33"/>
      <c r="F162" s="32"/>
      <c r="G162" s="32"/>
      <c r="H162" s="41"/>
      <c r="I162" s="41" t="s">
        <v>1601</v>
      </c>
      <c r="J162" s="40" t="s">
        <v>1602</v>
      </c>
      <c r="K162" s="42">
        <v>13.958290999999999</v>
      </c>
      <c r="L162" s="42">
        <v>8.8811823099999998</v>
      </c>
      <c r="M162" s="42">
        <f t="shared" si="2"/>
        <v>-5.0771086899999993</v>
      </c>
    </row>
    <row r="163" spans="1:13" x14ac:dyDescent="0.2">
      <c r="A163" s="5"/>
      <c r="D163" s="32"/>
      <c r="E163" s="33"/>
      <c r="F163" s="32"/>
      <c r="G163" s="32"/>
      <c r="H163" s="41"/>
      <c r="I163" s="41" t="s">
        <v>1603</v>
      </c>
      <c r="J163" s="40" t="s">
        <v>1604</v>
      </c>
      <c r="K163" s="42">
        <v>85.428314</v>
      </c>
      <c r="L163" s="42">
        <v>38.567576370000012</v>
      </c>
      <c r="M163" s="42">
        <f t="shared" si="2"/>
        <v>-46.860737629999988</v>
      </c>
    </row>
    <row r="164" spans="1:13" ht="14.25" x14ac:dyDescent="0.2">
      <c r="A164" s="5"/>
      <c r="D164" s="32"/>
      <c r="E164" s="33"/>
      <c r="F164" s="32"/>
      <c r="G164" s="32"/>
      <c r="H164" s="35" t="s">
        <v>1475</v>
      </c>
      <c r="I164" s="35"/>
      <c r="J164" s="57"/>
      <c r="K164" s="38">
        <v>391.19445400000001</v>
      </c>
      <c r="L164" s="38">
        <v>681.31439513999976</v>
      </c>
      <c r="M164" s="38">
        <f t="shared" si="2"/>
        <v>290.11994113999975</v>
      </c>
    </row>
    <row r="165" spans="1:13" x14ac:dyDescent="0.2">
      <c r="A165" s="5"/>
      <c r="D165" s="32"/>
      <c r="E165" s="33"/>
      <c r="F165" s="32"/>
      <c r="G165" s="32"/>
      <c r="H165" s="41"/>
      <c r="I165" s="41" t="s">
        <v>1476</v>
      </c>
      <c r="J165" s="40" t="s">
        <v>1526</v>
      </c>
      <c r="K165" s="42">
        <v>359.27608900000001</v>
      </c>
      <c r="L165" s="42">
        <v>651.86015542999974</v>
      </c>
      <c r="M165" s="42">
        <f t="shared" si="2"/>
        <v>292.58406642999972</v>
      </c>
    </row>
    <row r="166" spans="1:13" x14ac:dyDescent="0.2">
      <c r="A166" s="5"/>
      <c r="D166" s="32"/>
      <c r="E166" s="33"/>
      <c r="F166" s="32"/>
      <c r="G166" s="32"/>
      <c r="H166" s="41"/>
      <c r="I166" s="41" t="s">
        <v>1480</v>
      </c>
      <c r="J166" s="40" t="s">
        <v>1530</v>
      </c>
      <c r="K166" s="42">
        <v>31.918365000000001</v>
      </c>
      <c r="L166" s="42">
        <v>29.45423971</v>
      </c>
      <c r="M166" s="42">
        <f t="shared" si="2"/>
        <v>-2.4641252900000019</v>
      </c>
    </row>
    <row r="167" spans="1:13" ht="14.25" x14ac:dyDescent="0.2">
      <c r="A167" s="5"/>
      <c r="D167" s="32"/>
      <c r="E167" s="33"/>
      <c r="F167" s="32"/>
      <c r="G167" s="32"/>
      <c r="H167" s="35" t="s">
        <v>1605</v>
      </c>
      <c r="I167" s="35"/>
      <c r="J167" s="57"/>
      <c r="K167" s="38">
        <v>45.100597</v>
      </c>
      <c r="L167" s="38">
        <v>37.946224810000025</v>
      </c>
      <c r="M167" s="38">
        <f t="shared" si="2"/>
        <v>-7.1543721899999753</v>
      </c>
    </row>
    <row r="168" spans="1:13" x14ac:dyDescent="0.2">
      <c r="A168" s="5"/>
      <c r="D168" s="32"/>
      <c r="E168" s="33"/>
      <c r="F168" s="32"/>
      <c r="G168" s="32"/>
      <c r="H168" s="41"/>
      <c r="I168" s="41" t="s">
        <v>1606</v>
      </c>
      <c r="J168" s="40" t="s">
        <v>1607</v>
      </c>
      <c r="K168" s="42">
        <v>45.100597</v>
      </c>
      <c r="L168" s="42">
        <v>37.946224810000025</v>
      </c>
      <c r="M168" s="42">
        <f t="shared" si="2"/>
        <v>-7.1543721899999753</v>
      </c>
    </row>
    <row r="169" spans="1:13" ht="14.25" x14ac:dyDescent="0.2">
      <c r="A169" s="5"/>
      <c r="D169" s="32"/>
      <c r="E169" s="65">
        <v>5</v>
      </c>
      <c r="F169" s="35" t="s">
        <v>287</v>
      </c>
      <c r="G169" s="66"/>
      <c r="H169" s="67"/>
      <c r="I169" s="68"/>
      <c r="J169" s="69"/>
      <c r="K169" s="69">
        <v>2236.5659529999998</v>
      </c>
      <c r="L169" s="69">
        <v>2789.82977381</v>
      </c>
      <c r="M169" s="69">
        <f t="shared" si="2"/>
        <v>553.2638208100002</v>
      </c>
    </row>
    <row r="170" spans="1:13" x14ac:dyDescent="0.2">
      <c r="A170" s="5"/>
      <c r="D170" s="32"/>
      <c r="E170" s="33"/>
      <c r="F170" s="32"/>
      <c r="G170" s="32" t="s">
        <v>16</v>
      </c>
      <c r="H170" s="41"/>
      <c r="I170" s="41"/>
      <c r="J170" s="40"/>
      <c r="K170" s="42">
        <v>2236.5659529999998</v>
      </c>
      <c r="L170" s="42">
        <v>2789.82977381</v>
      </c>
      <c r="M170" s="42">
        <f t="shared" si="2"/>
        <v>553.2638208100002</v>
      </c>
    </row>
    <row r="171" spans="1:13" ht="14.25" x14ac:dyDescent="0.2">
      <c r="A171" s="5"/>
      <c r="D171" s="32"/>
      <c r="E171" s="33"/>
      <c r="F171" s="32"/>
      <c r="G171" s="32"/>
      <c r="H171" s="35" t="s">
        <v>17</v>
      </c>
      <c r="I171" s="35"/>
      <c r="J171" s="57"/>
      <c r="K171" s="38">
        <v>2051.385542</v>
      </c>
      <c r="L171" s="38">
        <v>2577.1783324300004</v>
      </c>
      <c r="M171" s="38">
        <f t="shared" si="2"/>
        <v>525.79279043000042</v>
      </c>
    </row>
    <row r="172" spans="1:13" x14ac:dyDescent="0.2">
      <c r="A172" s="5"/>
      <c r="D172" s="32"/>
      <c r="E172" s="33"/>
      <c r="F172" s="32"/>
      <c r="G172" s="32"/>
      <c r="H172" s="41"/>
      <c r="I172" s="41" t="s">
        <v>1484</v>
      </c>
      <c r="J172" s="40" t="s">
        <v>1608</v>
      </c>
      <c r="K172" s="42">
        <v>476.53306099999998</v>
      </c>
      <c r="L172" s="42">
        <v>722.89850567999986</v>
      </c>
      <c r="M172" s="42">
        <f t="shared" si="2"/>
        <v>246.36544467999988</v>
      </c>
    </row>
    <row r="173" spans="1:13" ht="25.5" x14ac:dyDescent="0.2">
      <c r="A173" s="5"/>
      <c r="D173" s="32"/>
      <c r="E173" s="33"/>
      <c r="F173" s="32"/>
      <c r="G173" s="32"/>
      <c r="H173" s="41"/>
      <c r="I173" s="41" t="s">
        <v>1488</v>
      </c>
      <c r="J173" s="40" t="s">
        <v>1609</v>
      </c>
      <c r="K173" s="42">
        <v>3.1768390000000002</v>
      </c>
      <c r="L173" s="42">
        <v>3.839394</v>
      </c>
      <c r="M173" s="42">
        <f t="shared" si="2"/>
        <v>0.66255499999999978</v>
      </c>
    </row>
    <row r="174" spans="1:13" x14ac:dyDescent="0.2">
      <c r="A174" s="5"/>
      <c r="D174" s="32"/>
      <c r="E174" s="33"/>
      <c r="F174" s="32"/>
      <c r="G174" s="32"/>
      <c r="H174" s="41"/>
      <c r="I174" s="41" t="s">
        <v>1549</v>
      </c>
      <c r="J174" s="40" t="s">
        <v>1550</v>
      </c>
      <c r="K174" s="42">
        <v>26.642130000000002</v>
      </c>
      <c r="L174" s="42">
        <v>33.459894380000001</v>
      </c>
      <c r="M174" s="42">
        <f t="shared" si="2"/>
        <v>6.8177643799999998</v>
      </c>
    </row>
    <row r="175" spans="1:13" ht="25.5" x14ac:dyDescent="0.2">
      <c r="A175" s="5"/>
      <c r="D175" s="32"/>
      <c r="E175" s="33"/>
      <c r="F175" s="32"/>
      <c r="G175" s="32"/>
      <c r="H175" s="41"/>
      <c r="I175" s="41" t="s">
        <v>1460</v>
      </c>
      <c r="J175" s="40" t="s">
        <v>1610</v>
      </c>
      <c r="K175" s="42">
        <v>81.218107000000003</v>
      </c>
      <c r="L175" s="42">
        <v>81.657433299999994</v>
      </c>
      <c r="M175" s="42">
        <f t="shared" si="2"/>
        <v>0.43932629999999051</v>
      </c>
    </row>
    <row r="176" spans="1:13" x14ac:dyDescent="0.2">
      <c r="A176" s="5"/>
      <c r="D176" s="32"/>
      <c r="E176" s="33"/>
      <c r="F176" s="32"/>
      <c r="G176" s="32"/>
      <c r="H176" s="41"/>
      <c r="I176" s="41" t="s">
        <v>1552</v>
      </c>
      <c r="J176" s="40" t="s">
        <v>1611</v>
      </c>
      <c r="K176" s="42">
        <v>1275.0166320000001</v>
      </c>
      <c r="L176" s="42">
        <v>1673.1017314600003</v>
      </c>
      <c r="M176" s="42">
        <f t="shared" si="2"/>
        <v>398.08509946000027</v>
      </c>
    </row>
    <row r="177" spans="1:13" x14ac:dyDescent="0.2">
      <c r="A177" s="5"/>
      <c r="D177" s="32"/>
      <c r="E177" s="33"/>
      <c r="F177" s="32"/>
      <c r="G177" s="32"/>
      <c r="H177" s="41"/>
      <c r="I177" s="41" t="s">
        <v>1536</v>
      </c>
      <c r="J177" s="40" t="s">
        <v>1612</v>
      </c>
      <c r="K177" s="42">
        <v>188.79877300000001</v>
      </c>
      <c r="L177" s="42">
        <v>62.221373610000015</v>
      </c>
      <c r="M177" s="42">
        <f t="shared" si="2"/>
        <v>-126.57739939</v>
      </c>
    </row>
    <row r="178" spans="1:13" ht="14.25" x14ac:dyDescent="0.2">
      <c r="A178" s="5"/>
      <c r="D178" s="32"/>
      <c r="E178" s="33"/>
      <c r="F178" s="32"/>
      <c r="G178" s="32"/>
      <c r="H178" s="35" t="s">
        <v>1475</v>
      </c>
      <c r="I178" s="35"/>
      <c r="J178" s="57"/>
      <c r="K178" s="38">
        <v>185.18041099999999</v>
      </c>
      <c r="L178" s="38">
        <v>212.65144138000002</v>
      </c>
      <c r="M178" s="38">
        <f t="shared" si="2"/>
        <v>27.47103038000003</v>
      </c>
    </row>
    <row r="179" spans="1:13" x14ac:dyDescent="0.2">
      <c r="A179" s="5"/>
      <c r="D179" s="32"/>
      <c r="E179" s="33"/>
      <c r="F179" s="32"/>
      <c r="G179" s="32"/>
      <c r="H179" s="41"/>
      <c r="I179" s="41" t="s">
        <v>1476</v>
      </c>
      <c r="J179" s="40" t="s">
        <v>1526</v>
      </c>
      <c r="K179" s="42">
        <v>178.58827400000001</v>
      </c>
      <c r="L179" s="42">
        <v>205.35362864000001</v>
      </c>
      <c r="M179" s="42">
        <f t="shared" si="2"/>
        <v>26.765354639999998</v>
      </c>
    </row>
    <row r="180" spans="1:13" x14ac:dyDescent="0.2">
      <c r="A180" s="5"/>
      <c r="D180" s="32"/>
      <c r="E180" s="33"/>
      <c r="F180" s="32"/>
      <c r="G180" s="32"/>
      <c r="H180" s="41"/>
      <c r="I180" s="41" t="s">
        <v>1480</v>
      </c>
      <c r="J180" s="40" t="s">
        <v>1530</v>
      </c>
      <c r="K180" s="42">
        <v>6.5921370000000001</v>
      </c>
      <c r="L180" s="42">
        <v>7.2978127400000004</v>
      </c>
      <c r="M180" s="42">
        <f t="shared" si="2"/>
        <v>0.70567574000000022</v>
      </c>
    </row>
    <row r="181" spans="1:13" ht="14.25" x14ac:dyDescent="0.2">
      <c r="A181" s="5"/>
      <c r="D181" s="32"/>
      <c r="E181" s="65">
        <v>6</v>
      </c>
      <c r="F181" s="35" t="s">
        <v>322</v>
      </c>
      <c r="G181" s="66"/>
      <c r="H181" s="67"/>
      <c r="I181" s="68"/>
      <c r="J181" s="69"/>
      <c r="K181" s="69">
        <v>7029.9651320000003</v>
      </c>
      <c r="L181" s="69">
        <v>7736.0331914199987</v>
      </c>
      <c r="M181" s="69">
        <f t="shared" si="2"/>
        <v>706.06805941999846</v>
      </c>
    </row>
    <row r="182" spans="1:13" x14ac:dyDescent="0.2">
      <c r="A182" s="5"/>
      <c r="D182" s="32"/>
      <c r="E182" s="33"/>
      <c r="F182" s="32"/>
      <c r="G182" s="32" t="s">
        <v>16</v>
      </c>
      <c r="H182" s="41"/>
      <c r="I182" s="41"/>
      <c r="J182" s="40"/>
      <c r="K182" s="42">
        <v>7029.9651320000003</v>
      </c>
      <c r="L182" s="42">
        <v>7736.0331914199987</v>
      </c>
      <c r="M182" s="42">
        <f t="shared" si="2"/>
        <v>706.06805941999846</v>
      </c>
    </row>
    <row r="183" spans="1:13" ht="14.25" x14ac:dyDescent="0.2">
      <c r="A183" s="5"/>
      <c r="D183" s="32"/>
      <c r="E183" s="33"/>
      <c r="F183" s="32"/>
      <c r="G183" s="32"/>
      <c r="H183" s="35" t="s">
        <v>1562</v>
      </c>
      <c r="I183" s="35"/>
      <c r="J183" s="57"/>
      <c r="K183" s="38">
        <v>474.80266799999998</v>
      </c>
      <c r="L183" s="38">
        <v>472.734262</v>
      </c>
      <c r="M183" s="38">
        <f t="shared" si="2"/>
        <v>-2.0684059999999818</v>
      </c>
    </row>
    <row r="184" spans="1:13" x14ac:dyDescent="0.2">
      <c r="A184" s="5"/>
      <c r="D184" s="32"/>
      <c r="E184" s="33"/>
      <c r="F184" s="32"/>
      <c r="G184" s="32"/>
      <c r="H184" s="41"/>
      <c r="I184" s="41" t="s">
        <v>1613</v>
      </c>
      <c r="J184" s="40" t="s">
        <v>1614</v>
      </c>
      <c r="K184" s="42">
        <v>470.03831500000001</v>
      </c>
      <c r="L184" s="42">
        <v>470.03831500000001</v>
      </c>
      <c r="M184" s="42">
        <f t="shared" si="2"/>
        <v>0</v>
      </c>
    </row>
    <row r="185" spans="1:13" x14ac:dyDescent="0.2">
      <c r="A185" s="5"/>
      <c r="D185" s="32"/>
      <c r="E185" s="33"/>
      <c r="F185" s="32"/>
      <c r="G185" s="32"/>
      <c r="H185" s="41"/>
      <c r="I185" s="41" t="s">
        <v>1615</v>
      </c>
      <c r="J185" s="40" t="s">
        <v>1616</v>
      </c>
      <c r="K185" s="42">
        <v>4.7643529999999998</v>
      </c>
      <c r="L185" s="42">
        <v>2.6959469999999999</v>
      </c>
      <c r="M185" s="42">
        <f t="shared" si="2"/>
        <v>-2.068406</v>
      </c>
    </row>
    <row r="186" spans="1:13" ht="14.25" x14ac:dyDescent="0.2">
      <c r="A186" s="5"/>
      <c r="D186" s="32"/>
      <c r="E186" s="33"/>
      <c r="F186" s="32"/>
      <c r="G186" s="32"/>
      <c r="H186" s="35" t="s">
        <v>17</v>
      </c>
      <c r="I186" s="35"/>
      <c r="J186" s="57"/>
      <c r="K186" s="38">
        <v>5826.4808080000003</v>
      </c>
      <c r="L186" s="38">
        <v>6509.5580230099995</v>
      </c>
      <c r="M186" s="38">
        <f t="shared" si="2"/>
        <v>683.07721500999924</v>
      </c>
    </row>
    <row r="187" spans="1:13" x14ac:dyDescent="0.2">
      <c r="A187" s="5"/>
      <c r="D187" s="32"/>
      <c r="E187" s="33"/>
      <c r="F187" s="32"/>
      <c r="G187" s="32"/>
      <c r="H187" s="41"/>
      <c r="I187" s="41" t="s">
        <v>1617</v>
      </c>
      <c r="J187" s="40" t="s">
        <v>1618</v>
      </c>
      <c r="K187" s="42">
        <v>16.727643</v>
      </c>
      <c r="L187" s="42">
        <v>37.376935759999988</v>
      </c>
      <c r="M187" s="42">
        <f t="shared" si="2"/>
        <v>20.649292759999987</v>
      </c>
    </row>
    <row r="188" spans="1:13" x14ac:dyDescent="0.2">
      <c r="A188" s="5"/>
      <c r="D188" s="32"/>
      <c r="E188" s="33"/>
      <c r="F188" s="32"/>
      <c r="G188" s="32"/>
      <c r="H188" s="41"/>
      <c r="I188" s="41" t="s">
        <v>1486</v>
      </c>
      <c r="J188" s="40" t="s">
        <v>1619</v>
      </c>
      <c r="K188" s="42">
        <v>56.731349000000002</v>
      </c>
      <c r="L188" s="42">
        <v>143.79237243000006</v>
      </c>
      <c r="M188" s="42">
        <f t="shared" si="2"/>
        <v>87.061023430000063</v>
      </c>
    </row>
    <row r="189" spans="1:13" ht="25.5" x14ac:dyDescent="0.2">
      <c r="A189" s="5"/>
      <c r="D189" s="32"/>
      <c r="E189" s="33"/>
      <c r="F189" s="32"/>
      <c r="G189" s="32"/>
      <c r="H189" s="41"/>
      <c r="I189" s="41" t="s">
        <v>1492</v>
      </c>
      <c r="J189" s="40" t="s">
        <v>1620</v>
      </c>
      <c r="K189" s="42">
        <v>18.500232</v>
      </c>
      <c r="L189" s="42">
        <v>19.529516440000009</v>
      </c>
      <c r="M189" s="42">
        <f t="shared" si="2"/>
        <v>1.0292844400000085</v>
      </c>
    </row>
    <row r="190" spans="1:13" x14ac:dyDescent="0.2">
      <c r="A190" s="5"/>
      <c r="D190" s="32"/>
      <c r="E190" s="33"/>
      <c r="F190" s="32"/>
      <c r="G190" s="32"/>
      <c r="H190" s="41"/>
      <c r="I190" s="41" t="s">
        <v>1494</v>
      </c>
      <c r="J190" s="40" t="s">
        <v>1621</v>
      </c>
      <c r="K190" s="42">
        <v>135.69759999999999</v>
      </c>
      <c r="L190" s="42">
        <v>133.66700800000004</v>
      </c>
      <c r="M190" s="42">
        <f t="shared" si="2"/>
        <v>-2.030591999999956</v>
      </c>
    </row>
    <row r="191" spans="1:13" x14ac:dyDescent="0.2">
      <c r="A191" s="5"/>
      <c r="D191" s="32"/>
      <c r="E191" s="33"/>
      <c r="F191" s="32"/>
      <c r="G191" s="32"/>
      <c r="H191" s="41"/>
      <c r="I191" s="41" t="s">
        <v>1622</v>
      </c>
      <c r="J191" s="40" t="s">
        <v>1623</v>
      </c>
      <c r="K191" s="42">
        <v>993.62685699999997</v>
      </c>
      <c r="L191" s="42">
        <v>822.0969003899994</v>
      </c>
      <c r="M191" s="42">
        <f t="shared" si="2"/>
        <v>-171.52995661000057</v>
      </c>
    </row>
    <row r="192" spans="1:13" x14ac:dyDescent="0.2">
      <c r="A192" s="5"/>
      <c r="D192" s="32"/>
      <c r="E192" s="33"/>
      <c r="F192" s="32"/>
      <c r="G192" s="32"/>
      <c r="H192" s="41"/>
      <c r="I192" s="41" t="s">
        <v>1516</v>
      </c>
      <c r="J192" s="40" t="s">
        <v>1624</v>
      </c>
      <c r="K192" s="42">
        <v>2236.5982859999999</v>
      </c>
      <c r="L192" s="42">
        <v>2552.3242589100005</v>
      </c>
      <c r="M192" s="42">
        <f t="shared" ref="M192:M255" si="3">L192-K192</f>
        <v>315.72597291000056</v>
      </c>
    </row>
    <row r="193" spans="1:13" x14ac:dyDescent="0.2">
      <c r="A193" s="5"/>
      <c r="D193" s="32"/>
      <c r="E193" s="33"/>
      <c r="F193" s="32"/>
      <c r="G193" s="32"/>
      <c r="H193" s="41"/>
      <c r="I193" s="41" t="s">
        <v>1518</v>
      </c>
      <c r="J193" s="40" t="s">
        <v>1625</v>
      </c>
      <c r="K193" s="42">
        <v>255.599096</v>
      </c>
      <c r="L193" s="42">
        <v>258.762654</v>
      </c>
      <c r="M193" s="42">
        <f t="shared" si="3"/>
        <v>3.1635579999999948</v>
      </c>
    </row>
    <row r="194" spans="1:13" x14ac:dyDescent="0.2">
      <c r="A194" s="5"/>
      <c r="D194" s="32"/>
      <c r="E194" s="33"/>
      <c r="F194" s="32"/>
      <c r="G194" s="32"/>
      <c r="H194" s="41"/>
      <c r="I194" s="41" t="s">
        <v>1626</v>
      </c>
      <c r="J194" s="40" t="s">
        <v>1627</v>
      </c>
      <c r="K194" s="42">
        <v>134.80000000000001</v>
      </c>
      <c r="L194" s="42">
        <v>134.80000000000001</v>
      </c>
      <c r="M194" s="42">
        <f t="shared" si="3"/>
        <v>0</v>
      </c>
    </row>
    <row r="195" spans="1:13" x14ac:dyDescent="0.2">
      <c r="A195" s="5"/>
      <c r="D195" s="32"/>
      <c r="E195" s="33"/>
      <c r="F195" s="32"/>
      <c r="G195" s="32"/>
      <c r="H195" s="41"/>
      <c r="I195" s="41" t="s">
        <v>1628</v>
      </c>
      <c r="J195" s="40" t="s">
        <v>1629</v>
      </c>
      <c r="K195" s="42">
        <v>18.600000000000001</v>
      </c>
      <c r="L195" s="42">
        <v>18.600000000000001</v>
      </c>
      <c r="M195" s="42">
        <f t="shared" si="3"/>
        <v>0</v>
      </c>
    </row>
    <row r="196" spans="1:13" x14ac:dyDescent="0.2">
      <c r="A196" s="5"/>
      <c r="D196" s="32"/>
      <c r="E196" s="33"/>
      <c r="F196" s="32"/>
      <c r="G196" s="32"/>
      <c r="H196" s="41"/>
      <c r="I196" s="41" t="s">
        <v>1630</v>
      </c>
      <c r="J196" s="40" t="s">
        <v>1631</v>
      </c>
      <c r="K196" s="42">
        <v>150.4</v>
      </c>
      <c r="L196" s="42">
        <v>150.4</v>
      </c>
      <c r="M196" s="42">
        <f t="shared" si="3"/>
        <v>0</v>
      </c>
    </row>
    <row r="197" spans="1:13" x14ac:dyDescent="0.2">
      <c r="A197" s="5"/>
      <c r="D197" s="32"/>
      <c r="E197" s="33"/>
      <c r="F197" s="32"/>
      <c r="G197" s="32"/>
      <c r="H197" s="41"/>
      <c r="I197" s="41" t="s">
        <v>1632</v>
      </c>
      <c r="J197" s="40" t="s">
        <v>1633</v>
      </c>
      <c r="K197" s="42">
        <v>300</v>
      </c>
      <c r="L197" s="42">
        <v>300</v>
      </c>
      <c r="M197" s="42">
        <f t="shared" si="3"/>
        <v>0</v>
      </c>
    </row>
    <row r="198" spans="1:13" x14ac:dyDescent="0.2">
      <c r="A198" s="5"/>
      <c r="D198" s="32"/>
      <c r="E198" s="33"/>
      <c r="F198" s="32"/>
      <c r="G198" s="32"/>
      <c r="H198" s="41"/>
      <c r="I198" s="41" t="s">
        <v>1634</v>
      </c>
      <c r="J198" s="40" t="s">
        <v>1635</v>
      </c>
      <c r="K198" s="42">
        <v>73.125</v>
      </c>
      <c r="L198" s="42">
        <v>134.875</v>
      </c>
      <c r="M198" s="42">
        <f t="shared" si="3"/>
        <v>61.75</v>
      </c>
    </row>
    <row r="199" spans="1:13" x14ac:dyDescent="0.2">
      <c r="A199" s="5"/>
      <c r="D199" s="32"/>
      <c r="E199" s="33"/>
      <c r="F199" s="32"/>
      <c r="G199" s="32"/>
      <c r="H199" s="41"/>
      <c r="I199" s="41" t="s">
        <v>1636</v>
      </c>
      <c r="J199" s="40" t="s">
        <v>1637</v>
      </c>
      <c r="K199" s="42">
        <v>82.5</v>
      </c>
      <c r="L199" s="42">
        <v>82.5</v>
      </c>
      <c r="M199" s="42">
        <f t="shared" si="3"/>
        <v>0</v>
      </c>
    </row>
    <row r="200" spans="1:13" x14ac:dyDescent="0.2">
      <c r="A200" s="5"/>
      <c r="D200" s="32"/>
      <c r="E200" s="33"/>
      <c r="F200" s="32"/>
      <c r="G200" s="32"/>
      <c r="H200" s="41"/>
      <c r="I200" s="41" t="s">
        <v>1638</v>
      </c>
      <c r="J200" s="40" t="s">
        <v>1639</v>
      </c>
      <c r="K200" s="42">
        <v>126.01897700000001</v>
      </c>
      <c r="L200" s="42">
        <v>128.08738299999999</v>
      </c>
      <c r="M200" s="42">
        <f t="shared" si="3"/>
        <v>2.0684059999999818</v>
      </c>
    </row>
    <row r="201" spans="1:13" x14ac:dyDescent="0.2">
      <c r="A201" s="5"/>
      <c r="D201" s="32"/>
      <c r="E201" s="33"/>
      <c r="F201" s="32"/>
      <c r="G201" s="32"/>
      <c r="H201" s="41"/>
      <c r="I201" s="41" t="s">
        <v>1640</v>
      </c>
      <c r="J201" s="40" t="s">
        <v>1641</v>
      </c>
      <c r="K201" s="42">
        <v>66.464269999999999</v>
      </c>
      <c r="L201" s="42">
        <v>64.029276960000004</v>
      </c>
      <c r="M201" s="42">
        <f t="shared" si="3"/>
        <v>-2.4349930399999948</v>
      </c>
    </row>
    <row r="202" spans="1:13" x14ac:dyDescent="0.2">
      <c r="A202" s="5"/>
      <c r="D202" s="32"/>
      <c r="E202" s="33"/>
      <c r="F202" s="32"/>
      <c r="G202" s="32"/>
      <c r="H202" s="41"/>
      <c r="I202" s="41" t="s">
        <v>1642</v>
      </c>
      <c r="J202" s="40" t="s">
        <v>1643</v>
      </c>
      <c r="K202" s="42">
        <v>31.8216</v>
      </c>
      <c r="L202" s="42">
        <v>32.198369920000012</v>
      </c>
      <c r="M202" s="42">
        <f t="shared" si="3"/>
        <v>0.37676992000001164</v>
      </c>
    </row>
    <row r="203" spans="1:13" x14ac:dyDescent="0.2">
      <c r="A203" s="5"/>
      <c r="D203" s="32"/>
      <c r="E203" s="33"/>
      <c r="F203" s="32"/>
      <c r="G203" s="32"/>
      <c r="H203" s="41"/>
      <c r="I203" s="41" t="s">
        <v>1644</v>
      </c>
      <c r="J203" s="40" t="s">
        <v>1645</v>
      </c>
      <c r="K203" s="42">
        <v>26.057466000000002</v>
      </c>
      <c r="L203" s="42">
        <v>26.850802330000004</v>
      </c>
      <c r="M203" s="42">
        <f t="shared" si="3"/>
        <v>0.79333633000000248</v>
      </c>
    </row>
    <row r="204" spans="1:13" x14ac:dyDescent="0.2">
      <c r="A204" s="5"/>
      <c r="D204" s="32"/>
      <c r="E204" s="33"/>
      <c r="F204" s="32"/>
      <c r="G204" s="32"/>
      <c r="H204" s="41"/>
      <c r="I204" s="41" t="s">
        <v>1646</v>
      </c>
      <c r="J204" s="40" t="s">
        <v>1647</v>
      </c>
      <c r="K204" s="42">
        <v>73.349429000000001</v>
      </c>
      <c r="L204" s="42">
        <v>87.170657030000001</v>
      </c>
      <c r="M204" s="42">
        <f t="shared" si="3"/>
        <v>13.82122803</v>
      </c>
    </row>
    <row r="205" spans="1:13" x14ac:dyDescent="0.2">
      <c r="A205" s="5"/>
      <c r="D205" s="32"/>
      <c r="E205" s="33"/>
      <c r="F205" s="32"/>
      <c r="G205" s="32"/>
      <c r="H205" s="41"/>
      <c r="I205" s="41" t="s">
        <v>1540</v>
      </c>
      <c r="J205" s="40" t="s">
        <v>1648</v>
      </c>
      <c r="K205" s="42">
        <v>69.974486999999996</v>
      </c>
      <c r="L205" s="42">
        <v>120.63484751000006</v>
      </c>
      <c r="M205" s="42">
        <f t="shared" si="3"/>
        <v>50.660360510000061</v>
      </c>
    </row>
    <row r="206" spans="1:13" x14ac:dyDescent="0.2">
      <c r="A206" s="5"/>
      <c r="D206" s="32"/>
      <c r="E206" s="33"/>
      <c r="F206" s="32"/>
      <c r="G206" s="32"/>
      <c r="H206" s="41"/>
      <c r="I206" s="41" t="s">
        <v>1649</v>
      </c>
      <c r="J206" s="40" t="s">
        <v>1650</v>
      </c>
      <c r="K206" s="42">
        <v>397.576684</v>
      </c>
      <c r="L206" s="42">
        <v>417.75381820000001</v>
      </c>
      <c r="M206" s="42">
        <f t="shared" si="3"/>
        <v>20.177134200000012</v>
      </c>
    </row>
    <row r="207" spans="1:13" x14ac:dyDescent="0.2">
      <c r="A207" s="5"/>
      <c r="D207" s="32"/>
      <c r="E207" s="33"/>
      <c r="F207" s="32"/>
      <c r="G207" s="32"/>
      <c r="H207" s="41"/>
      <c r="I207" s="41" t="s">
        <v>1460</v>
      </c>
      <c r="J207" s="40" t="s">
        <v>1651</v>
      </c>
      <c r="K207" s="42">
        <v>222.32025999999999</v>
      </c>
      <c r="L207" s="42">
        <v>506.57669483999985</v>
      </c>
      <c r="M207" s="42">
        <f t="shared" si="3"/>
        <v>284.25643483999988</v>
      </c>
    </row>
    <row r="208" spans="1:13" x14ac:dyDescent="0.2">
      <c r="A208" s="5"/>
      <c r="D208" s="32"/>
      <c r="E208" s="33"/>
      <c r="F208" s="32"/>
      <c r="G208" s="32"/>
      <c r="H208" s="41"/>
      <c r="I208" s="41" t="s">
        <v>1552</v>
      </c>
      <c r="J208" s="40" t="s">
        <v>1652</v>
      </c>
      <c r="K208" s="42">
        <v>144.243008</v>
      </c>
      <c r="L208" s="42">
        <v>142.91546278999991</v>
      </c>
      <c r="M208" s="42">
        <f t="shared" si="3"/>
        <v>-1.3275452100000962</v>
      </c>
    </row>
    <row r="209" spans="1:13" x14ac:dyDescent="0.2">
      <c r="A209" s="5"/>
      <c r="D209" s="32"/>
      <c r="E209" s="33"/>
      <c r="F209" s="32"/>
      <c r="G209" s="32"/>
      <c r="H209" s="41"/>
      <c r="I209" s="41" t="s">
        <v>1532</v>
      </c>
      <c r="J209" s="40" t="s">
        <v>1653</v>
      </c>
      <c r="K209" s="42">
        <v>86.465569000000002</v>
      </c>
      <c r="L209" s="42">
        <v>90.417312229999993</v>
      </c>
      <c r="M209" s="42">
        <f t="shared" si="3"/>
        <v>3.9517432299999911</v>
      </c>
    </row>
    <row r="210" spans="1:13" x14ac:dyDescent="0.2">
      <c r="A210" s="5"/>
      <c r="D210" s="32"/>
      <c r="E210" s="33"/>
      <c r="F210" s="32"/>
      <c r="G210" s="32"/>
      <c r="H210" s="41"/>
      <c r="I210" s="41" t="s">
        <v>1534</v>
      </c>
      <c r="J210" s="40" t="s">
        <v>1654</v>
      </c>
      <c r="K210" s="42">
        <v>71.342607999999998</v>
      </c>
      <c r="L210" s="42">
        <v>70.25362516000007</v>
      </c>
      <c r="M210" s="42">
        <f t="shared" si="3"/>
        <v>-1.0889828399999288</v>
      </c>
    </row>
    <row r="211" spans="1:13" ht="25.5" x14ac:dyDescent="0.2">
      <c r="A211" s="5"/>
      <c r="D211" s="32"/>
      <c r="E211" s="33"/>
      <c r="F211" s="32"/>
      <c r="G211" s="32"/>
      <c r="H211" s="41"/>
      <c r="I211" s="41" t="s">
        <v>1536</v>
      </c>
      <c r="J211" s="40" t="s">
        <v>1655</v>
      </c>
      <c r="K211" s="42">
        <v>37.940387000000001</v>
      </c>
      <c r="L211" s="42">
        <v>33.945127110000001</v>
      </c>
      <c r="M211" s="42">
        <f t="shared" si="3"/>
        <v>-3.9952598899999998</v>
      </c>
    </row>
    <row r="212" spans="1:13" ht="14.25" x14ac:dyDescent="0.2">
      <c r="A212" s="5"/>
      <c r="D212" s="32"/>
      <c r="E212" s="33"/>
      <c r="F212" s="32"/>
      <c r="G212" s="32"/>
      <c r="H212" s="35" t="s">
        <v>1475</v>
      </c>
      <c r="I212" s="35"/>
      <c r="J212" s="57"/>
      <c r="K212" s="38">
        <v>728.68165599999998</v>
      </c>
      <c r="L212" s="38">
        <v>753.74090640999987</v>
      </c>
      <c r="M212" s="38">
        <f t="shared" si="3"/>
        <v>25.059250409999891</v>
      </c>
    </row>
    <row r="213" spans="1:13" x14ac:dyDescent="0.2">
      <c r="A213" s="5"/>
      <c r="D213" s="32"/>
      <c r="E213" s="33"/>
      <c r="F213" s="32"/>
      <c r="G213" s="32"/>
      <c r="H213" s="41"/>
      <c r="I213" s="41" t="s">
        <v>1476</v>
      </c>
      <c r="J213" s="40" t="s">
        <v>1526</v>
      </c>
      <c r="K213" s="42">
        <v>630.62704399999996</v>
      </c>
      <c r="L213" s="42">
        <v>628.60824409999987</v>
      </c>
      <c r="M213" s="42">
        <f t="shared" si="3"/>
        <v>-2.01879990000009</v>
      </c>
    </row>
    <row r="214" spans="1:13" x14ac:dyDescent="0.2">
      <c r="A214" s="5"/>
      <c r="D214" s="32"/>
      <c r="E214" s="33"/>
      <c r="F214" s="32"/>
      <c r="G214" s="32"/>
      <c r="H214" s="41"/>
      <c r="I214" s="41" t="s">
        <v>1480</v>
      </c>
      <c r="J214" s="40" t="s">
        <v>1530</v>
      </c>
      <c r="K214" s="42">
        <v>68.935743000000002</v>
      </c>
      <c r="L214" s="42">
        <v>67.088630519999995</v>
      </c>
      <c r="M214" s="42">
        <f t="shared" si="3"/>
        <v>-1.8471124800000069</v>
      </c>
    </row>
    <row r="215" spans="1:13" x14ac:dyDescent="0.2">
      <c r="A215" s="5"/>
      <c r="D215" s="32"/>
      <c r="E215" s="33"/>
      <c r="F215" s="32"/>
      <c r="G215" s="32"/>
      <c r="H215" s="41"/>
      <c r="I215" s="41" t="s">
        <v>1656</v>
      </c>
      <c r="J215" s="40" t="s">
        <v>1657</v>
      </c>
      <c r="K215" s="42">
        <v>29.118869</v>
      </c>
      <c r="L215" s="42">
        <v>58.044031789999991</v>
      </c>
      <c r="M215" s="42">
        <f t="shared" si="3"/>
        <v>28.925162789999991</v>
      </c>
    </row>
    <row r="216" spans="1:13" ht="14.25" x14ac:dyDescent="0.2">
      <c r="A216" s="5"/>
      <c r="D216" s="32"/>
      <c r="E216" s="65">
        <v>7</v>
      </c>
      <c r="F216" s="35" t="s">
        <v>383</v>
      </c>
      <c r="G216" s="66"/>
      <c r="H216" s="67"/>
      <c r="I216" s="68"/>
      <c r="J216" s="69"/>
      <c r="K216" s="69">
        <v>17669.334951000001</v>
      </c>
      <c r="L216" s="69">
        <v>17629.285292700002</v>
      </c>
      <c r="M216" s="69">
        <f t="shared" si="3"/>
        <v>-40.049658299998555</v>
      </c>
    </row>
    <row r="217" spans="1:13" x14ac:dyDescent="0.2">
      <c r="A217" s="5"/>
      <c r="D217" s="32"/>
      <c r="E217" s="33"/>
      <c r="F217" s="32"/>
      <c r="G217" s="32" t="s">
        <v>16</v>
      </c>
      <c r="H217" s="41"/>
      <c r="I217" s="41"/>
      <c r="J217" s="40"/>
      <c r="K217" s="42">
        <v>17669.334951000001</v>
      </c>
      <c r="L217" s="42">
        <v>17629.285292700002</v>
      </c>
      <c r="M217" s="42">
        <f t="shared" si="3"/>
        <v>-40.049658299998555</v>
      </c>
    </row>
    <row r="218" spans="1:13" ht="14.25" x14ac:dyDescent="0.2">
      <c r="A218" s="5"/>
      <c r="D218" s="32"/>
      <c r="E218" s="33"/>
      <c r="F218" s="32"/>
      <c r="G218" s="32"/>
      <c r="H218" s="35" t="s">
        <v>17</v>
      </c>
      <c r="I218" s="35"/>
      <c r="J218" s="57"/>
      <c r="K218" s="38">
        <v>15874.118017000001</v>
      </c>
      <c r="L218" s="38">
        <v>16100.746236520001</v>
      </c>
      <c r="M218" s="38">
        <f t="shared" si="3"/>
        <v>226.62821952000013</v>
      </c>
    </row>
    <row r="219" spans="1:13" ht="38.25" x14ac:dyDescent="0.2">
      <c r="A219" s="5"/>
      <c r="D219" s="32"/>
      <c r="E219" s="33"/>
      <c r="F219" s="32"/>
      <c r="G219" s="32"/>
      <c r="H219" s="41"/>
      <c r="I219" s="41" t="s">
        <v>1658</v>
      </c>
      <c r="J219" s="40" t="s">
        <v>1659</v>
      </c>
      <c r="K219" s="42">
        <v>318.76189399999998</v>
      </c>
      <c r="L219" s="42">
        <v>209.12829742000002</v>
      </c>
      <c r="M219" s="42">
        <f t="shared" si="3"/>
        <v>-109.63359657999996</v>
      </c>
    </row>
    <row r="220" spans="1:13" x14ac:dyDescent="0.2">
      <c r="A220" s="5"/>
      <c r="D220" s="32"/>
      <c r="E220" s="33"/>
      <c r="F220" s="32"/>
      <c r="G220" s="32"/>
      <c r="H220" s="41"/>
      <c r="I220" s="41" t="s">
        <v>1660</v>
      </c>
      <c r="J220" s="40" t="s">
        <v>1661</v>
      </c>
      <c r="K220" s="42">
        <v>8539.5125630000002</v>
      </c>
      <c r="L220" s="42">
        <v>7877.6740116799965</v>
      </c>
      <c r="M220" s="42">
        <f t="shared" si="3"/>
        <v>-661.83855132000372</v>
      </c>
    </row>
    <row r="221" spans="1:13" x14ac:dyDescent="0.2">
      <c r="A221" s="5"/>
      <c r="D221" s="32"/>
      <c r="E221" s="33"/>
      <c r="F221" s="32"/>
      <c r="G221" s="32"/>
      <c r="H221" s="41"/>
      <c r="I221" s="41" t="s">
        <v>1662</v>
      </c>
      <c r="J221" s="40" t="s">
        <v>1663</v>
      </c>
      <c r="K221" s="42">
        <v>2707.2451700000001</v>
      </c>
      <c r="L221" s="42">
        <v>2093.2267387799989</v>
      </c>
      <c r="M221" s="42">
        <f t="shared" si="3"/>
        <v>-614.01843122000128</v>
      </c>
    </row>
    <row r="222" spans="1:13" x14ac:dyDescent="0.2">
      <c r="A222" s="5"/>
      <c r="D222" s="32"/>
      <c r="E222" s="33"/>
      <c r="F222" s="32"/>
      <c r="G222" s="32"/>
      <c r="H222" s="41"/>
      <c r="I222" s="41" t="s">
        <v>1664</v>
      </c>
      <c r="J222" s="41" t="s">
        <v>1665</v>
      </c>
      <c r="K222" s="42">
        <v>821.94547</v>
      </c>
      <c r="L222" s="42">
        <v>1566.5604047599998</v>
      </c>
      <c r="M222" s="42">
        <f t="shared" si="3"/>
        <v>744.61493475999976</v>
      </c>
    </row>
    <row r="223" spans="1:13" x14ac:dyDescent="0.2">
      <c r="A223" s="5"/>
      <c r="D223" s="32"/>
      <c r="E223" s="33"/>
      <c r="F223" s="32"/>
      <c r="G223" s="32"/>
      <c r="H223" s="41"/>
      <c r="I223" s="41" t="s">
        <v>1666</v>
      </c>
      <c r="J223" s="40" t="s">
        <v>1667</v>
      </c>
      <c r="K223" s="42">
        <v>1740.001211</v>
      </c>
      <c r="L223" s="42">
        <v>1674.554782129999</v>
      </c>
      <c r="M223" s="42">
        <f t="shared" si="3"/>
        <v>-65.446428870001</v>
      </c>
    </row>
    <row r="224" spans="1:13" x14ac:dyDescent="0.2">
      <c r="A224" s="5"/>
      <c r="D224" s="32"/>
      <c r="E224" s="33"/>
      <c r="F224" s="32"/>
      <c r="G224" s="32"/>
      <c r="H224" s="41"/>
      <c r="I224" s="41" t="s">
        <v>1668</v>
      </c>
      <c r="J224" s="40" t="s">
        <v>1669</v>
      </c>
      <c r="K224" s="42">
        <v>0.42113400000000001</v>
      </c>
      <c r="L224" s="42">
        <v>0.42113400000000001</v>
      </c>
      <c r="M224" s="42">
        <f t="shared" si="3"/>
        <v>0</v>
      </c>
    </row>
    <row r="225" spans="1:13" x14ac:dyDescent="0.2">
      <c r="A225" s="5"/>
      <c r="D225" s="32"/>
      <c r="E225" s="33"/>
      <c r="F225" s="32"/>
      <c r="G225" s="32"/>
      <c r="H225" s="41"/>
      <c r="I225" s="41" t="s">
        <v>1670</v>
      </c>
      <c r="J225" s="40" t="s">
        <v>1671</v>
      </c>
      <c r="K225" s="42">
        <v>0</v>
      </c>
      <c r="L225" s="42">
        <v>35.746808410000007</v>
      </c>
      <c r="M225" s="42">
        <f t="shared" si="3"/>
        <v>35.746808410000007</v>
      </c>
    </row>
    <row r="226" spans="1:13" x14ac:dyDescent="0.2">
      <c r="A226" s="5"/>
      <c r="D226" s="32"/>
      <c r="E226" s="33"/>
      <c r="F226" s="32"/>
      <c r="G226" s="32"/>
      <c r="H226" s="41"/>
      <c r="I226" s="41" t="s">
        <v>1672</v>
      </c>
      <c r="J226" s="40" t="s">
        <v>1673</v>
      </c>
      <c r="K226" s="42">
        <v>15.783410999999999</v>
      </c>
      <c r="L226" s="42">
        <v>11.555108949999999</v>
      </c>
      <c r="M226" s="42">
        <f t="shared" si="3"/>
        <v>-4.2283020499999999</v>
      </c>
    </row>
    <row r="227" spans="1:13" ht="25.5" x14ac:dyDescent="0.2">
      <c r="A227" s="5"/>
      <c r="D227" s="32"/>
      <c r="E227" s="33"/>
      <c r="F227" s="32"/>
      <c r="G227" s="32"/>
      <c r="H227" s="41"/>
      <c r="I227" s="41" t="s">
        <v>1674</v>
      </c>
      <c r="J227" s="40" t="s">
        <v>1675</v>
      </c>
      <c r="K227" s="42">
        <v>122.204115</v>
      </c>
      <c r="L227" s="42">
        <v>218.00546994000001</v>
      </c>
      <c r="M227" s="42">
        <f t="shared" si="3"/>
        <v>95.80135494000001</v>
      </c>
    </row>
    <row r="228" spans="1:13" ht="25.5" x14ac:dyDescent="0.2">
      <c r="A228" s="5"/>
      <c r="D228" s="32"/>
      <c r="E228" s="33"/>
      <c r="F228" s="32"/>
      <c r="G228" s="32"/>
      <c r="H228" s="41"/>
      <c r="I228" s="41" t="s">
        <v>1676</v>
      </c>
      <c r="J228" s="40" t="s">
        <v>1677</v>
      </c>
      <c r="K228" s="42">
        <v>536.64399600000002</v>
      </c>
      <c r="L228" s="42">
        <v>545.19909254000004</v>
      </c>
      <c r="M228" s="42">
        <f t="shared" si="3"/>
        <v>8.5550965400000223</v>
      </c>
    </row>
    <row r="229" spans="1:13" x14ac:dyDescent="0.2">
      <c r="A229" s="5"/>
      <c r="D229" s="32"/>
      <c r="E229" s="33"/>
      <c r="F229" s="32"/>
      <c r="G229" s="32"/>
      <c r="H229" s="41"/>
      <c r="I229" s="41" t="s">
        <v>1678</v>
      </c>
      <c r="J229" s="40" t="s">
        <v>1679</v>
      </c>
      <c r="K229" s="42">
        <v>185.54058499999999</v>
      </c>
      <c r="L229" s="42">
        <v>92.904187359999995</v>
      </c>
      <c r="M229" s="42">
        <f t="shared" si="3"/>
        <v>-92.636397639999998</v>
      </c>
    </row>
    <row r="230" spans="1:13" x14ac:dyDescent="0.2">
      <c r="A230" s="5"/>
      <c r="D230" s="32"/>
      <c r="E230" s="33"/>
      <c r="F230" s="32"/>
      <c r="G230" s="32"/>
      <c r="H230" s="41"/>
      <c r="I230" s="41" t="s">
        <v>1680</v>
      </c>
      <c r="J230" s="40" t="s">
        <v>1681</v>
      </c>
      <c r="K230" s="42">
        <v>432.31265999999999</v>
      </c>
      <c r="L230" s="42">
        <v>387.31765262000005</v>
      </c>
      <c r="M230" s="42">
        <f t="shared" si="3"/>
        <v>-44.995007379999947</v>
      </c>
    </row>
    <row r="231" spans="1:13" ht="38.25" x14ac:dyDescent="0.2">
      <c r="A231" s="5"/>
      <c r="D231" s="32"/>
      <c r="E231" s="33"/>
      <c r="F231" s="32"/>
      <c r="G231" s="32"/>
      <c r="H231" s="41"/>
      <c r="I231" s="41" t="s">
        <v>1682</v>
      </c>
      <c r="J231" s="40" t="s">
        <v>1683</v>
      </c>
      <c r="K231" s="42">
        <v>27.193856</v>
      </c>
      <c r="L231" s="42">
        <v>0.34476802000000001</v>
      </c>
      <c r="M231" s="42">
        <f t="shared" si="3"/>
        <v>-26.84908798</v>
      </c>
    </row>
    <row r="232" spans="1:13" x14ac:dyDescent="0.2">
      <c r="A232" s="5"/>
      <c r="D232" s="32"/>
      <c r="E232" s="33"/>
      <c r="F232" s="32"/>
      <c r="G232" s="32"/>
      <c r="H232" s="41"/>
      <c r="I232" s="41" t="s">
        <v>1684</v>
      </c>
      <c r="J232" s="40" t="s">
        <v>1685</v>
      </c>
      <c r="K232" s="42">
        <v>35.71452</v>
      </c>
      <c r="L232" s="42">
        <v>8.6326062000000015</v>
      </c>
      <c r="M232" s="42">
        <f t="shared" si="3"/>
        <v>-27.081913799999999</v>
      </c>
    </row>
    <row r="233" spans="1:13" x14ac:dyDescent="0.2">
      <c r="A233" s="5"/>
      <c r="D233" s="32"/>
      <c r="E233" s="33"/>
      <c r="F233" s="32"/>
      <c r="G233" s="32"/>
      <c r="H233" s="41"/>
      <c r="I233" s="41" t="s">
        <v>1686</v>
      </c>
      <c r="J233" s="40" t="s">
        <v>1687</v>
      </c>
      <c r="K233" s="42">
        <v>85.337432000000007</v>
      </c>
      <c r="L233" s="42">
        <v>0</v>
      </c>
      <c r="M233" s="42">
        <f t="shared" si="3"/>
        <v>-85.337432000000007</v>
      </c>
    </row>
    <row r="234" spans="1:13" x14ac:dyDescent="0.2">
      <c r="A234" s="5"/>
      <c r="D234" s="32"/>
      <c r="E234" s="33"/>
      <c r="F234" s="32"/>
      <c r="G234" s="32"/>
      <c r="H234" s="41"/>
      <c r="I234" s="41" t="s">
        <v>1688</v>
      </c>
      <c r="J234" s="40" t="s">
        <v>1689</v>
      </c>
      <c r="K234" s="42">
        <v>0</v>
      </c>
      <c r="L234" s="42">
        <v>1099.3202839200001</v>
      </c>
      <c r="M234" s="42">
        <f t="shared" si="3"/>
        <v>1099.3202839200001</v>
      </c>
    </row>
    <row r="235" spans="1:13" x14ac:dyDescent="0.2">
      <c r="A235" s="5"/>
      <c r="D235" s="32"/>
      <c r="E235" s="33"/>
      <c r="F235" s="32"/>
      <c r="G235" s="32"/>
      <c r="H235" s="41"/>
      <c r="I235" s="41" t="s">
        <v>1690</v>
      </c>
      <c r="J235" s="40" t="s">
        <v>1691</v>
      </c>
      <c r="K235" s="42">
        <v>301</v>
      </c>
      <c r="L235" s="42">
        <v>280.15488979000003</v>
      </c>
      <c r="M235" s="42">
        <f t="shared" si="3"/>
        <v>-20.845110209999973</v>
      </c>
    </row>
    <row r="236" spans="1:13" ht="38.25" x14ac:dyDescent="0.2">
      <c r="A236" s="5"/>
      <c r="D236" s="32"/>
      <c r="E236" s="33"/>
      <c r="F236" s="32"/>
      <c r="G236" s="32"/>
      <c r="H236" s="41"/>
      <c r="I236" s="41" t="s">
        <v>1692</v>
      </c>
      <c r="J236" s="40" t="s">
        <v>1693</v>
      </c>
      <c r="K236" s="42">
        <v>4.5</v>
      </c>
      <c r="L236" s="42">
        <v>0</v>
      </c>
      <c r="M236" s="42">
        <f t="shared" si="3"/>
        <v>-4.5</v>
      </c>
    </row>
    <row r="237" spans="1:13" ht="14.25" x14ac:dyDescent="0.2">
      <c r="A237" s="5"/>
      <c r="D237" s="32"/>
      <c r="E237" s="33"/>
      <c r="F237" s="32"/>
      <c r="G237" s="32"/>
      <c r="H237" s="35" t="s">
        <v>1475</v>
      </c>
      <c r="I237" s="35"/>
      <c r="J237" s="57"/>
      <c r="K237" s="38">
        <v>1795.216934</v>
      </c>
      <c r="L237" s="38">
        <v>1528.53905618</v>
      </c>
      <c r="M237" s="38">
        <f t="shared" si="3"/>
        <v>-266.67787782000005</v>
      </c>
    </row>
    <row r="238" spans="1:13" x14ac:dyDescent="0.2">
      <c r="A238" s="5"/>
      <c r="D238" s="32"/>
      <c r="E238" s="33"/>
      <c r="F238" s="32"/>
      <c r="G238" s="32"/>
      <c r="H238" s="41"/>
      <c r="I238" s="41" t="s">
        <v>1476</v>
      </c>
      <c r="J238" s="40" t="s">
        <v>1526</v>
      </c>
      <c r="K238" s="42">
        <v>1795.216934</v>
      </c>
      <c r="L238" s="42">
        <v>1528.53905618</v>
      </c>
      <c r="M238" s="42">
        <f t="shared" si="3"/>
        <v>-266.67787782000005</v>
      </c>
    </row>
    <row r="239" spans="1:13" ht="14.25" x14ac:dyDescent="0.2">
      <c r="A239" s="5"/>
      <c r="D239" s="32"/>
      <c r="E239" s="65">
        <v>8</v>
      </c>
      <c r="F239" s="35" t="s">
        <v>409</v>
      </c>
      <c r="G239" s="66"/>
      <c r="H239" s="67"/>
      <c r="I239" s="68"/>
      <c r="J239" s="69"/>
      <c r="K239" s="69">
        <v>31133.289913000001</v>
      </c>
      <c r="L239" s="69">
        <v>31343.289912999997</v>
      </c>
      <c r="M239" s="69">
        <f t="shared" si="3"/>
        <v>209.99999999999636</v>
      </c>
    </row>
    <row r="240" spans="1:13" x14ac:dyDescent="0.2">
      <c r="A240" s="5"/>
      <c r="D240" s="32"/>
      <c r="E240" s="33"/>
      <c r="F240" s="32"/>
      <c r="G240" s="32" t="s">
        <v>16</v>
      </c>
      <c r="H240" s="41"/>
      <c r="I240" s="41"/>
      <c r="J240" s="40"/>
      <c r="K240" s="42">
        <v>31133.289913000001</v>
      </c>
      <c r="L240" s="42">
        <v>31343.289912999997</v>
      </c>
      <c r="M240" s="42">
        <f t="shared" si="3"/>
        <v>209.99999999999636</v>
      </c>
    </row>
    <row r="241" spans="1:13" ht="14.25" x14ac:dyDescent="0.2">
      <c r="A241" s="5"/>
      <c r="D241" s="32"/>
      <c r="E241" s="33"/>
      <c r="F241" s="32"/>
      <c r="G241" s="32"/>
      <c r="H241" s="35" t="s">
        <v>1562</v>
      </c>
      <c r="I241" s="35"/>
      <c r="J241" s="57"/>
      <c r="K241" s="38">
        <v>27961.969046999999</v>
      </c>
      <c r="L241" s="38">
        <v>27818.462489410002</v>
      </c>
      <c r="M241" s="38">
        <f t="shared" si="3"/>
        <v>-143.5065575899971</v>
      </c>
    </row>
    <row r="242" spans="1:13" x14ac:dyDescent="0.2">
      <c r="A242" s="5"/>
      <c r="D242" s="32"/>
      <c r="E242" s="33"/>
      <c r="F242" s="32"/>
      <c r="G242" s="32"/>
      <c r="H242" s="41"/>
      <c r="I242" s="41" t="s">
        <v>1694</v>
      </c>
      <c r="J242" s="40" t="s">
        <v>1695</v>
      </c>
      <c r="K242" s="42">
        <v>1852.95</v>
      </c>
      <c r="L242" s="42">
        <v>0</v>
      </c>
      <c r="M242" s="42">
        <f t="shared" si="3"/>
        <v>-1852.95</v>
      </c>
    </row>
    <row r="243" spans="1:13" x14ac:dyDescent="0.2">
      <c r="A243" s="5"/>
      <c r="D243" s="32"/>
      <c r="E243" s="33"/>
      <c r="F243" s="32"/>
      <c r="G243" s="32"/>
      <c r="H243" s="41"/>
      <c r="I243" s="41" t="s">
        <v>1696</v>
      </c>
      <c r="J243" s="40" t="s">
        <v>1697</v>
      </c>
      <c r="K243" s="42">
        <v>4272.8003639999997</v>
      </c>
      <c r="L243" s="42">
        <v>2964.5629749</v>
      </c>
      <c r="M243" s="42">
        <f t="shared" si="3"/>
        <v>-1308.2373890999997</v>
      </c>
    </row>
    <row r="244" spans="1:13" x14ac:dyDescent="0.2">
      <c r="A244" s="5"/>
      <c r="D244" s="32"/>
      <c r="E244" s="33"/>
      <c r="F244" s="32"/>
      <c r="G244" s="32"/>
      <c r="H244" s="41"/>
      <c r="I244" s="41" t="s">
        <v>1698</v>
      </c>
      <c r="J244" s="40" t="s">
        <v>1699</v>
      </c>
      <c r="K244" s="42">
        <v>7480.8773879999999</v>
      </c>
      <c r="L244" s="42">
        <v>7670.9737475299999</v>
      </c>
      <c r="M244" s="42">
        <f t="shared" si="3"/>
        <v>190.09635952999997</v>
      </c>
    </row>
    <row r="245" spans="1:13" x14ac:dyDescent="0.2">
      <c r="A245" s="5"/>
      <c r="D245" s="32"/>
      <c r="E245" s="33"/>
      <c r="F245" s="32"/>
      <c r="G245" s="32"/>
      <c r="H245" s="41"/>
      <c r="I245" s="41" t="s">
        <v>1700</v>
      </c>
      <c r="J245" s="40" t="s">
        <v>1701</v>
      </c>
      <c r="K245" s="42">
        <v>2467.2315520000002</v>
      </c>
      <c r="L245" s="42">
        <v>2090.66615189</v>
      </c>
      <c r="M245" s="42">
        <f t="shared" si="3"/>
        <v>-376.56540011000016</v>
      </c>
    </row>
    <row r="246" spans="1:13" x14ac:dyDescent="0.2">
      <c r="A246" s="5"/>
      <c r="D246" s="32"/>
      <c r="E246" s="33"/>
      <c r="F246" s="32"/>
      <c r="G246" s="32"/>
      <c r="H246" s="41"/>
      <c r="I246" s="41" t="s">
        <v>1702</v>
      </c>
      <c r="J246" s="40" t="s">
        <v>1703</v>
      </c>
      <c r="K246" s="42">
        <v>317.46740899999998</v>
      </c>
      <c r="L246" s="42">
        <v>362.89030101000003</v>
      </c>
      <c r="M246" s="42">
        <f t="shared" si="3"/>
        <v>45.422892010000055</v>
      </c>
    </row>
    <row r="247" spans="1:13" x14ac:dyDescent="0.2">
      <c r="A247" s="5"/>
      <c r="D247" s="32"/>
      <c r="E247" s="33"/>
      <c r="F247" s="32"/>
      <c r="G247" s="32"/>
      <c r="H247" s="41"/>
      <c r="I247" s="41" t="s">
        <v>1704</v>
      </c>
      <c r="J247" s="40" t="s">
        <v>1705</v>
      </c>
      <c r="K247" s="42">
        <v>2767.7262070000002</v>
      </c>
      <c r="L247" s="42">
        <v>2743.3763264300005</v>
      </c>
      <c r="M247" s="42">
        <f t="shared" si="3"/>
        <v>-24.349880569999641</v>
      </c>
    </row>
    <row r="248" spans="1:13" x14ac:dyDescent="0.2">
      <c r="A248" s="5"/>
      <c r="D248" s="32"/>
      <c r="E248" s="33"/>
      <c r="F248" s="32"/>
      <c r="G248" s="32"/>
      <c r="H248" s="41"/>
      <c r="I248" s="41" t="s">
        <v>1706</v>
      </c>
      <c r="J248" s="40" t="s">
        <v>1707</v>
      </c>
      <c r="K248" s="42">
        <v>401.30258300000003</v>
      </c>
      <c r="L248" s="42">
        <v>2277.9888332400001</v>
      </c>
      <c r="M248" s="42">
        <f t="shared" si="3"/>
        <v>1876.6862502399999</v>
      </c>
    </row>
    <row r="249" spans="1:13" x14ac:dyDescent="0.2">
      <c r="A249" s="5"/>
      <c r="D249" s="32"/>
      <c r="E249" s="33"/>
      <c r="F249" s="32"/>
      <c r="G249" s="32"/>
      <c r="H249" s="41"/>
      <c r="I249" s="41" t="s">
        <v>1708</v>
      </c>
      <c r="J249" s="40" t="s">
        <v>1709</v>
      </c>
      <c r="K249" s="42">
        <v>7753.1762790000002</v>
      </c>
      <c r="L249" s="42">
        <v>8529.3828674800006</v>
      </c>
      <c r="M249" s="42">
        <f t="shared" si="3"/>
        <v>776.20658848000039</v>
      </c>
    </row>
    <row r="250" spans="1:13" x14ac:dyDescent="0.2">
      <c r="A250" s="5"/>
      <c r="D250" s="32"/>
      <c r="E250" s="33"/>
      <c r="F250" s="32"/>
      <c r="G250" s="32"/>
      <c r="H250" s="41"/>
      <c r="I250" s="41" t="s">
        <v>1710</v>
      </c>
      <c r="J250" s="40" t="s">
        <v>1711</v>
      </c>
      <c r="K250" s="42">
        <v>565.56475599999999</v>
      </c>
      <c r="L250" s="42">
        <v>707.2908314</v>
      </c>
      <c r="M250" s="42">
        <f t="shared" si="3"/>
        <v>141.72607540000001</v>
      </c>
    </row>
    <row r="251" spans="1:13" x14ac:dyDescent="0.2">
      <c r="A251" s="5"/>
      <c r="D251" s="32"/>
      <c r="E251" s="33"/>
      <c r="F251" s="32"/>
      <c r="G251" s="32"/>
      <c r="H251" s="41"/>
      <c r="I251" s="41" t="s">
        <v>1712</v>
      </c>
      <c r="J251" s="40" t="s">
        <v>1713</v>
      </c>
      <c r="K251" s="42">
        <v>2.9720629999999999</v>
      </c>
      <c r="L251" s="42">
        <v>312.97206299999999</v>
      </c>
      <c r="M251" s="42">
        <f t="shared" si="3"/>
        <v>310</v>
      </c>
    </row>
    <row r="252" spans="1:13" ht="25.5" x14ac:dyDescent="0.2">
      <c r="A252" s="5"/>
      <c r="D252" s="32"/>
      <c r="E252" s="33"/>
      <c r="F252" s="32"/>
      <c r="G252" s="32"/>
      <c r="H252" s="41"/>
      <c r="I252" s="41" t="s">
        <v>1714</v>
      </c>
      <c r="J252" s="40" t="s">
        <v>1715</v>
      </c>
      <c r="K252" s="42">
        <v>7.2044280000000001</v>
      </c>
      <c r="L252" s="42">
        <v>7.2044280000000001</v>
      </c>
      <c r="M252" s="42">
        <f t="shared" si="3"/>
        <v>0</v>
      </c>
    </row>
    <row r="253" spans="1:13" x14ac:dyDescent="0.2">
      <c r="A253" s="5"/>
      <c r="D253" s="32"/>
      <c r="E253" s="33"/>
      <c r="F253" s="32"/>
      <c r="G253" s="32"/>
      <c r="H253" s="41"/>
      <c r="I253" s="41" t="s">
        <v>1716</v>
      </c>
      <c r="J253" s="40" t="s">
        <v>1717</v>
      </c>
      <c r="K253" s="42">
        <v>0</v>
      </c>
      <c r="L253" s="42">
        <v>146.64649800000001</v>
      </c>
      <c r="M253" s="42">
        <f t="shared" si="3"/>
        <v>146.64649800000001</v>
      </c>
    </row>
    <row r="254" spans="1:13" x14ac:dyDescent="0.2">
      <c r="A254" s="5"/>
      <c r="D254" s="32"/>
      <c r="E254" s="33"/>
      <c r="F254" s="32"/>
      <c r="G254" s="32"/>
      <c r="H254" s="41"/>
      <c r="I254" s="41" t="s">
        <v>1718</v>
      </c>
      <c r="J254" s="40" t="s">
        <v>1719</v>
      </c>
      <c r="K254" s="42">
        <v>72.696017999999995</v>
      </c>
      <c r="L254" s="42">
        <v>4.5074665300000003</v>
      </c>
      <c r="M254" s="42">
        <f t="shared" si="3"/>
        <v>-68.188551469999993</v>
      </c>
    </row>
    <row r="255" spans="1:13" ht="14.25" x14ac:dyDescent="0.2">
      <c r="A255" s="5"/>
      <c r="D255" s="32"/>
      <c r="E255" s="33"/>
      <c r="F255" s="32"/>
      <c r="G255" s="32"/>
      <c r="H255" s="35" t="s">
        <v>17</v>
      </c>
      <c r="I255" s="35"/>
      <c r="J255" s="57"/>
      <c r="K255" s="38">
        <v>2611.3074099999999</v>
      </c>
      <c r="L255" s="38">
        <v>2912.9515587600004</v>
      </c>
      <c r="M255" s="38">
        <f t="shared" si="3"/>
        <v>301.64414876000046</v>
      </c>
    </row>
    <row r="256" spans="1:13" x14ac:dyDescent="0.2">
      <c r="A256" s="5"/>
      <c r="D256" s="32"/>
      <c r="E256" s="33"/>
      <c r="F256" s="32"/>
      <c r="G256" s="32"/>
      <c r="H256" s="41"/>
      <c r="I256" s="41" t="s">
        <v>1482</v>
      </c>
      <c r="J256" s="40" t="s">
        <v>1720</v>
      </c>
      <c r="K256" s="42">
        <v>768.85690399999999</v>
      </c>
      <c r="L256" s="42">
        <v>839.52122680000002</v>
      </c>
      <c r="M256" s="42">
        <f t="shared" ref="M256:M319" si="4">L256-K256</f>
        <v>70.664322800000036</v>
      </c>
    </row>
    <row r="257" spans="1:13" x14ac:dyDescent="0.2">
      <c r="A257" s="5"/>
      <c r="D257" s="32"/>
      <c r="E257" s="33"/>
      <c r="F257" s="32"/>
      <c r="G257" s="32"/>
      <c r="H257" s="41"/>
      <c r="I257" s="41" t="s">
        <v>1486</v>
      </c>
      <c r="J257" s="41" t="s">
        <v>1721</v>
      </c>
      <c r="K257" s="42">
        <v>86.277513999999996</v>
      </c>
      <c r="L257" s="42">
        <v>86.277513999999996</v>
      </c>
      <c r="M257" s="42">
        <f t="shared" si="4"/>
        <v>0</v>
      </c>
    </row>
    <row r="258" spans="1:13" x14ac:dyDescent="0.2">
      <c r="A258" s="5"/>
      <c r="D258" s="32"/>
      <c r="E258" s="33"/>
      <c r="F258" s="32"/>
      <c r="G258" s="32"/>
      <c r="H258" s="41"/>
      <c r="I258" s="41" t="s">
        <v>1488</v>
      </c>
      <c r="J258" s="40" t="s">
        <v>1722</v>
      </c>
      <c r="K258" s="42">
        <v>334.13728700000001</v>
      </c>
      <c r="L258" s="42">
        <v>330.98497804000004</v>
      </c>
      <c r="M258" s="42">
        <f t="shared" si="4"/>
        <v>-3.1523089599999707</v>
      </c>
    </row>
    <row r="259" spans="1:13" ht="25.5" x14ac:dyDescent="0.2">
      <c r="A259" s="5"/>
      <c r="D259" s="32"/>
      <c r="E259" s="33"/>
      <c r="F259" s="32"/>
      <c r="G259" s="32"/>
      <c r="H259" s="41"/>
      <c r="I259" s="41" t="s">
        <v>1642</v>
      </c>
      <c r="J259" s="40" t="s">
        <v>1723</v>
      </c>
      <c r="K259" s="42">
        <v>582.47358599999995</v>
      </c>
      <c r="L259" s="42">
        <v>686.24437609999961</v>
      </c>
      <c r="M259" s="42">
        <f t="shared" si="4"/>
        <v>103.77079009999966</v>
      </c>
    </row>
    <row r="260" spans="1:13" x14ac:dyDescent="0.2">
      <c r="A260" s="5"/>
      <c r="D260" s="32"/>
      <c r="E260" s="33"/>
      <c r="F260" s="32"/>
      <c r="G260" s="32"/>
      <c r="H260" s="41"/>
      <c r="I260" s="41" t="s">
        <v>1724</v>
      </c>
      <c r="J260" s="40" t="s">
        <v>1725</v>
      </c>
      <c r="K260" s="42">
        <v>0</v>
      </c>
      <c r="L260" s="42">
        <v>134.49960321</v>
      </c>
      <c r="M260" s="42">
        <f t="shared" si="4"/>
        <v>134.49960321</v>
      </c>
    </row>
    <row r="261" spans="1:13" x14ac:dyDescent="0.2">
      <c r="A261" s="5"/>
      <c r="D261" s="32"/>
      <c r="E261" s="33"/>
      <c r="F261" s="32"/>
      <c r="G261" s="32"/>
      <c r="H261" s="41"/>
      <c r="I261" s="41" t="s">
        <v>1460</v>
      </c>
      <c r="J261" s="40" t="s">
        <v>1726</v>
      </c>
      <c r="K261" s="42">
        <v>839.56211900000005</v>
      </c>
      <c r="L261" s="42">
        <v>835.42386061000036</v>
      </c>
      <c r="M261" s="42">
        <f t="shared" si="4"/>
        <v>-4.1382583899996916</v>
      </c>
    </row>
    <row r="262" spans="1:13" ht="14.25" x14ac:dyDescent="0.2">
      <c r="A262" s="5"/>
      <c r="D262" s="32"/>
      <c r="E262" s="33"/>
      <c r="F262" s="32"/>
      <c r="G262" s="32"/>
      <c r="H262" s="35" t="s">
        <v>1475</v>
      </c>
      <c r="I262" s="35"/>
      <c r="J262" s="57"/>
      <c r="K262" s="38">
        <v>560.01345600000002</v>
      </c>
      <c r="L262" s="38">
        <v>611.87586483000007</v>
      </c>
      <c r="M262" s="38">
        <f t="shared" si="4"/>
        <v>51.862408830000049</v>
      </c>
    </row>
    <row r="263" spans="1:13" x14ac:dyDescent="0.2">
      <c r="A263" s="5"/>
      <c r="D263" s="32"/>
      <c r="E263" s="33"/>
      <c r="F263" s="32"/>
      <c r="G263" s="32"/>
      <c r="H263" s="41"/>
      <c r="I263" s="41" t="s">
        <v>1476</v>
      </c>
      <c r="J263" s="40" t="s">
        <v>1526</v>
      </c>
      <c r="K263" s="42">
        <v>527.745904</v>
      </c>
      <c r="L263" s="42">
        <v>579.91596835000007</v>
      </c>
      <c r="M263" s="42">
        <f t="shared" si="4"/>
        <v>52.170064350000075</v>
      </c>
    </row>
    <row r="264" spans="1:13" x14ac:dyDescent="0.2">
      <c r="A264" s="5"/>
      <c r="D264" s="32"/>
      <c r="E264" s="33"/>
      <c r="F264" s="32"/>
      <c r="G264" s="32"/>
      <c r="H264" s="41"/>
      <c r="I264" s="41" t="s">
        <v>1480</v>
      </c>
      <c r="J264" s="40" t="s">
        <v>1527</v>
      </c>
      <c r="K264" s="42">
        <v>32.267552000000002</v>
      </c>
      <c r="L264" s="42">
        <v>31.959896480000001</v>
      </c>
      <c r="M264" s="42">
        <f t="shared" si="4"/>
        <v>-0.30765552000000085</v>
      </c>
    </row>
    <row r="265" spans="1:13" ht="14.25" x14ac:dyDescent="0.2">
      <c r="A265" s="5"/>
      <c r="D265" s="32"/>
      <c r="E265" s="65">
        <v>9</v>
      </c>
      <c r="F265" s="35" t="s">
        <v>490</v>
      </c>
      <c r="G265" s="66"/>
      <c r="H265" s="67"/>
      <c r="I265" s="68"/>
      <c r="J265" s="69"/>
      <c r="K265" s="69">
        <v>21562.358792999999</v>
      </c>
      <c r="L265" s="69">
        <v>21621.662012000001</v>
      </c>
      <c r="M265" s="69">
        <f t="shared" si="4"/>
        <v>59.303219000001263</v>
      </c>
    </row>
    <row r="266" spans="1:13" x14ac:dyDescent="0.2">
      <c r="A266" s="5"/>
      <c r="D266" s="32"/>
      <c r="E266" s="33"/>
      <c r="F266" s="32"/>
      <c r="G266" s="32" t="s">
        <v>16</v>
      </c>
      <c r="H266" s="41"/>
      <c r="I266" s="41"/>
      <c r="J266" s="40"/>
      <c r="K266" s="42">
        <v>21562.358792999999</v>
      </c>
      <c r="L266" s="42">
        <v>21621.662012000001</v>
      </c>
      <c r="M266" s="42">
        <f t="shared" si="4"/>
        <v>59.303219000001263</v>
      </c>
    </row>
    <row r="267" spans="1:13" ht="14.25" x14ac:dyDescent="0.2">
      <c r="A267" s="5"/>
      <c r="D267" s="32"/>
      <c r="E267" s="33"/>
      <c r="F267" s="32"/>
      <c r="G267" s="32"/>
      <c r="H267" s="35" t="s">
        <v>1562</v>
      </c>
      <c r="I267" s="35"/>
      <c r="J267" s="57"/>
      <c r="K267" s="38">
        <v>290.548608</v>
      </c>
      <c r="L267" s="38">
        <v>185.59909035999996</v>
      </c>
      <c r="M267" s="38">
        <f t="shared" si="4"/>
        <v>-104.94951764000004</v>
      </c>
    </row>
    <row r="268" spans="1:13" x14ac:dyDescent="0.2">
      <c r="A268" s="5"/>
      <c r="D268" s="32"/>
      <c r="E268" s="33"/>
      <c r="F268" s="32"/>
      <c r="G268" s="32"/>
      <c r="H268" s="41"/>
      <c r="I268" s="41" t="s">
        <v>1727</v>
      </c>
      <c r="J268" s="40" t="s">
        <v>1728</v>
      </c>
      <c r="K268" s="42">
        <v>288.048608</v>
      </c>
      <c r="L268" s="42">
        <v>183.67979926999996</v>
      </c>
      <c r="M268" s="42">
        <f t="shared" si="4"/>
        <v>-104.36880873000004</v>
      </c>
    </row>
    <row r="269" spans="1:13" x14ac:dyDescent="0.2">
      <c r="A269" s="5"/>
      <c r="D269" s="32"/>
      <c r="E269" s="33"/>
      <c r="F269" s="32"/>
      <c r="G269" s="32"/>
      <c r="H269" s="41"/>
      <c r="I269" s="41" t="s">
        <v>1729</v>
      </c>
      <c r="J269" s="40" t="s">
        <v>1730</v>
      </c>
      <c r="K269" s="42">
        <v>2.5</v>
      </c>
      <c r="L269" s="42">
        <v>1.91929109</v>
      </c>
      <c r="M269" s="42">
        <f t="shared" si="4"/>
        <v>-0.58070891000000002</v>
      </c>
    </row>
    <row r="270" spans="1:13" ht="14.25" x14ac:dyDescent="0.2">
      <c r="A270" s="5"/>
      <c r="D270" s="32"/>
      <c r="E270" s="33"/>
      <c r="F270" s="32"/>
      <c r="G270" s="32"/>
      <c r="H270" s="35" t="s">
        <v>17</v>
      </c>
      <c r="I270" s="35"/>
      <c r="J270" s="57"/>
      <c r="K270" s="38">
        <v>20767.900856</v>
      </c>
      <c r="L270" s="38">
        <v>21033.93835167</v>
      </c>
      <c r="M270" s="38">
        <f t="shared" si="4"/>
        <v>266.03749566999977</v>
      </c>
    </row>
    <row r="271" spans="1:13" ht="25.5" x14ac:dyDescent="0.2">
      <c r="A271" s="5"/>
      <c r="D271" s="32"/>
      <c r="E271" s="33"/>
      <c r="F271" s="32"/>
      <c r="G271" s="32"/>
      <c r="H271" s="41"/>
      <c r="I271" s="41" t="s">
        <v>1547</v>
      </c>
      <c r="J271" s="40" t="s">
        <v>1731</v>
      </c>
      <c r="K271" s="42">
        <v>15.13237</v>
      </c>
      <c r="L271" s="42">
        <v>10.057653600000002</v>
      </c>
      <c r="M271" s="42">
        <f t="shared" si="4"/>
        <v>-5.074716399999998</v>
      </c>
    </row>
    <row r="272" spans="1:13" x14ac:dyDescent="0.2">
      <c r="A272" s="5"/>
      <c r="D272" s="32"/>
      <c r="E272" s="33"/>
      <c r="F272" s="32"/>
      <c r="G272" s="32"/>
      <c r="H272" s="41"/>
      <c r="I272" s="41" t="s">
        <v>1490</v>
      </c>
      <c r="J272" s="40" t="s">
        <v>1732</v>
      </c>
      <c r="K272" s="42">
        <v>15.578787999999999</v>
      </c>
      <c r="L272" s="42">
        <v>15.578787999999999</v>
      </c>
      <c r="M272" s="42">
        <f t="shared" si="4"/>
        <v>0</v>
      </c>
    </row>
    <row r="273" spans="1:13" x14ac:dyDescent="0.2">
      <c r="A273" s="5"/>
      <c r="D273" s="32"/>
      <c r="E273" s="33"/>
      <c r="F273" s="32"/>
      <c r="G273" s="32"/>
      <c r="H273" s="41"/>
      <c r="I273" s="41" t="s">
        <v>1492</v>
      </c>
      <c r="J273" s="40" t="s">
        <v>1733</v>
      </c>
      <c r="K273" s="42">
        <v>4.1940679999999997</v>
      </c>
      <c r="L273" s="42">
        <v>4.1940679999999997</v>
      </c>
      <c r="M273" s="42">
        <f t="shared" si="4"/>
        <v>0</v>
      </c>
    </row>
    <row r="274" spans="1:13" x14ac:dyDescent="0.2">
      <c r="A274" s="5"/>
      <c r="D274" s="32"/>
      <c r="E274" s="33"/>
      <c r="F274" s="32"/>
      <c r="G274" s="32"/>
      <c r="H274" s="41"/>
      <c r="I274" s="41" t="s">
        <v>1734</v>
      </c>
      <c r="J274" s="40" t="s">
        <v>1735</v>
      </c>
      <c r="K274" s="42">
        <v>889.05113400000005</v>
      </c>
      <c r="L274" s="42">
        <v>900.60318515999916</v>
      </c>
      <c r="M274" s="42">
        <f t="shared" si="4"/>
        <v>11.55205115999911</v>
      </c>
    </row>
    <row r="275" spans="1:13" x14ac:dyDescent="0.2">
      <c r="A275" s="5"/>
      <c r="D275" s="32"/>
      <c r="E275" s="33"/>
      <c r="F275" s="32"/>
      <c r="G275" s="32"/>
      <c r="H275" s="41"/>
      <c r="I275" s="41" t="s">
        <v>1570</v>
      </c>
      <c r="J275" s="40" t="s">
        <v>1736</v>
      </c>
      <c r="K275" s="42">
        <v>556.72391400000004</v>
      </c>
      <c r="L275" s="42">
        <v>597.57679922000023</v>
      </c>
      <c r="M275" s="42">
        <f t="shared" si="4"/>
        <v>40.852885220000189</v>
      </c>
    </row>
    <row r="276" spans="1:13" x14ac:dyDescent="0.2">
      <c r="A276" s="5"/>
      <c r="D276" s="32"/>
      <c r="E276" s="33"/>
      <c r="F276" s="32"/>
      <c r="G276" s="32"/>
      <c r="H276" s="41"/>
      <c r="I276" s="41" t="s">
        <v>1496</v>
      </c>
      <c r="J276" s="40" t="s">
        <v>1737</v>
      </c>
      <c r="K276" s="42">
        <v>625.84215700000004</v>
      </c>
      <c r="L276" s="42">
        <v>625.84215700000004</v>
      </c>
      <c r="M276" s="42">
        <f t="shared" si="4"/>
        <v>0</v>
      </c>
    </row>
    <row r="277" spans="1:13" ht="25.5" x14ac:dyDescent="0.2">
      <c r="A277" s="5"/>
      <c r="D277" s="32"/>
      <c r="E277" s="33"/>
      <c r="F277" s="32"/>
      <c r="G277" s="32"/>
      <c r="H277" s="41"/>
      <c r="I277" s="41" t="s">
        <v>1498</v>
      </c>
      <c r="J277" s="40" t="s">
        <v>1738</v>
      </c>
      <c r="K277" s="42">
        <v>333.03849400000001</v>
      </c>
      <c r="L277" s="42">
        <v>333.03849400000001</v>
      </c>
      <c r="M277" s="42">
        <f t="shared" si="4"/>
        <v>0</v>
      </c>
    </row>
    <row r="278" spans="1:13" x14ac:dyDescent="0.2">
      <c r="A278" s="5"/>
      <c r="D278" s="32"/>
      <c r="E278" s="33"/>
      <c r="F278" s="32"/>
      <c r="G278" s="32"/>
      <c r="H278" s="41"/>
      <c r="I278" s="41" t="s">
        <v>1502</v>
      </c>
      <c r="J278" s="40" t="s">
        <v>1739</v>
      </c>
      <c r="K278" s="42">
        <v>46.001221000000001</v>
      </c>
      <c r="L278" s="42">
        <v>45.82873485999999</v>
      </c>
      <c r="M278" s="42">
        <f t="shared" si="4"/>
        <v>-0.17248614000001083</v>
      </c>
    </row>
    <row r="279" spans="1:13" x14ac:dyDescent="0.2">
      <c r="A279" s="5"/>
      <c r="D279" s="32"/>
      <c r="E279" s="33"/>
      <c r="F279" s="32"/>
      <c r="G279" s="32"/>
      <c r="H279" s="41"/>
      <c r="I279" s="41" t="s">
        <v>1510</v>
      </c>
      <c r="J279" s="40" t="s">
        <v>1740</v>
      </c>
      <c r="K279" s="42">
        <v>20.204160000000002</v>
      </c>
      <c r="L279" s="42">
        <v>20.295988999999999</v>
      </c>
      <c r="M279" s="42">
        <f t="shared" si="4"/>
        <v>9.1828999999997052E-2</v>
      </c>
    </row>
    <row r="280" spans="1:13" x14ac:dyDescent="0.2">
      <c r="A280" s="5"/>
      <c r="D280" s="32"/>
      <c r="E280" s="33"/>
      <c r="F280" s="32"/>
      <c r="G280" s="32"/>
      <c r="H280" s="41"/>
      <c r="I280" s="41" t="s">
        <v>1741</v>
      </c>
      <c r="J280" s="40" t="s">
        <v>1742</v>
      </c>
      <c r="K280" s="42">
        <v>15.574156</v>
      </c>
      <c r="L280" s="42">
        <v>14.672124960000001</v>
      </c>
      <c r="M280" s="42">
        <f t="shared" si="4"/>
        <v>-0.9020310399999989</v>
      </c>
    </row>
    <row r="281" spans="1:13" x14ac:dyDescent="0.2">
      <c r="A281" s="5"/>
      <c r="D281" s="32"/>
      <c r="E281" s="33"/>
      <c r="F281" s="32"/>
      <c r="G281" s="32"/>
      <c r="H281" s="41"/>
      <c r="I281" s="41" t="s">
        <v>1743</v>
      </c>
      <c r="J281" s="40" t="s">
        <v>1744</v>
      </c>
      <c r="K281" s="42">
        <v>77.053297000000001</v>
      </c>
      <c r="L281" s="42">
        <v>62.626041419999986</v>
      </c>
      <c r="M281" s="42">
        <f t="shared" si="4"/>
        <v>-14.427255580000015</v>
      </c>
    </row>
    <row r="282" spans="1:13" ht="25.5" x14ac:dyDescent="0.2">
      <c r="A282" s="5"/>
      <c r="D282" s="32"/>
      <c r="E282" s="33"/>
      <c r="F282" s="32"/>
      <c r="G282" s="32"/>
      <c r="H282" s="41"/>
      <c r="I282" s="41" t="s">
        <v>1642</v>
      </c>
      <c r="J282" s="40" t="s">
        <v>1745</v>
      </c>
      <c r="K282" s="42">
        <v>132.354242</v>
      </c>
      <c r="L282" s="42">
        <v>88.013375399999958</v>
      </c>
      <c r="M282" s="42">
        <f t="shared" si="4"/>
        <v>-44.340866600000041</v>
      </c>
    </row>
    <row r="283" spans="1:13" x14ac:dyDescent="0.2">
      <c r="A283" s="5"/>
      <c r="D283" s="32"/>
      <c r="E283" s="33"/>
      <c r="F283" s="32"/>
      <c r="G283" s="32"/>
      <c r="H283" s="41"/>
      <c r="I283" s="41" t="s">
        <v>1644</v>
      </c>
      <c r="J283" s="40" t="s">
        <v>1746</v>
      </c>
      <c r="K283" s="42">
        <v>434.38648999999998</v>
      </c>
      <c r="L283" s="42">
        <v>242.46054621000008</v>
      </c>
      <c r="M283" s="42">
        <f t="shared" si="4"/>
        <v>-191.92594378999991</v>
      </c>
    </row>
    <row r="284" spans="1:13" ht="25.5" x14ac:dyDescent="0.2">
      <c r="A284" s="5"/>
      <c r="D284" s="32"/>
      <c r="E284" s="33"/>
      <c r="F284" s="32"/>
      <c r="G284" s="32"/>
      <c r="H284" s="41"/>
      <c r="I284" s="41" t="s">
        <v>1646</v>
      </c>
      <c r="J284" s="40" t="s">
        <v>1747</v>
      </c>
      <c r="K284" s="42">
        <v>1914.9630529999999</v>
      </c>
      <c r="L284" s="42">
        <v>1288.0958960900002</v>
      </c>
      <c r="M284" s="42">
        <f t="shared" si="4"/>
        <v>-626.86715690999972</v>
      </c>
    </row>
    <row r="285" spans="1:13" x14ac:dyDescent="0.2">
      <c r="A285" s="5"/>
      <c r="D285" s="32"/>
      <c r="E285" s="33"/>
      <c r="F285" s="32"/>
      <c r="G285" s="32"/>
      <c r="H285" s="41"/>
      <c r="I285" s="41" t="s">
        <v>1540</v>
      </c>
      <c r="J285" s="40" t="s">
        <v>1748</v>
      </c>
      <c r="K285" s="42">
        <v>43.328014000000003</v>
      </c>
      <c r="L285" s="42">
        <v>43.328014000000003</v>
      </c>
      <c r="M285" s="42">
        <f t="shared" si="4"/>
        <v>0</v>
      </c>
    </row>
    <row r="286" spans="1:13" x14ac:dyDescent="0.2">
      <c r="A286" s="5"/>
      <c r="D286" s="32"/>
      <c r="E286" s="33"/>
      <c r="F286" s="32"/>
      <c r="G286" s="32"/>
      <c r="H286" s="41"/>
      <c r="I286" s="41" t="s">
        <v>1749</v>
      </c>
      <c r="J286" s="40" t="s">
        <v>1750</v>
      </c>
      <c r="K286" s="42">
        <v>108.86720699999999</v>
      </c>
      <c r="L286" s="42">
        <v>95.999209390000033</v>
      </c>
      <c r="M286" s="42">
        <f t="shared" si="4"/>
        <v>-12.867997609999961</v>
      </c>
    </row>
    <row r="287" spans="1:13" x14ac:dyDescent="0.2">
      <c r="A287" s="5"/>
      <c r="D287" s="32"/>
      <c r="E287" s="33"/>
      <c r="F287" s="32"/>
      <c r="G287" s="32"/>
      <c r="H287" s="41"/>
      <c r="I287" s="41" t="s">
        <v>1751</v>
      </c>
      <c r="J287" s="40" t="s">
        <v>1752</v>
      </c>
      <c r="K287" s="42">
        <v>2891.5704919999998</v>
      </c>
      <c r="L287" s="42">
        <v>1410.9229277600004</v>
      </c>
      <c r="M287" s="42">
        <f t="shared" si="4"/>
        <v>-1480.6475642399994</v>
      </c>
    </row>
    <row r="288" spans="1:13" x14ac:dyDescent="0.2">
      <c r="A288" s="5"/>
      <c r="D288" s="32"/>
      <c r="E288" s="33"/>
      <c r="F288" s="32"/>
      <c r="G288" s="32"/>
      <c r="H288" s="41"/>
      <c r="I288" s="41" t="s">
        <v>1753</v>
      </c>
      <c r="J288" s="40" t="s">
        <v>1754</v>
      </c>
      <c r="K288" s="42">
        <v>200</v>
      </c>
      <c r="L288" s="42">
        <v>222.92300304999998</v>
      </c>
      <c r="M288" s="42">
        <f t="shared" si="4"/>
        <v>22.923003049999977</v>
      </c>
    </row>
    <row r="289" spans="1:13" x14ac:dyDescent="0.2">
      <c r="A289" s="5"/>
      <c r="D289" s="32"/>
      <c r="E289" s="33"/>
      <c r="F289" s="32"/>
      <c r="G289" s="32"/>
      <c r="H289" s="41"/>
      <c r="I289" s="41" t="s">
        <v>1755</v>
      </c>
      <c r="J289" s="40" t="s">
        <v>1756</v>
      </c>
      <c r="K289" s="42">
        <v>41.343505999999998</v>
      </c>
      <c r="L289" s="42">
        <v>34.995252919999999</v>
      </c>
      <c r="M289" s="42">
        <f t="shared" si="4"/>
        <v>-6.3482530799999992</v>
      </c>
    </row>
    <row r="290" spans="1:13" x14ac:dyDescent="0.2">
      <c r="A290" s="5"/>
      <c r="D290" s="32"/>
      <c r="E290" s="33"/>
      <c r="F290" s="32"/>
      <c r="G290" s="32"/>
      <c r="H290" s="41"/>
      <c r="I290" s="41" t="s">
        <v>1757</v>
      </c>
      <c r="J290" s="40" t="s">
        <v>1758</v>
      </c>
      <c r="K290" s="42">
        <v>143.13999999999999</v>
      </c>
      <c r="L290" s="42">
        <v>10.465525220000002</v>
      </c>
      <c r="M290" s="42">
        <f t="shared" si="4"/>
        <v>-132.67447478</v>
      </c>
    </row>
    <row r="291" spans="1:13" x14ac:dyDescent="0.2">
      <c r="A291" s="5"/>
      <c r="D291" s="32"/>
      <c r="E291" s="33"/>
      <c r="F291" s="32"/>
      <c r="G291" s="32"/>
      <c r="H291" s="41"/>
      <c r="I291" s="41" t="s">
        <v>1759</v>
      </c>
      <c r="J291" s="40" t="s">
        <v>1760</v>
      </c>
      <c r="K291" s="42">
        <v>730.078124</v>
      </c>
      <c r="L291" s="42">
        <v>711.60156386000017</v>
      </c>
      <c r="M291" s="42">
        <f t="shared" si="4"/>
        <v>-18.476560139999833</v>
      </c>
    </row>
    <row r="292" spans="1:13" ht="25.5" x14ac:dyDescent="0.2">
      <c r="A292" s="5"/>
      <c r="D292" s="32"/>
      <c r="E292" s="33"/>
      <c r="F292" s="32"/>
      <c r="G292" s="32"/>
      <c r="H292" s="41"/>
      <c r="I292" s="41" t="s">
        <v>1761</v>
      </c>
      <c r="J292" s="40" t="s">
        <v>1762</v>
      </c>
      <c r="K292" s="42">
        <v>67.520449999999997</v>
      </c>
      <c r="L292" s="42">
        <v>26.150016689999998</v>
      </c>
      <c r="M292" s="42">
        <f t="shared" si="4"/>
        <v>-41.370433309999996</v>
      </c>
    </row>
    <row r="293" spans="1:13" x14ac:dyDescent="0.2">
      <c r="A293" s="5"/>
      <c r="D293" s="32"/>
      <c r="E293" s="33"/>
      <c r="F293" s="32"/>
      <c r="G293" s="32"/>
      <c r="H293" s="41"/>
      <c r="I293" s="41" t="s">
        <v>1763</v>
      </c>
      <c r="J293" s="40" t="s">
        <v>1764</v>
      </c>
      <c r="K293" s="42">
        <v>596.86</v>
      </c>
      <c r="L293" s="42">
        <v>977.56374408000033</v>
      </c>
      <c r="M293" s="42">
        <f t="shared" si="4"/>
        <v>380.70374408000032</v>
      </c>
    </row>
    <row r="294" spans="1:13" ht="25.5" x14ac:dyDescent="0.2">
      <c r="A294" s="5"/>
      <c r="D294" s="32"/>
      <c r="E294" s="33"/>
      <c r="F294" s="32"/>
      <c r="G294" s="32"/>
      <c r="H294" s="41"/>
      <c r="I294" s="41" t="s">
        <v>1765</v>
      </c>
      <c r="J294" s="40" t="s">
        <v>1766</v>
      </c>
      <c r="K294" s="42">
        <v>0</v>
      </c>
      <c r="L294" s="42">
        <v>4.0240484400000005</v>
      </c>
      <c r="M294" s="42">
        <f t="shared" si="4"/>
        <v>4.0240484400000005</v>
      </c>
    </row>
    <row r="295" spans="1:13" x14ac:dyDescent="0.2">
      <c r="A295" s="5"/>
      <c r="D295" s="32"/>
      <c r="E295" s="33"/>
      <c r="F295" s="32"/>
      <c r="G295" s="32"/>
      <c r="H295" s="41"/>
      <c r="I295" s="41" t="s">
        <v>1767</v>
      </c>
      <c r="J295" s="40" t="s">
        <v>1768</v>
      </c>
      <c r="K295" s="42">
        <v>9346.5695599999999</v>
      </c>
      <c r="L295" s="42">
        <v>12014.555510579999</v>
      </c>
      <c r="M295" s="42">
        <f t="shared" si="4"/>
        <v>2667.9859505799996</v>
      </c>
    </row>
    <row r="296" spans="1:13" x14ac:dyDescent="0.2">
      <c r="A296" s="5"/>
      <c r="D296" s="32"/>
      <c r="E296" s="33"/>
      <c r="F296" s="32"/>
      <c r="G296" s="32"/>
      <c r="H296" s="41"/>
      <c r="I296" s="41" t="s">
        <v>1769</v>
      </c>
      <c r="J296" s="40" t="s">
        <v>1770</v>
      </c>
      <c r="K296" s="42">
        <v>1000</v>
      </c>
      <c r="L296" s="42">
        <v>1000</v>
      </c>
      <c r="M296" s="42">
        <f t="shared" si="4"/>
        <v>0</v>
      </c>
    </row>
    <row r="297" spans="1:13" x14ac:dyDescent="0.2">
      <c r="A297" s="5"/>
      <c r="D297" s="32"/>
      <c r="E297" s="33"/>
      <c r="F297" s="32"/>
      <c r="G297" s="32"/>
      <c r="H297" s="41"/>
      <c r="I297" s="41" t="s">
        <v>1771</v>
      </c>
      <c r="J297" s="40" t="s">
        <v>1772</v>
      </c>
      <c r="K297" s="42">
        <v>30</v>
      </c>
      <c r="L297" s="42">
        <v>2.8955255899999996</v>
      </c>
      <c r="M297" s="42">
        <f t="shared" si="4"/>
        <v>-27.104474410000002</v>
      </c>
    </row>
    <row r="298" spans="1:13" x14ac:dyDescent="0.2">
      <c r="A298" s="5"/>
      <c r="D298" s="32"/>
      <c r="E298" s="33"/>
      <c r="F298" s="32"/>
      <c r="G298" s="32"/>
      <c r="H298" s="41"/>
      <c r="I298" s="41" t="s">
        <v>1773</v>
      </c>
      <c r="J298" s="40" t="s">
        <v>1774</v>
      </c>
      <c r="K298" s="42">
        <v>302.2</v>
      </c>
      <c r="L298" s="42">
        <v>55.109558279999995</v>
      </c>
      <c r="M298" s="42">
        <f t="shared" si="4"/>
        <v>-247.09044172</v>
      </c>
    </row>
    <row r="299" spans="1:13" ht="25.5" x14ac:dyDescent="0.2">
      <c r="A299" s="5"/>
      <c r="D299" s="32"/>
      <c r="E299" s="33"/>
      <c r="F299" s="32"/>
      <c r="G299" s="32"/>
      <c r="H299" s="41"/>
      <c r="I299" s="41" t="s">
        <v>1460</v>
      </c>
      <c r="J299" s="40" t="s">
        <v>1775</v>
      </c>
      <c r="K299" s="42">
        <v>186.32595900000001</v>
      </c>
      <c r="L299" s="42">
        <v>174.52059889000014</v>
      </c>
      <c r="M299" s="42">
        <f t="shared" si="4"/>
        <v>-11.805360109999867</v>
      </c>
    </row>
    <row r="300" spans="1:13" ht="14.25" x14ac:dyDescent="0.2">
      <c r="A300" s="5"/>
      <c r="D300" s="32"/>
      <c r="E300" s="33"/>
      <c r="F300" s="32"/>
      <c r="G300" s="32"/>
      <c r="H300" s="35" t="s">
        <v>1475</v>
      </c>
      <c r="I300" s="35"/>
      <c r="J300" s="57"/>
      <c r="K300" s="38">
        <v>503.90932900000001</v>
      </c>
      <c r="L300" s="38">
        <v>402.12456997000004</v>
      </c>
      <c r="M300" s="38">
        <f t="shared" si="4"/>
        <v>-101.78475902999998</v>
      </c>
    </row>
    <row r="301" spans="1:13" x14ac:dyDescent="0.2">
      <c r="A301" s="5"/>
      <c r="D301" s="32"/>
      <c r="E301" s="33"/>
      <c r="F301" s="32"/>
      <c r="G301" s="32"/>
      <c r="H301" s="41"/>
      <c r="I301" s="41" t="s">
        <v>1476</v>
      </c>
      <c r="J301" s="40" t="s">
        <v>1526</v>
      </c>
      <c r="K301" s="42">
        <v>479.716048</v>
      </c>
      <c r="L301" s="42">
        <v>381.82731224000003</v>
      </c>
      <c r="M301" s="42">
        <f t="shared" si="4"/>
        <v>-97.888735759999975</v>
      </c>
    </row>
    <row r="302" spans="1:13" x14ac:dyDescent="0.2">
      <c r="A302" s="5"/>
      <c r="D302" s="32"/>
      <c r="E302" s="33"/>
      <c r="F302" s="32"/>
      <c r="G302" s="32"/>
      <c r="H302" s="41"/>
      <c r="I302" s="41" t="s">
        <v>1480</v>
      </c>
      <c r="J302" s="40" t="s">
        <v>1530</v>
      </c>
      <c r="K302" s="42">
        <v>24.193280999999999</v>
      </c>
      <c r="L302" s="42">
        <v>20.297257730000009</v>
      </c>
      <c r="M302" s="42">
        <f t="shared" si="4"/>
        <v>-3.8960232699999899</v>
      </c>
    </row>
    <row r="303" spans="1:13" ht="14.25" x14ac:dyDescent="0.2">
      <c r="A303" s="5"/>
      <c r="D303" s="32"/>
      <c r="E303" s="65">
        <v>10</v>
      </c>
      <c r="F303" s="35" t="s">
        <v>567</v>
      </c>
      <c r="G303" s="66"/>
      <c r="H303" s="67"/>
      <c r="I303" s="68"/>
      <c r="J303" s="69"/>
      <c r="K303" s="69">
        <v>3953.204064</v>
      </c>
      <c r="L303" s="69">
        <v>4103.2040639999996</v>
      </c>
      <c r="M303" s="69">
        <f t="shared" si="4"/>
        <v>149.99999999999955</v>
      </c>
    </row>
    <row r="304" spans="1:13" x14ac:dyDescent="0.2">
      <c r="A304" s="5"/>
      <c r="D304" s="32"/>
      <c r="E304" s="33"/>
      <c r="F304" s="32"/>
      <c r="G304" s="32" t="s">
        <v>16</v>
      </c>
      <c r="H304" s="41"/>
      <c r="I304" s="41"/>
      <c r="J304" s="40"/>
      <c r="K304" s="42">
        <v>3953.204064</v>
      </c>
      <c r="L304" s="42">
        <v>4103.2040639999996</v>
      </c>
      <c r="M304" s="42">
        <f t="shared" si="4"/>
        <v>149.99999999999955</v>
      </c>
    </row>
    <row r="305" spans="1:13" ht="14.25" x14ac:dyDescent="0.2">
      <c r="A305" s="5"/>
      <c r="D305" s="32"/>
      <c r="E305" s="33"/>
      <c r="F305" s="32"/>
      <c r="G305" s="32"/>
      <c r="H305" s="35" t="s">
        <v>1562</v>
      </c>
      <c r="I305" s="35"/>
      <c r="J305" s="57"/>
      <c r="K305" s="38">
        <v>2779.4612000000002</v>
      </c>
      <c r="L305" s="38">
        <v>3060.0658964500008</v>
      </c>
      <c r="M305" s="38">
        <f t="shared" si="4"/>
        <v>280.60469645000057</v>
      </c>
    </row>
    <row r="306" spans="1:13" x14ac:dyDescent="0.2">
      <c r="A306" s="5"/>
      <c r="D306" s="32"/>
      <c r="E306" s="33"/>
      <c r="F306" s="32"/>
      <c r="G306" s="32"/>
      <c r="H306" s="41"/>
      <c r="I306" s="41" t="s">
        <v>1776</v>
      </c>
      <c r="J306" s="40" t="s">
        <v>1777</v>
      </c>
      <c r="K306" s="42">
        <v>2532.0895190000001</v>
      </c>
      <c r="L306" s="42">
        <v>2776.7627434100004</v>
      </c>
      <c r="M306" s="42">
        <f t="shared" si="4"/>
        <v>244.67322441000033</v>
      </c>
    </row>
    <row r="307" spans="1:13" x14ac:dyDescent="0.2">
      <c r="A307" s="5"/>
      <c r="D307" s="32"/>
      <c r="E307" s="33"/>
      <c r="F307" s="32"/>
      <c r="G307" s="32"/>
      <c r="H307" s="41"/>
      <c r="I307" s="41" t="s">
        <v>1778</v>
      </c>
      <c r="J307" s="40" t="s">
        <v>1779</v>
      </c>
      <c r="K307" s="42">
        <v>1.9845390000000001</v>
      </c>
      <c r="L307" s="42">
        <v>1.9530155300000001</v>
      </c>
      <c r="M307" s="42">
        <f t="shared" si="4"/>
        <v>-3.1523469999999998E-2</v>
      </c>
    </row>
    <row r="308" spans="1:13" ht="25.5" x14ac:dyDescent="0.2">
      <c r="A308" s="5"/>
      <c r="D308" s="32"/>
      <c r="E308" s="33"/>
      <c r="F308" s="32"/>
      <c r="G308" s="32"/>
      <c r="H308" s="41"/>
      <c r="I308" s="41" t="s">
        <v>1780</v>
      </c>
      <c r="J308" s="40" t="s">
        <v>1781</v>
      </c>
      <c r="K308" s="42">
        <v>2.7606299999999999</v>
      </c>
      <c r="L308" s="42">
        <v>1.9993290500000001</v>
      </c>
      <c r="M308" s="42">
        <f t="shared" si="4"/>
        <v>-0.76130094999999987</v>
      </c>
    </row>
    <row r="309" spans="1:13" x14ac:dyDescent="0.2">
      <c r="A309" s="5"/>
      <c r="D309" s="32"/>
      <c r="E309" s="33"/>
      <c r="F309" s="32"/>
      <c r="G309" s="32"/>
      <c r="H309" s="41"/>
      <c r="I309" s="41" t="s">
        <v>1782</v>
      </c>
      <c r="J309" s="40" t="s">
        <v>1783</v>
      </c>
      <c r="K309" s="42">
        <v>1.426512</v>
      </c>
      <c r="L309" s="42">
        <v>38.15080846</v>
      </c>
      <c r="M309" s="42">
        <f t="shared" si="4"/>
        <v>36.724296459999998</v>
      </c>
    </row>
    <row r="310" spans="1:13" x14ac:dyDescent="0.2">
      <c r="A310" s="5"/>
      <c r="D310" s="32"/>
      <c r="E310" s="33"/>
      <c r="F310" s="32"/>
      <c r="G310" s="32"/>
      <c r="H310" s="41"/>
      <c r="I310" s="41" t="s">
        <v>1712</v>
      </c>
      <c r="J310" s="40" t="s">
        <v>1784</v>
      </c>
      <c r="K310" s="42">
        <v>241.2</v>
      </c>
      <c r="L310" s="42">
        <v>241.2</v>
      </c>
      <c r="M310" s="42">
        <f t="shared" si="4"/>
        <v>0</v>
      </c>
    </row>
    <row r="311" spans="1:13" ht="14.25" x14ac:dyDescent="0.2">
      <c r="A311" s="5"/>
      <c r="D311" s="32"/>
      <c r="E311" s="33"/>
      <c r="F311" s="32"/>
      <c r="G311" s="32"/>
      <c r="H311" s="35" t="s">
        <v>17</v>
      </c>
      <c r="I311" s="35"/>
      <c r="J311" s="57"/>
      <c r="K311" s="38">
        <v>1044.6633409999999</v>
      </c>
      <c r="L311" s="38">
        <v>927.4163240900001</v>
      </c>
      <c r="M311" s="38">
        <f t="shared" si="4"/>
        <v>-117.24701690999984</v>
      </c>
    </row>
    <row r="312" spans="1:13" x14ac:dyDescent="0.2">
      <c r="A312" s="5"/>
      <c r="D312" s="32"/>
      <c r="E312" s="33"/>
      <c r="F312" s="32"/>
      <c r="G312" s="32"/>
      <c r="H312" s="41"/>
      <c r="I312" s="41" t="s">
        <v>1785</v>
      </c>
      <c r="J312" s="40" t="s">
        <v>1786</v>
      </c>
      <c r="K312" s="42">
        <v>71.741305999999994</v>
      </c>
      <c r="L312" s="42">
        <v>67.266668169999988</v>
      </c>
      <c r="M312" s="42">
        <f t="shared" si="4"/>
        <v>-4.474637830000006</v>
      </c>
    </row>
    <row r="313" spans="1:13" ht="25.5" x14ac:dyDescent="0.2">
      <c r="A313" s="5"/>
      <c r="D313" s="32"/>
      <c r="E313" s="33"/>
      <c r="F313" s="32"/>
      <c r="G313" s="32"/>
      <c r="H313" s="41"/>
      <c r="I313" s="41" t="s">
        <v>1787</v>
      </c>
      <c r="J313" s="40" t="s">
        <v>1788</v>
      </c>
      <c r="K313" s="42">
        <v>72.108542</v>
      </c>
      <c r="L313" s="42">
        <v>67.721217390000078</v>
      </c>
      <c r="M313" s="42">
        <f t="shared" si="4"/>
        <v>-4.3873246099999221</v>
      </c>
    </row>
    <row r="314" spans="1:13" ht="25.5" x14ac:dyDescent="0.2">
      <c r="A314" s="5"/>
      <c r="D314" s="32"/>
      <c r="E314" s="33"/>
      <c r="F314" s="32"/>
      <c r="G314" s="32"/>
      <c r="H314" s="41"/>
      <c r="I314" s="41" t="s">
        <v>1488</v>
      </c>
      <c r="J314" s="40" t="s">
        <v>1789</v>
      </c>
      <c r="K314" s="42">
        <v>46.90699</v>
      </c>
      <c r="L314" s="42">
        <v>44.116707519999999</v>
      </c>
      <c r="M314" s="42">
        <f t="shared" si="4"/>
        <v>-2.7902824800000019</v>
      </c>
    </row>
    <row r="315" spans="1:13" x14ac:dyDescent="0.2">
      <c r="A315" s="5"/>
      <c r="D315" s="32"/>
      <c r="E315" s="33"/>
      <c r="F315" s="32"/>
      <c r="G315" s="32"/>
      <c r="H315" s="41"/>
      <c r="I315" s="41" t="s">
        <v>1490</v>
      </c>
      <c r="J315" s="40" t="s">
        <v>1790</v>
      </c>
      <c r="K315" s="42">
        <v>51.141486999999998</v>
      </c>
      <c r="L315" s="42">
        <v>51.141486999999998</v>
      </c>
      <c r="M315" s="42">
        <f t="shared" si="4"/>
        <v>0</v>
      </c>
    </row>
    <row r="316" spans="1:13" ht="25.5" x14ac:dyDescent="0.2">
      <c r="A316" s="5"/>
      <c r="D316" s="32"/>
      <c r="E316" s="33"/>
      <c r="F316" s="32"/>
      <c r="G316" s="32"/>
      <c r="H316" s="41"/>
      <c r="I316" s="41" t="s">
        <v>1734</v>
      </c>
      <c r="J316" s="40" t="s">
        <v>1791</v>
      </c>
      <c r="K316" s="42">
        <v>87.431775999999999</v>
      </c>
      <c r="L316" s="42">
        <v>80.511599100000041</v>
      </c>
      <c r="M316" s="42">
        <f t="shared" si="4"/>
        <v>-6.9201768999999587</v>
      </c>
    </row>
    <row r="317" spans="1:13" x14ac:dyDescent="0.2">
      <c r="A317" s="5"/>
      <c r="D317" s="32"/>
      <c r="E317" s="33"/>
      <c r="F317" s="32"/>
      <c r="G317" s="32"/>
      <c r="H317" s="41"/>
      <c r="I317" s="41" t="s">
        <v>1792</v>
      </c>
      <c r="J317" s="40" t="s">
        <v>1793</v>
      </c>
      <c r="K317" s="42">
        <v>206.82170199999999</v>
      </c>
      <c r="L317" s="42">
        <v>205.80528825999997</v>
      </c>
      <c r="M317" s="42">
        <f t="shared" si="4"/>
        <v>-1.0164137400000186</v>
      </c>
    </row>
    <row r="318" spans="1:13" ht="25.5" x14ac:dyDescent="0.2">
      <c r="A318" s="5"/>
      <c r="D318" s="32"/>
      <c r="E318" s="33"/>
      <c r="F318" s="32"/>
      <c r="G318" s="32"/>
      <c r="H318" s="41"/>
      <c r="I318" s="41" t="s">
        <v>1642</v>
      </c>
      <c r="J318" s="40" t="s">
        <v>1794</v>
      </c>
      <c r="K318" s="42">
        <v>31.858224</v>
      </c>
      <c r="L318" s="42">
        <v>29.193824119999995</v>
      </c>
      <c r="M318" s="42">
        <f t="shared" si="4"/>
        <v>-2.6643998800000048</v>
      </c>
    </row>
    <row r="319" spans="1:13" ht="25.5" x14ac:dyDescent="0.2">
      <c r="A319" s="5"/>
      <c r="D319" s="32"/>
      <c r="E319" s="33"/>
      <c r="F319" s="32"/>
      <c r="G319" s="32"/>
      <c r="H319" s="41"/>
      <c r="I319" s="41" t="s">
        <v>1646</v>
      </c>
      <c r="J319" s="40" t="s">
        <v>1795</v>
      </c>
      <c r="K319" s="42">
        <v>68.637682999999996</v>
      </c>
      <c r="L319" s="42">
        <v>66.318652560000075</v>
      </c>
      <c r="M319" s="42">
        <f t="shared" si="4"/>
        <v>-2.3190304399999206</v>
      </c>
    </row>
    <row r="320" spans="1:13" x14ac:dyDescent="0.2">
      <c r="A320" s="5"/>
      <c r="D320" s="32"/>
      <c r="E320" s="33"/>
      <c r="F320" s="32"/>
      <c r="G320" s="32"/>
      <c r="H320" s="41"/>
      <c r="I320" s="41" t="s">
        <v>1542</v>
      </c>
      <c r="J320" s="40" t="s">
        <v>1796</v>
      </c>
      <c r="K320" s="42">
        <v>31.169363000000001</v>
      </c>
      <c r="L320" s="42">
        <v>20.242829799999996</v>
      </c>
      <c r="M320" s="42">
        <f t="shared" ref="M320:M383" si="5">L320-K320</f>
        <v>-10.926533200000005</v>
      </c>
    </row>
    <row r="321" spans="1:13" ht="25.5" x14ac:dyDescent="0.2">
      <c r="A321" s="5"/>
      <c r="D321" s="32"/>
      <c r="E321" s="33"/>
      <c r="F321" s="32"/>
      <c r="G321" s="32"/>
      <c r="H321" s="41"/>
      <c r="I321" s="41" t="s">
        <v>1552</v>
      </c>
      <c r="J321" s="40" t="s">
        <v>1797</v>
      </c>
      <c r="K321" s="42">
        <v>107.60893900000001</v>
      </c>
      <c r="L321" s="42">
        <v>115.8986435699999</v>
      </c>
      <c r="M321" s="42">
        <f t="shared" si="5"/>
        <v>8.2897045699998984</v>
      </c>
    </row>
    <row r="322" spans="1:13" ht="25.5" x14ac:dyDescent="0.2">
      <c r="A322" s="5"/>
      <c r="D322" s="32"/>
      <c r="E322" s="33"/>
      <c r="F322" s="32"/>
      <c r="G322" s="32"/>
      <c r="H322" s="41"/>
      <c r="I322" s="41" t="s">
        <v>1538</v>
      </c>
      <c r="J322" s="40" t="s">
        <v>1798</v>
      </c>
      <c r="K322" s="42">
        <v>71.046091000000004</v>
      </c>
      <c r="L322" s="42">
        <v>42.050651980000005</v>
      </c>
      <c r="M322" s="42">
        <f t="shared" si="5"/>
        <v>-28.995439019999999</v>
      </c>
    </row>
    <row r="323" spans="1:13" ht="25.5" x14ac:dyDescent="0.2">
      <c r="A323" s="5"/>
      <c r="D323" s="32"/>
      <c r="E323" s="33"/>
      <c r="F323" s="32"/>
      <c r="G323" s="32"/>
      <c r="H323" s="41"/>
      <c r="I323" s="41" t="s">
        <v>1799</v>
      </c>
      <c r="J323" s="40" t="s">
        <v>1800</v>
      </c>
      <c r="K323" s="42">
        <v>16.06409</v>
      </c>
      <c r="L323" s="42">
        <v>13.383490709999997</v>
      </c>
      <c r="M323" s="42">
        <f t="shared" si="5"/>
        <v>-2.6805992900000035</v>
      </c>
    </row>
    <row r="324" spans="1:13" ht="25.5" x14ac:dyDescent="0.2">
      <c r="A324" s="5"/>
      <c r="D324" s="32"/>
      <c r="E324" s="33"/>
      <c r="F324" s="32"/>
      <c r="G324" s="32"/>
      <c r="H324" s="41"/>
      <c r="I324" s="41" t="s">
        <v>1801</v>
      </c>
      <c r="J324" s="40" t="s">
        <v>1802</v>
      </c>
      <c r="K324" s="42">
        <v>80.414580000000001</v>
      </c>
      <c r="L324" s="42">
        <v>30.496324390000002</v>
      </c>
      <c r="M324" s="42">
        <f t="shared" si="5"/>
        <v>-49.918255610000003</v>
      </c>
    </row>
    <row r="325" spans="1:13" ht="25.5" x14ac:dyDescent="0.2">
      <c r="A325" s="5"/>
      <c r="D325" s="32"/>
      <c r="E325" s="33"/>
      <c r="F325" s="32"/>
      <c r="G325" s="32"/>
      <c r="H325" s="41"/>
      <c r="I325" s="41" t="s">
        <v>1585</v>
      </c>
      <c r="J325" s="40" t="s">
        <v>1803</v>
      </c>
      <c r="K325" s="42">
        <v>84.744552999999996</v>
      </c>
      <c r="L325" s="42">
        <v>76.677972080000018</v>
      </c>
      <c r="M325" s="42">
        <f t="shared" si="5"/>
        <v>-8.0665809199999785</v>
      </c>
    </row>
    <row r="326" spans="1:13" ht="25.5" x14ac:dyDescent="0.2">
      <c r="A326" s="5"/>
      <c r="D326" s="32"/>
      <c r="E326" s="33"/>
      <c r="F326" s="32"/>
      <c r="G326" s="32"/>
      <c r="H326" s="41"/>
      <c r="I326" s="41" t="s">
        <v>1804</v>
      </c>
      <c r="J326" s="40" t="s">
        <v>1805</v>
      </c>
      <c r="K326" s="42">
        <v>16.968015000000001</v>
      </c>
      <c r="L326" s="42">
        <v>16.59096744</v>
      </c>
      <c r="M326" s="42">
        <f t="shared" si="5"/>
        <v>-0.37704756000000117</v>
      </c>
    </row>
    <row r="327" spans="1:13" ht="14.25" x14ac:dyDescent="0.2">
      <c r="A327" s="5"/>
      <c r="D327" s="32"/>
      <c r="E327" s="33"/>
      <c r="F327" s="32"/>
      <c r="G327" s="32"/>
      <c r="H327" s="35" t="s">
        <v>1475</v>
      </c>
      <c r="I327" s="35"/>
      <c r="J327" s="57"/>
      <c r="K327" s="38">
        <v>129.07952299999999</v>
      </c>
      <c r="L327" s="38">
        <v>115.72184345999997</v>
      </c>
      <c r="M327" s="38">
        <f t="shared" si="5"/>
        <v>-13.357679540000021</v>
      </c>
    </row>
    <row r="328" spans="1:13" x14ac:dyDescent="0.2">
      <c r="A328" s="5"/>
      <c r="D328" s="32"/>
      <c r="E328" s="33"/>
      <c r="F328" s="32"/>
      <c r="G328" s="32"/>
      <c r="H328" s="41"/>
      <c r="I328" s="41" t="s">
        <v>1476</v>
      </c>
      <c r="J328" s="40" t="s">
        <v>1526</v>
      </c>
      <c r="K328" s="42">
        <v>109.73083200000001</v>
      </c>
      <c r="L328" s="42">
        <v>97.774571589999994</v>
      </c>
      <c r="M328" s="42">
        <f t="shared" si="5"/>
        <v>-11.956260410000013</v>
      </c>
    </row>
    <row r="329" spans="1:13" x14ac:dyDescent="0.2">
      <c r="A329" s="5"/>
      <c r="D329" s="32"/>
      <c r="E329" s="33"/>
      <c r="F329" s="32"/>
      <c r="G329" s="32"/>
      <c r="H329" s="41"/>
      <c r="I329" s="41" t="s">
        <v>1480</v>
      </c>
      <c r="J329" s="40" t="s">
        <v>1530</v>
      </c>
      <c r="K329" s="42">
        <v>19.348690999999999</v>
      </c>
      <c r="L329" s="42">
        <v>17.947271869999998</v>
      </c>
      <c r="M329" s="42">
        <f t="shared" si="5"/>
        <v>-1.4014191300000007</v>
      </c>
    </row>
    <row r="330" spans="1:13" ht="14.25" x14ac:dyDescent="0.2">
      <c r="A330" s="5"/>
      <c r="D330" s="32"/>
      <c r="E330" s="65">
        <v>11</v>
      </c>
      <c r="F330" s="35" t="s">
        <v>659</v>
      </c>
      <c r="G330" s="66"/>
      <c r="H330" s="67"/>
      <c r="I330" s="68"/>
      <c r="J330" s="69"/>
      <c r="K330" s="69">
        <v>73210.316047999993</v>
      </c>
      <c r="L330" s="69">
        <v>84667.269555999985</v>
      </c>
      <c r="M330" s="69">
        <f t="shared" si="5"/>
        <v>11456.953507999991</v>
      </c>
    </row>
    <row r="331" spans="1:13" x14ac:dyDescent="0.2">
      <c r="A331" s="5"/>
      <c r="D331" s="32"/>
      <c r="E331" s="33"/>
      <c r="F331" s="32"/>
      <c r="G331" s="32" t="s">
        <v>16</v>
      </c>
      <c r="H331" s="41"/>
      <c r="I331" s="41"/>
      <c r="J331" s="40"/>
      <c r="K331" s="42">
        <v>73210.316047999993</v>
      </c>
      <c r="L331" s="42">
        <v>84667.269555999985</v>
      </c>
      <c r="M331" s="42">
        <f t="shared" si="5"/>
        <v>11456.953507999991</v>
      </c>
    </row>
    <row r="332" spans="1:13" ht="14.25" x14ac:dyDescent="0.2">
      <c r="A332" s="5"/>
      <c r="D332" s="32"/>
      <c r="E332" s="33"/>
      <c r="F332" s="32"/>
      <c r="G332" s="32"/>
      <c r="H332" s="35" t="s">
        <v>1562</v>
      </c>
      <c r="I332" s="35"/>
      <c r="J332" s="57"/>
      <c r="K332" s="38">
        <v>35883.056583999998</v>
      </c>
      <c r="L332" s="38">
        <v>50583.91621268</v>
      </c>
      <c r="M332" s="38">
        <f t="shared" si="5"/>
        <v>14700.859628680002</v>
      </c>
    </row>
    <row r="333" spans="1:13" x14ac:dyDescent="0.2">
      <c r="A333" s="5"/>
      <c r="D333" s="32"/>
      <c r="E333" s="33"/>
      <c r="F333" s="32"/>
      <c r="G333" s="32"/>
      <c r="H333" s="41"/>
      <c r="I333" s="41" t="s">
        <v>1806</v>
      </c>
      <c r="J333" s="40" t="s">
        <v>1807</v>
      </c>
      <c r="K333" s="42">
        <v>8834.5412789999991</v>
      </c>
      <c r="L333" s="42">
        <v>19021.245823679998</v>
      </c>
      <c r="M333" s="42">
        <f t="shared" si="5"/>
        <v>10186.704544679998</v>
      </c>
    </row>
    <row r="334" spans="1:13" x14ac:dyDescent="0.2">
      <c r="A334" s="5"/>
      <c r="D334" s="32"/>
      <c r="E334" s="33"/>
      <c r="F334" s="32"/>
      <c r="G334" s="32"/>
      <c r="H334" s="41"/>
      <c r="I334" s="41" t="s">
        <v>1808</v>
      </c>
      <c r="J334" s="40" t="s">
        <v>1809</v>
      </c>
      <c r="K334" s="42">
        <v>347.45561400000003</v>
      </c>
      <c r="L334" s="42">
        <v>3483.1955388800002</v>
      </c>
      <c r="M334" s="42">
        <f t="shared" si="5"/>
        <v>3135.7399248800002</v>
      </c>
    </row>
    <row r="335" spans="1:13" x14ac:dyDescent="0.2">
      <c r="A335" s="5"/>
      <c r="D335" s="32"/>
      <c r="E335" s="33"/>
      <c r="F335" s="32"/>
      <c r="G335" s="32"/>
      <c r="H335" s="41"/>
      <c r="I335" s="41" t="s">
        <v>1810</v>
      </c>
      <c r="J335" s="40" t="s">
        <v>1811</v>
      </c>
      <c r="K335" s="42">
        <v>2761.1276630000002</v>
      </c>
      <c r="L335" s="42">
        <v>2029.7601497799999</v>
      </c>
      <c r="M335" s="42">
        <f t="shared" si="5"/>
        <v>-731.36751322000032</v>
      </c>
    </row>
    <row r="336" spans="1:13" x14ac:dyDescent="0.2">
      <c r="A336" s="5"/>
      <c r="D336" s="32"/>
      <c r="E336" s="33"/>
      <c r="F336" s="32"/>
      <c r="G336" s="32"/>
      <c r="H336" s="41"/>
      <c r="I336" s="41" t="s">
        <v>1812</v>
      </c>
      <c r="J336" s="40" t="s">
        <v>1813</v>
      </c>
      <c r="K336" s="42">
        <v>1.7793239999999999</v>
      </c>
      <c r="L336" s="42">
        <v>7.4981167099999997</v>
      </c>
      <c r="M336" s="42">
        <f t="shared" si="5"/>
        <v>5.7187927099999998</v>
      </c>
    </row>
    <row r="337" spans="1:13" x14ac:dyDescent="0.2">
      <c r="A337" s="5"/>
      <c r="D337" s="32"/>
      <c r="E337" s="33"/>
      <c r="F337" s="32"/>
      <c r="G337" s="32"/>
      <c r="H337" s="41"/>
      <c r="I337" s="41" t="s">
        <v>1814</v>
      </c>
      <c r="J337" s="40" t="s">
        <v>1815</v>
      </c>
      <c r="K337" s="42">
        <v>2.6571600000000002</v>
      </c>
      <c r="L337" s="42">
        <v>29.661760830000002</v>
      </c>
      <c r="M337" s="42">
        <f t="shared" si="5"/>
        <v>27.004600830000001</v>
      </c>
    </row>
    <row r="338" spans="1:13" x14ac:dyDescent="0.2">
      <c r="A338" s="5"/>
      <c r="D338" s="32"/>
      <c r="E338" s="33"/>
      <c r="F338" s="32"/>
      <c r="G338" s="32"/>
      <c r="H338" s="41"/>
      <c r="I338" s="41" t="s">
        <v>1816</v>
      </c>
      <c r="J338" s="40" t="s">
        <v>1817</v>
      </c>
      <c r="K338" s="42">
        <v>2.7377530000000001</v>
      </c>
      <c r="L338" s="42">
        <v>0</v>
      </c>
      <c r="M338" s="42">
        <f t="shared" si="5"/>
        <v>-2.7377530000000001</v>
      </c>
    </row>
    <row r="339" spans="1:13" x14ac:dyDescent="0.2">
      <c r="A339" s="5"/>
      <c r="D339" s="32"/>
      <c r="E339" s="33"/>
      <c r="F339" s="32"/>
      <c r="G339" s="32"/>
      <c r="H339" s="41"/>
      <c r="I339" s="41" t="s">
        <v>1818</v>
      </c>
      <c r="J339" s="40" t="s">
        <v>1819</v>
      </c>
      <c r="K339" s="42">
        <v>206.13477700000001</v>
      </c>
      <c r="L339" s="42">
        <v>241.86415448999998</v>
      </c>
      <c r="M339" s="42">
        <f t="shared" si="5"/>
        <v>35.729377489999962</v>
      </c>
    </row>
    <row r="340" spans="1:13" x14ac:dyDescent="0.2">
      <c r="A340" s="5"/>
      <c r="D340" s="32"/>
      <c r="E340" s="33"/>
      <c r="F340" s="32"/>
      <c r="G340" s="32"/>
      <c r="H340" s="41"/>
      <c r="I340" s="41" t="s">
        <v>1820</v>
      </c>
      <c r="J340" s="40" t="s">
        <v>1821</v>
      </c>
      <c r="K340" s="42">
        <v>2.3452410000000001</v>
      </c>
      <c r="L340" s="42">
        <v>350.48557562000002</v>
      </c>
      <c r="M340" s="42">
        <f t="shared" si="5"/>
        <v>348.14033462000003</v>
      </c>
    </row>
    <row r="341" spans="1:13" x14ac:dyDescent="0.2">
      <c r="A341" s="5"/>
      <c r="D341" s="32"/>
      <c r="E341" s="33"/>
      <c r="F341" s="32"/>
      <c r="G341" s="32"/>
      <c r="H341" s="41"/>
      <c r="I341" s="41" t="s">
        <v>1822</v>
      </c>
      <c r="J341" s="40" t="s">
        <v>1823</v>
      </c>
      <c r="K341" s="42">
        <v>1.31436</v>
      </c>
      <c r="L341" s="42">
        <v>4.0574499999999998E-3</v>
      </c>
      <c r="M341" s="42">
        <f t="shared" si="5"/>
        <v>-1.3103025500000001</v>
      </c>
    </row>
    <row r="342" spans="1:13" x14ac:dyDescent="0.2">
      <c r="A342" s="5"/>
      <c r="D342" s="32"/>
      <c r="E342" s="33"/>
      <c r="F342" s="32"/>
      <c r="G342" s="32"/>
      <c r="H342" s="41"/>
      <c r="I342" s="41" t="s">
        <v>1824</v>
      </c>
      <c r="J342" s="40" t="s">
        <v>1825</v>
      </c>
      <c r="K342" s="42">
        <v>23594.920639</v>
      </c>
      <c r="L342" s="42">
        <v>21743.363424389998</v>
      </c>
      <c r="M342" s="42">
        <f t="shared" si="5"/>
        <v>-1851.5572146100021</v>
      </c>
    </row>
    <row r="343" spans="1:13" x14ac:dyDescent="0.2">
      <c r="A343" s="5"/>
      <c r="D343" s="32"/>
      <c r="E343" s="33"/>
      <c r="F343" s="32"/>
      <c r="G343" s="32"/>
      <c r="H343" s="41"/>
      <c r="I343" s="41" t="s">
        <v>1826</v>
      </c>
      <c r="J343" s="40" t="s">
        <v>1827</v>
      </c>
      <c r="K343" s="42">
        <v>125.453975</v>
      </c>
      <c r="L343" s="42">
        <v>3676.7700479999999</v>
      </c>
      <c r="M343" s="42">
        <f t="shared" si="5"/>
        <v>3551.316073</v>
      </c>
    </row>
    <row r="344" spans="1:13" x14ac:dyDescent="0.2">
      <c r="A344" s="5"/>
      <c r="D344" s="32"/>
      <c r="E344" s="33"/>
      <c r="F344" s="32"/>
      <c r="G344" s="32"/>
      <c r="H344" s="41"/>
      <c r="I344" s="41" t="s">
        <v>1828</v>
      </c>
      <c r="J344" s="40" t="s">
        <v>1829</v>
      </c>
      <c r="K344" s="42">
        <v>2.5887989999999999</v>
      </c>
      <c r="L344" s="42">
        <v>6.7562850000000008E-2</v>
      </c>
      <c r="M344" s="42">
        <f t="shared" si="5"/>
        <v>-2.52123615</v>
      </c>
    </row>
    <row r="345" spans="1:13" ht="14.25" x14ac:dyDescent="0.2">
      <c r="A345" s="5"/>
      <c r="D345" s="32"/>
      <c r="E345" s="33"/>
      <c r="F345" s="32"/>
      <c r="G345" s="32"/>
      <c r="H345" s="35" t="s">
        <v>17</v>
      </c>
      <c r="I345" s="35"/>
      <c r="J345" s="57"/>
      <c r="K345" s="38">
        <v>36454.203386000001</v>
      </c>
      <c r="L345" s="38">
        <v>32161.434367729984</v>
      </c>
      <c r="M345" s="38">
        <f t="shared" si="5"/>
        <v>-4292.7690182700171</v>
      </c>
    </row>
    <row r="346" spans="1:13" x14ac:dyDescent="0.2">
      <c r="A346" s="5"/>
      <c r="D346" s="32"/>
      <c r="E346" s="33"/>
      <c r="F346" s="32"/>
      <c r="G346" s="32"/>
      <c r="H346" s="41"/>
      <c r="I346" s="41" t="s">
        <v>1830</v>
      </c>
      <c r="J346" s="40" t="s">
        <v>1831</v>
      </c>
      <c r="K346" s="42">
        <v>1126.1750870000001</v>
      </c>
      <c r="L346" s="42">
        <v>63.081889289999999</v>
      </c>
      <c r="M346" s="42">
        <f t="shared" si="5"/>
        <v>-1063.0931977100001</v>
      </c>
    </row>
    <row r="347" spans="1:13" x14ac:dyDescent="0.2">
      <c r="A347" s="5"/>
      <c r="D347" s="32"/>
      <c r="E347" s="33"/>
      <c r="F347" s="32"/>
      <c r="G347" s="32"/>
      <c r="H347" s="41"/>
      <c r="I347" s="41" t="s">
        <v>1486</v>
      </c>
      <c r="J347" s="40" t="s">
        <v>1832</v>
      </c>
      <c r="K347" s="42">
        <v>67.361675000000005</v>
      </c>
      <c r="L347" s="42">
        <v>19.634875540000003</v>
      </c>
      <c r="M347" s="42">
        <f t="shared" si="5"/>
        <v>-47.726799460000002</v>
      </c>
    </row>
    <row r="348" spans="1:13" x14ac:dyDescent="0.2">
      <c r="A348" s="5"/>
      <c r="D348" s="32"/>
      <c r="E348" s="33"/>
      <c r="F348" s="32"/>
      <c r="G348" s="32"/>
      <c r="H348" s="41"/>
      <c r="I348" s="41" t="s">
        <v>1787</v>
      </c>
      <c r="J348" s="40" t="s">
        <v>1833</v>
      </c>
      <c r="K348" s="42">
        <v>813.84478799999999</v>
      </c>
      <c r="L348" s="42">
        <v>582.85610018000023</v>
      </c>
      <c r="M348" s="42">
        <f t="shared" si="5"/>
        <v>-230.98868781999977</v>
      </c>
    </row>
    <row r="349" spans="1:13" x14ac:dyDescent="0.2">
      <c r="A349" s="5"/>
      <c r="D349" s="32"/>
      <c r="E349" s="33"/>
      <c r="F349" s="32"/>
      <c r="G349" s="32"/>
      <c r="H349" s="41"/>
      <c r="I349" s="41" t="s">
        <v>1490</v>
      </c>
      <c r="J349" s="40" t="s">
        <v>1834</v>
      </c>
      <c r="K349" s="42">
        <v>11033.335080999999</v>
      </c>
      <c r="L349" s="42">
        <v>9051.2185801600062</v>
      </c>
      <c r="M349" s="42">
        <f t="shared" si="5"/>
        <v>-1982.116500839993</v>
      </c>
    </row>
    <row r="350" spans="1:13" x14ac:dyDescent="0.2">
      <c r="A350" s="5"/>
      <c r="D350" s="32"/>
      <c r="E350" s="33"/>
      <c r="F350" s="32"/>
      <c r="G350" s="32"/>
      <c r="H350" s="41"/>
      <c r="I350" s="41" t="s">
        <v>1734</v>
      </c>
      <c r="J350" s="40" t="s">
        <v>1835</v>
      </c>
      <c r="K350" s="42">
        <v>4.0825110000000002</v>
      </c>
      <c r="L350" s="42">
        <v>16.719200000000001</v>
      </c>
      <c r="M350" s="42">
        <f t="shared" si="5"/>
        <v>12.636689000000001</v>
      </c>
    </row>
    <row r="351" spans="1:13" x14ac:dyDescent="0.2">
      <c r="A351" s="5"/>
      <c r="D351" s="32"/>
      <c r="E351" s="33"/>
      <c r="F351" s="32"/>
      <c r="G351" s="32"/>
      <c r="H351" s="41"/>
      <c r="I351" s="41" t="s">
        <v>1570</v>
      </c>
      <c r="J351" s="40" t="s">
        <v>1836</v>
      </c>
      <c r="K351" s="42">
        <v>14435.856583000001</v>
      </c>
      <c r="L351" s="42">
        <v>13748.136910389985</v>
      </c>
      <c r="M351" s="42">
        <f t="shared" si="5"/>
        <v>-687.71967261001555</v>
      </c>
    </row>
    <row r="352" spans="1:13" x14ac:dyDescent="0.2">
      <c r="A352" s="5"/>
      <c r="D352" s="32"/>
      <c r="E352" s="33"/>
      <c r="F352" s="32"/>
      <c r="G352" s="32"/>
      <c r="H352" s="41"/>
      <c r="I352" s="41" t="s">
        <v>1494</v>
      </c>
      <c r="J352" s="40" t="s">
        <v>1837</v>
      </c>
      <c r="K352" s="42">
        <v>1162.7913980000001</v>
      </c>
      <c r="L352" s="42">
        <v>1182.357094</v>
      </c>
      <c r="M352" s="42">
        <f t="shared" si="5"/>
        <v>19.565695999999889</v>
      </c>
    </row>
    <row r="353" spans="1:13" x14ac:dyDescent="0.2">
      <c r="A353" s="5"/>
      <c r="D353" s="32"/>
      <c r="E353" s="33"/>
      <c r="F353" s="32"/>
      <c r="G353" s="32"/>
      <c r="H353" s="41"/>
      <c r="I353" s="41" t="s">
        <v>1498</v>
      </c>
      <c r="J353" s="40" t="s">
        <v>1838</v>
      </c>
      <c r="K353" s="42">
        <v>269.03248500000001</v>
      </c>
      <c r="L353" s="42">
        <v>156.55514977999999</v>
      </c>
      <c r="M353" s="42">
        <f t="shared" si="5"/>
        <v>-112.47733522000001</v>
      </c>
    </row>
    <row r="354" spans="1:13" x14ac:dyDescent="0.2">
      <c r="A354" s="5"/>
      <c r="D354" s="32"/>
      <c r="E354" s="33"/>
      <c r="F354" s="32"/>
      <c r="G354" s="32"/>
      <c r="H354" s="41"/>
      <c r="I354" s="41" t="s">
        <v>1504</v>
      </c>
      <c r="J354" s="40" t="s">
        <v>1839</v>
      </c>
      <c r="K354" s="42">
        <v>28.455808999999999</v>
      </c>
      <c r="L354" s="42">
        <v>48.667914229999994</v>
      </c>
      <c r="M354" s="42">
        <f t="shared" si="5"/>
        <v>20.212105229999995</v>
      </c>
    </row>
    <row r="355" spans="1:13" x14ac:dyDescent="0.2">
      <c r="A355" s="5"/>
      <c r="D355" s="32"/>
      <c r="E355" s="33"/>
      <c r="F355" s="32"/>
      <c r="G355" s="32"/>
      <c r="H355" s="41"/>
      <c r="I355" s="41" t="s">
        <v>1506</v>
      </c>
      <c r="J355" s="40" t="s">
        <v>1840</v>
      </c>
      <c r="K355" s="42">
        <v>201.49992499999999</v>
      </c>
      <c r="L355" s="42">
        <v>136.20105022999996</v>
      </c>
      <c r="M355" s="42">
        <f t="shared" si="5"/>
        <v>-65.298874770000026</v>
      </c>
    </row>
    <row r="356" spans="1:13" x14ac:dyDescent="0.2">
      <c r="A356" s="5"/>
      <c r="D356" s="32"/>
      <c r="E356" s="33"/>
      <c r="F356" s="32"/>
      <c r="G356" s="32"/>
      <c r="H356" s="41"/>
      <c r="I356" s="41" t="s">
        <v>1841</v>
      </c>
      <c r="J356" s="40" t="s">
        <v>1842</v>
      </c>
      <c r="K356" s="42">
        <v>4453.1330900000003</v>
      </c>
      <c r="L356" s="42">
        <v>4555.5797515899958</v>
      </c>
      <c r="M356" s="42">
        <f t="shared" si="5"/>
        <v>102.44666158999553</v>
      </c>
    </row>
    <row r="357" spans="1:13" x14ac:dyDescent="0.2">
      <c r="A357" s="5"/>
      <c r="D357" s="32"/>
      <c r="E357" s="33"/>
      <c r="F357" s="32"/>
      <c r="G357" s="32"/>
      <c r="H357" s="41"/>
      <c r="I357" s="41" t="s">
        <v>1843</v>
      </c>
      <c r="J357" s="40" t="s">
        <v>1844</v>
      </c>
      <c r="K357" s="42">
        <v>16.802133999999999</v>
      </c>
      <c r="L357" s="42">
        <v>15.237727700000002</v>
      </c>
      <c r="M357" s="42">
        <f t="shared" si="5"/>
        <v>-1.5644062999999964</v>
      </c>
    </row>
    <row r="358" spans="1:13" x14ac:dyDescent="0.2">
      <c r="A358" s="5"/>
      <c r="D358" s="32"/>
      <c r="E358" s="33"/>
      <c r="F358" s="32"/>
      <c r="G358" s="32"/>
      <c r="H358" s="41"/>
      <c r="I358" s="41" t="s">
        <v>1518</v>
      </c>
      <c r="J358" s="40" t="s">
        <v>1845</v>
      </c>
      <c r="K358" s="42">
        <v>2.8353220000000001</v>
      </c>
      <c r="L358" s="42">
        <v>0.53804469999999993</v>
      </c>
      <c r="M358" s="42">
        <f t="shared" si="5"/>
        <v>-2.2972773000000002</v>
      </c>
    </row>
    <row r="359" spans="1:13" x14ac:dyDescent="0.2">
      <c r="A359" s="5"/>
      <c r="D359" s="32"/>
      <c r="E359" s="33"/>
      <c r="F359" s="32"/>
      <c r="G359" s="32"/>
      <c r="H359" s="41"/>
      <c r="I359" s="41" t="s">
        <v>1846</v>
      </c>
      <c r="J359" s="40" t="s">
        <v>1847</v>
      </c>
      <c r="K359" s="42">
        <v>5.5774670000000004</v>
      </c>
      <c r="L359" s="42">
        <v>11.23289001</v>
      </c>
      <c r="M359" s="42">
        <f t="shared" si="5"/>
        <v>5.6554230099999998</v>
      </c>
    </row>
    <row r="360" spans="1:13" x14ac:dyDescent="0.2">
      <c r="A360" s="5"/>
      <c r="D360" s="32"/>
      <c r="E360" s="33"/>
      <c r="F360" s="32"/>
      <c r="G360" s="32"/>
      <c r="H360" s="41"/>
      <c r="I360" s="41" t="s">
        <v>1848</v>
      </c>
      <c r="J360" s="40" t="s">
        <v>1849</v>
      </c>
      <c r="K360" s="42">
        <v>54.971777000000003</v>
      </c>
      <c r="L360" s="42">
        <v>73.593850599999982</v>
      </c>
      <c r="M360" s="42">
        <f t="shared" si="5"/>
        <v>18.622073599999979</v>
      </c>
    </row>
    <row r="361" spans="1:13" x14ac:dyDescent="0.2">
      <c r="A361" s="5"/>
      <c r="D361" s="32"/>
      <c r="E361" s="33"/>
      <c r="F361" s="32"/>
      <c r="G361" s="32"/>
      <c r="H361" s="41"/>
      <c r="I361" s="41" t="s">
        <v>1850</v>
      </c>
      <c r="J361" s="40" t="s">
        <v>1851</v>
      </c>
      <c r="K361" s="42">
        <v>466.28869800000001</v>
      </c>
      <c r="L361" s="42">
        <v>404.40321540000002</v>
      </c>
      <c r="M361" s="42">
        <f t="shared" si="5"/>
        <v>-61.885482599999989</v>
      </c>
    </row>
    <row r="362" spans="1:13" x14ac:dyDescent="0.2">
      <c r="A362" s="5"/>
      <c r="D362" s="32"/>
      <c r="E362" s="33"/>
      <c r="F362" s="32"/>
      <c r="G362" s="32"/>
      <c r="H362" s="41"/>
      <c r="I362" s="41" t="s">
        <v>1852</v>
      </c>
      <c r="J362" s="40" t="s">
        <v>1853</v>
      </c>
      <c r="K362" s="42">
        <v>1331.5414209999999</v>
      </c>
      <c r="L362" s="42">
        <v>1329.5414209999999</v>
      </c>
      <c r="M362" s="42">
        <f t="shared" si="5"/>
        <v>-2</v>
      </c>
    </row>
    <row r="363" spans="1:13" x14ac:dyDescent="0.2">
      <c r="A363" s="5"/>
      <c r="D363" s="32"/>
      <c r="E363" s="33"/>
      <c r="F363" s="32"/>
      <c r="G363" s="32"/>
      <c r="H363" s="41"/>
      <c r="I363" s="41" t="s">
        <v>1854</v>
      </c>
      <c r="J363" s="40" t="s">
        <v>1855</v>
      </c>
      <c r="K363" s="42">
        <v>15.205992</v>
      </c>
      <c r="L363" s="42">
        <v>4.6491014900000005</v>
      </c>
      <c r="M363" s="42">
        <f t="shared" si="5"/>
        <v>-10.556890509999999</v>
      </c>
    </row>
    <row r="364" spans="1:13" x14ac:dyDescent="0.2">
      <c r="A364" s="5"/>
      <c r="D364" s="32"/>
      <c r="E364" s="33"/>
      <c r="F364" s="32"/>
      <c r="G364" s="32"/>
      <c r="H364" s="41"/>
      <c r="I364" s="41" t="s">
        <v>1642</v>
      </c>
      <c r="J364" s="40" t="s">
        <v>1856</v>
      </c>
      <c r="K364" s="42">
        <v>131.72841</v>
      </c>
      <c r="L364" s="42">
        <v>93.305487719999988</v>
      </c>
      <c r="M364" s="42">
        <f t="shared" si="5"/>
        <v>-38.422922280000009</v>
      </c>
    </row>
    <row r="365" spans="1:13" x14ac:dyDescent="0.2">
      <c r="A365" s="5"/>
      <c r="D365" s="32"/>
      <c r="E365" s="33"/>
      <c r="F365" s="32"/>
      <c r="G365" s="32"/>
      <c r="H365" s="41"/>
      <c r="I365" s="41" t="s">
        <v>1857</v>
      </c>
      <c r="J365" s="40" t="s">
        <v>1858</v>
      </c>
      <c r="K365" s="42">
        <v>27.764481</v>
      </c>
      <c r="L365" s="42">
        <v>25.932886</v>
      </c>
      <c r="M365" s="42">
        <f t="shared" si="5"/>
        <v>-1.8315950000000001</v>
      </c>
    </row>
    <row r="366" spans="1:13" x14ac:dyDescent="0.2">
      <c r="A366" s="5"/>
      <c r="D366" s="32"/>
      <c r="E366" s="33"/>
      <c r="F366" s="32"/>
      <c r="G366" s="32"/>
      <c r="H366" s="41"/>
      <c r="I366" s="41" t="s">
        <v>20</v>
      </c>
      <c r="J366" s="40" t="s">
        <v>33</v>
      </c>
      <c r="K366" s="42">
        <v>69.149124</v>
      </c>
      <c r="L366" s="42">
        <v>68.460431999999997</v>
      </c>
      <c r="M366" s="42">
        <f t="shared" si="5"/>
        <v>-0.68869200000000319</v>
      </c>
    </row>
    <row r="367" spans="1:13" x14ac:dyDescent="0.2">
      <c r="A367" s="5"/>
      <c r="D367" s="32"/>
      <c r="E367" s="33"/>
      <c r="F367" s="32"/>
      <c r="G367" s="32"/>
      <c r="H367" s="41"/>
      <c r="I367" s="41" t="s">
        <v>1460</v>
      </c>
      <c r="J367" s="40" t="s">
        <v>1859</v>
      </c>
      <c r="K367" s="42">
        <v>736.770128</v>
      </c>
      <c r="L367" s="42">
        <v>573.53079571999911</v>
      </c>
      <c r="M367" s="42">
        <f t="shared" si="5"/>
        <v>-163.23933228000089</v>
      </c>
    </row>
    <row r="368" spans="1:13" ht="14.25" x14ac:dyDescent="0.2">
      <c r="A368" s="5"/>
      <c r="D368" s="32"/>
      <c r="E368" s="33"/>
      <c r="F368" s="32"/>
      <c r="G368" s="32"/>
      <c r="H368" s="35" t="s">
        <v>1475</v>
      </c>
      <c r="I368" s="35"/>
      <c r="J368" s="57"/>
      <c r="K368" s="38">
        <v>873.05607799999996</v>
      </c>
      <c r="L368" s="38">
        <v>1921.9189755900004</v>
      </c>
      <c r="M368" s="38">
        <f t="shared" si="5"/>
        <v>1048.8628975900006</v>
      </c>
    </row>
    <row r="369" spans="1:13" x14ac:dyDescent="0.2">
      <c r="A369" s="5"/>
      <c r="D369" s="32"/>
      <c r="E369" s="33"/>
      <c r="F369" s="32"/>
      <c r="G369" s="32"/>
      <c r="H369" s="41"/>
      <c r="I369" s="41" t="s">
        <v>1476</v>
      </c>
      <c r="J369" s="40" t="s">
        <v>1526</v>
      </c>
      <c r="K369" s="42">
        <v>787.76741100000004</v>
      </c>
      <c r="L369" s="42">
        <v>1846.2333336000004</v>
      </c>
      <c r="M369" s="42">
        <f t="shared" si="5"/>
        <v>1058.4659226000003</v>
      </c>
    </row>
    <row r="370" spans="1:13" x14ac:dyDescent="0.2">
      <c r="A370" s="5"/>
      <c r="D370" s="32"/>
      <c r="E370" s="33"/>
      <c r="F370" s="32"/>
      <c r="G370" s="32"/>
      <c r="H370" s="41"/>
      <c r="I370" s="41" t="s">
        <v>1480</v>
      </c>
      <c r="J370" s="40" t="s">
        <v>1530</v>
      </c>
      <c r="K370" s="42">
        <v>85.288667000000004</v>
      </c>
      <c r="L370" s="42">
        <v>75.685641989999993</v>
      </c>
      <c r="M370" s="42">
        <f t="shared" si="5"/>
        <v>-9.6030250100000103</v>
      </c>
    </row>
    <row r="371" spans="1:13" ht="14.25" x14ac:dyDescent="0.2">
      <c r="A371" s="5"/>
      <c r="D371" s="32"/>
      <c r="E371" s="65">
        <v>12</v>
      </c>
      <c r="F371" s="35" t="s">
        <v>771</v>
      </c>
      <c r="G371" s="66"/>
      <c r="H371" s="67"/>
      <c r="I371" s="68"/>
      <c r="J371" s="69"/>
      <c r="K371" s="69">
        <v>34442.552545999999</v>
      </c>
      <c r="L371" s="69">
        <v>34542.552546000006</v>
      </c>
      <c r="M371" s="69">
        <f t="shared" si="5"/>
        <v>100.00000000000728</v>
      </c>
    </row>
    <row r="372" spans="1:13" x14ac:dyDescent="0.2">
      <c r="A372" s="5"/>
      <c r="D372" s="32"/>
      <c r="E372" s="33"/>
      <c r="F372" s="32"/>
      <c r="G372" s="32" t="s">
        <v>16</v>
      </c>
      <c r="H372" s="41"/>
      <c r="I372" s="41"/>
      <c r="J372" s="40"/>
      <c r="K372" s="42">
        <v>34442.552545999999</v>
      </c>
      <c r="L372" s="42">
        <v>34542.552546000006</v>
      </c>
      <c r="M372" s="42">
        <f t="shared" si="5"/>
        <v>100.00000000000728</v>
      </c>
    </row>
    <row r="373" spans="1:13" ht="14.25" x14ac:dyDescent="0.2">
      <c r="A373" s="5"/>
      <c r="D373" s="32"/>
      <c r="E373" s="33"/>
      <c r="F373" s="32"/>
      <c r="G373" s="32"/>
      <c r="H373" s="35" t="s">
        <v>1562</v>
      </c>
      <c r="I373" s="35"/>
      <c r="J373" s="57"/>
      <c r="K373" s="38">
        <v>25833.890696999999</v>
      </c>
      <c r="L373" s="38">
        <v>25711.838811540001</v>
      </c>
      <c r="M373" s="38">
        <f t="shared" si="5"/>
        <v>-122.05188545999772</v>
      </c>
    </row>
    <row r="374" spans="1:13" x14ac:dyDescent="0.2">
      <c r="A374" s="5"/>
      <c r="D374" s="32"/>
      <c r="E374" s="33"/>
      <c r="F374" s="32"/>
      <c r="G374" s="32"/>
      <c r="H374" s="41"/>
      <c r="I374" s="41" t="s">
        <v>1860</v>
      </c>
      <c r="J374" s="40" t="s">
        <v>1861</v>
      </c>
      <c r="K374" s="42">
        <v>22.007328000000001</v>
      </c>
      <c r="L374" s="42">
        <v>140.79324650000001</v>
      </c>
      <c r="M374" s="42">
        <f t="shared" si="5"/>
        <v>118.78591850000001</v>
      </c>
    </row>
    <row r="375" spans="1:13" x14ac:dyDescent="0.2">
      <c r="A375" s="5"/>
      <c r="D375" s="32"/>
      <c r="E375" s="33"/>
      <c r="F375" s="32"/>
      <c r="G375" s="32"/>
      <c r="H375" s="41"/>
      <c r="I375" s="41" t="s">
        <v>1806</v>
      </c>
      <c r="J375" s="40" t="s">
        <v>1807</v>
      </c>
      <c r="K375" s="42">
        <v>517.37374899999998</v>
      </c>
      <c r="L375" s="42">
        <v>524.2074922999999</v>
      </c>
      <c r="M375" s="42">
        <f t="shared" si="5"/>
        <v>6.8337432999999237</v>
      </c>
    </row>
    <row r="376" spans="1:13" x14ac:dyDescent="0.2">
      <c r="A376" s="5"/>
      <c r="D376" s="32"/>
      <c r="E376" s="33"/>
      <c r="F376" s="32"/>
      <c r="G376" s="32"/>
      <c r="H376" s="41"/>
      <c r="I376" s="41" t="s">
        <v>1862</v>
      </c>
      <c r="J376" s="40" t="s">
        <v>1863</v>
      </c>
      <c r="K376" s="42">
        <v>56.206020000000002</v>
      </c>
      <c r="L376" s="42">
        <v>51.294823750000006</v>
      </c>
      <c r="M376" s="42">
        <f t="shared" si="5"/>
        <v>-4.9111962499999962</v>
      </c>
    </row>
    <row r="377" spans="1:13" x14ac:dyDescent="0.2">
      <c r="A377" s="5"/>
      <c r="D377" s="32"/>
      <c r="E377" s="33"/>
      <c r="F377" s="32"/>
      <c r="G377" s="32"/>
      <c r="H377" s="41"/>
      <c r="I377" s="41" t="s">
        <v>1864</v>
      </c>
      <c r="J377" s="40" t="s">
        <v>1865</v>
      </c>
      <c r="K377" s="42">
        <v>156.12947600000001</v>
      </c>
      <c r="L377" s="42">
        <v>58.247437010000006</v>
      </c>
      <c r="M377" s="42">
        <f t="shared" si="5"/>
        <v>-97.882038990000012</v>
      </c>
    </row>
    <row r="378" spans="1:13" x14ac:dyDescent="0.2">
      <c r="A378" s="5"/>
      <c r="D378" s="32"/>
      <c r="E378" s="33"/>
      <c r="F378" s="32"/>
      <c r="G378" s="32"/>
      <c r="H378" s="41"/>
      <c r="I378" s="41" t="s">
        <v>1866</v>
      </c>
      <c r="J378" s="40" t="s">
        <v>1867</v>
      </c>
      <c r="K378" s="42">
        <v>238.378424</v>
      </c>
      <c r="L378" s="42">
        <v>238.37842399999994</v>
      </c>
      <c r="M378" s="42">
        <f t="shared" si="5"/>
        <v>0</v>
      </c>
    </row>
    <row r="379" spans="1:13" x14ac:dyDescent="0.2">
      <c r="A379" s="5"/>
      <c r="D379" s="32"/>
      <c r="E379" s="33"/>
      <c r="F379" s="32"/>
      <c r="G379" s="32"/>
      <c r="H379" s="41"/>
      <c r="I379" s="41" t="s">
        <v>1868</v>
      </c>
      <c r="J379" s="40" t="s">
        <v>1869</v>
      </c>
      <c r="K379" s="42">
        <v>4.8273140000000003</v>
      </c>
      <c r="L379" s="42">
        <v>8.99594688</v>
      </c>
      <c r="M379" s="42">
        <f t="shared" si="5"/>
        <v>4.1686328799999997</v>
      </c>
    </row>
    <row r="380" spans="1:13" x14ac:dyDescent="0.2">
      <c r="A380" s="5"/>
      <c r="D380" s="32"/>
      <c r="E380" s="33"/>
      <c r="F380" s="32"/>
      <c r="G380" s="32"/>
      <c r="H380" s="41"/>
      <c r="I380" s="41" t="s">
        <v>1870</v>
      </c>
      <c r="J380" s="40" t="s">
        <v>1871</v>
      </c>
      <c r="K380" s="42">
        <v>94.953979000000004</v>
      </c>
      <c r="L380" s="42">
        <v>94.343131400000004</v>
      </c>
      <c r="M380" s="42">
        <f t="shared" si="5"/>
        <v>-0.6108475999999996</v>
      </c>
    </row>
    <row r="381" spans="1:13" x14ac:dyDescent="0.2">
      <c r="A381" s="5"/>
      <c r="D381" s="32"/>
      <c r="E381" s="33"/>
      <c r="F381" s="32"/>
      <c r="G381" s="32"/>
      <c r="H381" s="41"/>
      <c r="I381" s="41" t="s">
        <v>1872</v>
      </c>
      <c r="J381" s="40" t="s">
        <v>1873</v>
      </c>
      <c r="K381" s="42">
        <v>127.11747800000001</v>
      </c>
      <c r="L381" s="42">
        <v>104.95818530000001</v>
      </c>
      <c r="M381" s="42">
        <f t="shared" si="5"/>
        <v>-22.159292699999995</v>
      </c>
    </row>
    <row r="382" spans="1:13" x14ac:dyDescent="0.2">
      <c r="A382" s="5"/>
      <c r="D382" s="32"/>
      <c r="E382" s="33"/>
      <c r="F382" s="32"/>
      <c r="G382" s="32"/>
      <c r="H382" s="41"/>
      <c r="I382" s="41" t="s">
        <v>1874</v>
      </c>
      <c r="J382" s="40" t="s">
        <v>1875</v>
      </c>
      <c r="K382" s="42">
        <v>23945.703030000001</v>
      </c>
      <c r="L382" s="42">
        <v>23845.717864200004</v>
      </c>
      <c r="M382" s="42">
        <f t="shared" si="5"/>
        <v>-99.985165799997048</v>
      </c>
    </row>
    <row r="383" spans="1:13" x14ac:dyDescent="0.2">
      <c r="A383" s="5"/>
      <c r="D383" s="32"/>
      <c r="E383" s="33"/>
      <c r="F383" s="32"/>
      <c r="G383" s="32"/>
      <c r="H383" s="41"/>
      <c r="I383" s="41" t="s">
        <v>1876</v>
      </c>
      <c r="J383" s="40" t="s">
        <v>1877</v>
      </c>
      <c r="K383" s="42">
        <v>404.44481999999999</v>
      </c>
      <c r="L383" s="42">
        <v>385.3144619200001</v>
      </c>
      <c r="M383" s="42">
        <f t="shared" si="5"/>
        <v>-19.130358079999894</v>
      </c>
    </row>
    <row r="384" spans="1:13" x14ac:dyDescent="0.2">
      <c r="A384" s="5"/>
      <c r="D384" s="32"/>
      <c r="E384" s="33"/>
      <c r="F384" s="32"/>
      <c r="G384" s="32"/>
      <c r="H384" s="41"/>
      <c r="I384" s="41" t="s">
        <v>1714</v>
      </c>
      <c r="J384" s="40" t="s">
        <v>1878</v>
      </c>
      <c r="K384" s="42">
        <v>266.74907899999999</v>
      </c>
      <c r="L384" s="42">
        <v>259.58779827999996</v>
      </c>
      <c r="M384" s="42">
        <f t="shared" ref="M384:M447" si="6">L384-K384</f>
        <v>-7.1612807200000361</v>
      </c>
    </row>
    <row r="385" spans="1:13" ht="14.25" x14ac:dyDescent="0.2">
      <c r="A385" s="5"/>
      <c r="D385" s="32"/>
      <c r="E385" s="33"/>
      <c r="F385" s="32"/>
      <c r="G385" s="32"/>
      <c r="H385" s="35" t="s">
        <v>17</v>
      </c>
      <c r="I385" s="35"/>
      <c r="J385" s="57"/>
      <c r="K385" s="38">
        <v>7892.9833680000002</v>
      </c>
      <c r="L385" s="38">
        <v>8152.8549026900009</v>
      </c>
      <c r="M385" s="38">
        <f t="shared" si="6"/>
        <v>259.87153469000077</v>
      </c>
    </row>
    <row r="386" spans="1:13" x14ac:dyDescent="0.2">
      <c r="A386" s="5"/>
      <c r="D386" s="32"/>
      <c r="E386" s="33"/>
      <c r="F386" s="32"/>
      <c r="G386" s="32"/>
      <c r="H386" s="41"/>
      <c r="I386" s="41" t="s">
        <v>1570</v>
      </c>
      <c r="J386" s="40" t="s">
        <v>1879</v>
      </c>
      <c r="K386" s="42">
        <v>787.38253999999995</v>
      </c>
      <c r="L386" s="42">
        <v>697.34197646999996</v>
      </c>
      <c r="M386" s="42">
        <f t="shared" si="6"/>
        <v>-90.040563529999986</v>
      </c>
    </row>
    <row r="387" spans="1:13" x14ac:dyDescent="0.2">
      <c r="A387" s="5"/>
      <c r="D387" s="32"/>
      <c r="E387" s="33"/>
      <c r="F387" s="32"/>
      <c r="G387" s="32"/>
      <c r="H387" s="41"/>
      <c r="I387" s="41" t="s">
        <v>1510</v>
      </c>
      <c r="J387" s="40" t="s">
        <v>1880</v>
      </c>
      <c r="K387" s="42">
        <v>435.04060099999998</v>
      </c>
      <c r="L387" s="42">
        <v>414.00471893999998</v>
      </c>
      <c r="M387" s="42">
        <f t="shared" si="6"/>
        <v>-21.035882060000006</v>
      </c>
    </row>
    <row r="388" spans="1:13" x14ac:dyDescent="0.2">
      <c r="A388" s="5"/>
      <c r="D388" s="32"/>
      <c r="E388" s="33"/>
      <c r="F388" s="32"/>
      <c r="G388" s="32"/>
      <c r="H388" s="41"/>
      <c r="I388" s="41" t="s">
        <v>1512</v>
      </c>
      <c r="J388" s="40" t="s">
        <v>1881</v>
      </c>
      <c r="K388" s="42">
        <v>4496.3534810000001</v>
      </c>
      <c r="L388" s="42">
        <v>4790.5471967800013</v>
      </c>
      <c r="M388" s="42">
        <f t="shared" si="6"/>
        <v>294.19371578000118</v>
      </c>
    </row>
    <row r="389" spans="1:13" x14ac:dyDescent="0.2">
      <c r="A389" s="5"/>
      <c r="D389" s="32"/>
      <c r="E389" s="33"/>
      <c r="F389" s="32"/>
      <c r="G389" s="32"/>
      <c r="H389" s="41"/>
      <c r="I389" s="41" t="s">
        <v>1622</v>
      </c>
      <c r="J389" s="40" t="s">
        <v>1882</v>
      </c>
      <c r="K389" s="42">
        <v>237.886707</v>
      </c>
      <c r="L389" s="42">
        <v>226.68510394000003</v>
      </c>
      <c r="M389" s="42">
        <f t="shared" si="6"/>
        <v>-11.201603059999968</v>
      </c>
    </row>
    <row r="390" spans="1:13" x14ac:dyDescent="0.2">
      <c r="A390" s="5"/>
      <c r="D390" s="32"/>
      <c r="E390" s="33"/>
      <c r="F390" s="32"/>
      <c r="G390" s="32"/>
      <c r="H390" s="41"/>
      <c r="I390" s="41" t="s">
        <v>1883</v>
      </c>
      <c r="J390" s="40" t="s">
        <v>1884</v>
      </c>
      <c r="K390" s="42">
        <v>159.16275899999999</v>
      </c>
      <c r="L390" s="42">
        <v>383.92721124000002</v>
      </c>
      <c r="M390" s="42">
        <f t="shared" si="6"/>
        <v>224.76445224000003</v>
      </c>
    </row>
    <row r="391" spans="1:13" x14ac:dyDescent="0.2">
      <c r="A391" s="5"/>
      <c r="D391" s="32"/>
      <c r="E391" s="33"/>
      <c r="F391" s="32"/>
      <c r="G391" s="32"/>
      <c r="H391" s="41"/>
      <c r="I391" s="41" t="s">
        <v>1885</v>
      </c>
      <c r="J391" s="40" t="s">
        <v>1886</v>
      </c>
      <c r="K391" s="42">
        <v>185.93063900000001</v>
      </c>
      <c r="L391" s="42">
        <v>173.16327189999987</v>
      </c>
      <c r="M391" s="42">
        <f t="shared" si="6"/>
        <v>-12.767367100000143</v>
      </c>
    </row>
    <row r="392" spans="1:13" x14ac:dyDescent="0.2">
      <c r="A392" s="5"/>
      <c r="D392" s="32"/>
      <c r="E392" s="33"/>
      <c r="F392" s="32"/>
      <c r="G392" s="32"/>
      <c r="H392" s="41"/>
      <c r="I392" s="41" t="s">
        <v>1887</v>
      </c>
      <c r="J392" s="40" t="s">
        <v>1888</v>
      </c>
      <c r="K392" s="42">
        <v>15.377503000000001</v>
      </c>
      <c r="L392" s="42">
        <v>21.650404490000003</v>
      </c>
      <c r="M392" s="42">
        <f t="shared" si="6"/>
        <v>6.2729014900000024</v>
      </c>
    </row>
    <row r="393" spans="1:13" x14ac:dyDescent="0.2">
      <c r="A393" s="5"/>
      <c r="D393" s="32"/>
      <c r="E393" s="33"/>
      <c r="F393" s="32"/>
      <c r="G393" s="32"/>
      <c r="H393" s="41"/>
      <c r="I393" s="41" t="s">
        <v>1540</v>
      </c>
      <c r="J393" s="40" t="s">
        <v>1889</v>
      </c>
      <c r="K393" s="42">
        <v>99.838103000000004</v>
      </c>
      <c r="L393" s="42">
        <v>97.863598960000004</v>
      </c>
      <c r="M393" s="42">
        <f t="shared" si="6"/>
        <v>-1.9745040399999993</v>
      </c>
    </row>
    <row r="394" spans="1:13" x14ac:dyDescent="0.2">
      <c r="A394" s="5"/>
      <c r="D394" s="32"/>
      <c r="E394" s="33"/>
      <c r="F394" s="32"/>
      <c r="G394" s="32"/>
      <c r="H394" s="41"/>
      <c r="I394" s="41" t="s">
        <v>1649</v>
      </c>
      <c r="J394" s="40" t="s">
        <v>1890</v>
      </c>
      <c r="K394" s="42">
        <v>1.6925410000000001</v>
      </c>
      <c r="L394" s="42">
        <v>0.31099019999999999</v>
      </c>
      <c r="M394" s="42">
        <f t="shared" si="6"/>
        <v>-1.3815508000000001</v>
      </c>
    </row>
    <row r="395" spans="1:13" x14ac:dyDescent="0.2">
      <c r="A395" s="5"/>
      <c r="D395" s="32"/>
      <c r="E395" s="33"/>
      <c r="F395" s="32"/>
      <c r="G395" s="32"/>
      <c r="H395" s="41"/>
      <c r="I395" s="41" t="s">
        <v>1549</v>
      </c>
      <c r="J395" s="40" t="s">
        <v>1550</v>
      </c>
      <c r="K395" s="42">
        <v>8.6530009999999997</v>
      </c>
      <c r="L395" s="42">
        <v>7.0083842799999996</v>
      </c>
      <c r="M395" s="42">
        <f t="shared" si="6"/>
        <v>-1.6446167200000001</v>
      </c>
    </row>
    <row r="396" spans="1:13" x14ac:dyDescent="0.2">
      <c r="A396" s="5"/>
      <c r="D396" s="32"/>
      <c r="E396" s="33"/>
      <c r="F396" s="32"/>
      <c r="G396" s="32"/>
      <c r="H396" s="41"/>
      <c r="I396" s="41" t="s">
        <v>20</v>
      </c>
      <c r="J396" s="40" t="s">
        <v>33</v>
      </c>
      <c r="K396" s="42">
        <v>25.466699999999999</v>
      </c>
      <c r="L396" s="42">
        <v>0</v>
      </c>
      <c r="M396" s="42">
        <f t="shared" si="6"/>
        <v>-25.466699999999999</v>
      </c>
    </row>
    <row r="397" spans="1:13" x14ac:dyDescent="0.2">
      <c r="A397" s="5"/>
      <c r="D397" s="32"/>
      <c r="E397" s="33"/>
      <c r="F397" s="32"/>
      <c r="G397" s="32"/>
      <c r="H397" s="41"/>
      <c r="I397" s="41" t="s">
        <v>1891</v>
      </c>
      <c r="J397" s="40" t="s">
        <v>1892</v>
      </c>
      <c r="K397" s="42">
        <v>180.094763</v>
      </c>
      <c r="L397" s="42">
        <v>162.3174901400001</v>
      </c>
      <c r="M397" s="42">
        <f t="shared" si="6"/>
        <v>-17.777272859999897</v>
      </c>
    </row>
    <row r="398" spans="1:13" x14ac:dyDescent="0.2">
      <c r="A398" s="5"/>
      <c r="D398" s="32"/>
      <c r="E398" s="33"/>
      <c r="F398" s="32"/>
      <c r="G398" s="32"/>
      <c r="H398" s="41"/>
      <c r="I398" s="41" t="s">
        <v>1893</v>
      </c>
      <c r="J398" s="40" t="s">
        <v>1894</v>
      </c>
      <c r="K398" s="42">
        <v>147.48645099999999</v>
      </c>
      <c r="L398" s="42">
        <v>137.31274987999996</v>
      </c>
      <c r="M398" s="42">
        <f t="shared" si="6"/>
        <v>-10.173701120000032</v>
      </c>
    </row>
    <row r="399" spans="1:13" x14ac:dyDescent="0.2">
      <c r="A399" s="5"/>
      <c r="D399" s="32"/>
      <c r="E399" s="33"/>
      <c r="F399" s="32"/>
      <c r="G399" s="32"/>
      <c r="H399" s="41"/>
      <c r="I399" s="41" t="s">
        <v>1589</v>
      </c>
      <c r="J399" s="40" t="s">
        <v>1895</v>
      </c>
      <c r="K399" s="42">
        <v>48.197653000000003</v>
      </c>
      <c r="L399" s="42">
        <v>19.785602749999995</v>
      </c>
      <c r="M399" s="42">
        <f t="shared" si="6"/>
        <v>-28.412050250000007</v>
      </c>
    </row>
    <row r="400" spans="1:13" x14ac:dyDescent="0.2">
      <c r="A400" s="5"/>
      <c r="D400" s="32"/>
      <c r="E400" s="33"/>
      <c r="F400" s="32"/>
      <c r="G400" s="32"/>
      <c r="H400" s="41"/>
      <c r="I400" s="41" t="s">
        <v>1591</v>
      </c>
      <c r="J400" s="40" t="s">
        <v>1896</v>
      </c>
      <c r="K400" s="42">
        <v>171.734238</v>
      </c>
      <c r="L400" s="42">
        <v>218.91806321999996</v>
      </c>
      <c r="M400" s="42">
        <f t="shared" si="6"/>
        <v>47.18382521999996</v>
      </c>
    </row>
    <row r="401" spans="1:13" x14ac:dyDescent="0.2">
      <c r="A401" s="5"/>
      <c r="D401" s="32"/>
      <c r="E401" s="33"/>
      <c r="F401" s="32"/>
      <c r="G401" s="32"/>
      <c r="H401" s="41"/>
      <c r="I401" s="41" t="s">
        <v>1897</v>
      </c>
      <c r="J401" s="40" t="s">
        <v>1898</v>
      </c>
      <c r="K401" s="42">
        <v>892.68568800000003</v>
      </c>
      <c r="L401" s="42">
        <v>802.01813949999996</v>
      </c>
      <c r="M401" s="42">
        <f t="shared" si="6"/>
        <v>-90.667548500000066</v>
      </c>
    </row>
    <row r="402" spans="1:13" ht="14.25" x14ac:dyDescent="0.2">
      <c r="A402" s="5"/>
      <c r="D402" s="32"/>
      <c r="E402" s="33"/>
      <c r="F402" s="32"/>
      <c r="G402" s="32"/>
      <c r="H402" s="35" t="s">
        <v>1475</v>
      </c>
      <c r="I402" s="35"/>
      <c r="J402" s="57"/>
      <c r="K402" s="38">
        <v>715.67848100000003</v>
      </c>
      <c r="L402" s="38">
        <v>677.85883177000005</v>
      </c>
      <c r="M402" s="38">
        <f t="shared" si="6"/>
        <v>-37.819649229999982</v>
      </c>
    </row>
    <row r="403" spans="1:13" x14ac:dyDescent="0.2">
      <c r="A403" s="5"/>
      <c r="D403" s="32"/>
      <c r="E403" s="33"/>
      <c r="F403" s="32"/>
      <c r="G403" s="32"/>
      <c r="H403" s="41"/>
      <c r="I403" s="41" t="s">
        <v>1476</v>
      </c>
      <c r="J403" s="40" t="s">
        <v>1526</v>
      </c>
      <c r="K403" s="42">
        <v>648.01265899999999</v>
      </c>
      <c r="L403" s="42">
        <v>611.93087483000011</v>
      </c>
      <c r="M403" s="42">
        <f t="shared" si="6"/>
        <v>-36.081784169999878</v>
      </c>
    </row>
    <row r="404" spans="1:13" x14ac:dyDescent="0.2">
      <c r="A404" s="5"/>
      <c r="D404" s="32"/>
      <c r="E404" s="33"/>
      <c r="F404" s="32"/>
      <c r="G404" s="32"/>
      <c r="H404" s="41"/>
      <c r="I404" s="41" t="s">
        <v>1480</v>
      </c>
      <c r="J404" s="40" t="s">
        <v>1530</v>
      </c>
      <c r="K404" s="42">
        <v>67.665822000000006</v>
      </c>
      <c r="L404" s="42">
        <v>65.927956939999973</v>
      </c>
      <c r="M404" s="42">
        <f t="shared" si="6"/>
        <v>-1.7378650600000327</v>
      </c>
    </row>
    <row r="405" spans="1:13" ht="14.25" x14ac:dyDescent="0.2">
      <c r="A405" s="5"/>
      <c r="D405" s="32"/>
      <c r="E405" s="65">
        <v>13</v>
      </c>
      <c r="F405" s="35" t="s">
        <v>854</v>
      </c>
      <c r="G405" s="66"/>
      <c r="H405" s="67"/>
      <c r="I405" s="68"/>
      <c r="J405" s="69"/>
      <c r="K405" s="69">
        <v>8281.0356269999993</v>
      </c>
      <c r="L405" s="69">
        <v>8808.1615939999974</v>
      </c>
      <c r="M405" s="69">
        <f t="shared" si="6"/>
        <v>527.12596699999813</v>
      </c>
    </row>
    <row r="406" spans="1:13" x14ac:dyDescent="0.2">
      <c r="A406" s="5"/>
      <c r="D406" s="32"/>
      <c r="E406" s="33"/>
      <c r="F406" s="32"/>
      <c r="G406" s="32" t="s">
        <v>16</v>
      </c>
      <c r="H406" s="41"/>
      <c r="I406" s="41"/>
      <c r="J406" s="40"/>
      <c r="K406" s="42">
        <v>8281.0356269999993</v>
      </c>
      <c r="L406" s="42">
        <v>8808.1615939999974</v>
      </c>
      <c r="M406" s="42">
        <f t="shared" si="6"/>
        <v>527.12596699999813</v>
      </c>
    </row>
    <row r="407" spans="1:13" ht="14.25" x14ac:dyDescent="0.2">
      <c r="A407" s="5"/>
      <c r="D407" s="32"/>
      <c r="E407" s="33"/>
      <c r="F407" s="32"/>
      <c r="G407" s="32"/>
      <c r="H407" s="35" t="s">
        <v>17</v>
      </c>
      <c r="I407" s="35"/>
      <c r="J407" s="57"/>
      <c r="K407" s="38">
        <v>8229.4580210000004</v>
      </c>
      <c r="L407" s="38">
        <v>8675.8191204099985</v>
      </c>
      <c r="M407" s="38">
        <f t="shared" si="6"/>
        <v>446.36109940999813</v>
      </c>
    </row>
    <row r="408" spans="1:13" ht="25.5" x14ac:dyDescent="0.2">
      <c r="A408" s="5"/>
      <c r="D408" s="32"/>
      <c r="E408" s="33"/>
      <c r="F408" s="32"/>
      <c r="G408" s="32"/>
      <c r="H408" s="41"/>
      <c r="I408" s="41" t="s">
        <v>1658</v>
      </c>
      <c r="J408" s="40" t="s">
        <v>1899</v>
      </c>
      <c r="K408" s="42">
        <v>5592.645246</v>
      </c>
      <c r="L408" s="42">
        <v>6340.8120440199982</v>
      </c>
      <c r="M408" s="42">
        <f t="shared" si="6"/>
        <v>748.16679801999817</v>
      </c>
    </row>
    <row r="409" spans="1:13" x14ac:dyDescent="0.2">
      <c r="A409" s="5"/>
      <c r="D409" s="32"/>
      <c r="E409" s="33"/>
      <c r="F409" s="32"/>
      <c r="G409" s="32"/>
      <c r="H409" s="41"/>
      <c r="I409" s="41" t="s">
        <v>1664</v>
      </c>
      <c r="J409" s="40" t="s">
        <v>1900</v>
      </c>
      <c r="K409" s="42">
        <v>963.29207199999996</v>
      </c>
      <c r="L409" s="42">
        <v>847.52184449000026</v>
      </c>
      <c r="M409" s="42">
        <f t="shared" si="6"/>
        <v>-115.7702275099997</v>
      </c>
    </row>
    <row r="410" spans="1:13" x14ac:dyDescent="0.2">
      <c r="A410" s="5"/>
      <c r="D410" s="32"/>
      <c r="E410" s="33"/>
      <c r="F410" s="32"/>
      <c r="G410" s="32"/>
      <c r="H410" s="41"/>
      <c r="I410" s="41" t="s">
        <v>1901</v>
      </c>
      <c r="J410" s="40" t="s">
        <v>1902</v>
      </c>
      <c r="K410" s="42">
        <v>519.34734100000003</v>
      </c>
      <c r="L410" s="42">
        <v>441.69212170999987</v>
      </c>
      <c r="M410" s="42">
        <f t="shared" si="6"/>
        <v>-77.655219290000161</v>
      </c>
    </row>
    <row r="411" spans="1:13" x14ac:dyDescent="0.2">
      <c r="A411" s="5"/>
      <c r="D411" s="32"/>
      <c r="E411" s="33"/>
      <c r="F411" s="32"/>
      <c r="G411" s="32"/>
      <c r="H411" s="41"/>
      <c r="I411" s="41" t="s">
        <v>1903</v>
      </c>
      <c r="J411" s="40" t="s">
        <v>1904</v>
      </c>
      <c r="K411" s="42">
        <v>566.40515400000004</v>
      </c>
      <c r="L411" s="42">
        <v>570.12451150000004</v>
      </c>
      <c r="M411" s="42">
        <f t="shared" si="6"/>
        <v>3.719357500000001</v>
      </c>
    </row>
    <row r="412" spans="1:13" x14ac:dyDescent="0.2">
      <c r="A412" s="5"/>
      <c r="D412" s="32"/>
      <c r="E412" s="33"/>
      <c r="F412" s="32"/>
      <c r="G412" s="32"/>
      <c r="H412" s="41"/>
      <c r="I412" s="41" t="s">
        <v>1668</v>
      </c>
      <c r="J412" s="40" t="s">
        <v>1905</v>
      </c>
      <c r="K412" s="42">
        <v>110.49103700000001</v>
      </c>
      <c r="L412" s="42">
        <v>94.328080689999993</v>
      </c>
      <c r="M412" s="42">
        <f t="shared" si="6"/>
        <v>-16.162956310000013</v>
      </c>
    </row>
    <row r="413" spans="1:13" x14ac:dyDescent="0.2">
      <c r="A413" s="5"/>
      <c r="D413" s="32"/>
      <c r="E413" s="33"/>
      <c r="F413" s="32"/>
      <c r="G413" s="32"/>
      <c r="H413" s="41"/>
      <c r="I413" s="41" t="s">
        <v>1906</v>
      </c>
      <c r="J413" s="40" t="s">
        <v>1907</v>
      </c>
      <c r="K413" s="42">
        <v>447.27717100000001</v>
      </c>
      <c r="L413" s="42">
        <v>376.49125510000005</v>
      </c>
      <c r="M413" s="42">
        <f t="shared" si="6"/>
        <v>-70.785915899999964</v>
      </c>
    </row>
    <row r="414" spans="1:13" x14ac:dyDescent="0.2">
      <c r="A414" s="5"/>
      <c r="D414" s="32"/>
      <c r="E414" s="33"/>
      <c r="F414" s="32"/>
      <c r="G414" s="32"/>
      <c r="H414" s="41"/>
      <c r="I414" s="41" t="s">
        <v>1688</v>
      </c>
      <c r="J414" s="40" t="s">
        <v>1689</v>
      </c>
      <c r="K414" s="42">
        <v>30</v>
      </c>
      <c r="L414" s="42">
        <v>4.0992629099999993</v>
      </c>
      <c r="M414" s="42">
        <f t="shared" si="6"/>
        <v>-25.90073709</v>
      </c>
    </row>
    <row r="415" spans="1:13" x14ac:dyDescent="0.2">
      <c r="A415" s="5"/>
      <c r="D415" s="32"/>
      <c r="E415" s="33"/>
      <c r="F415" s="32"/>
      <c r="G415" s="32"/>
      <c r="H415" s="41"/>
      <c r="I415" s="41" t="s">
        <v>20</v>
      </c>
      <c r="J415" s="40" t="s">
        <v>33</v>
      </c>
      <c r="K415" s="42">
        <v>0</v>
      </c>
      <c r="L415" s="42">
        <v>0.74999998999999995</v>
      </c>
      <c r="M415" s="42">
        <f t="shared" si="6"/>
        <v>0.74999998999999995</v>
      </c>
    </row>
    <row r="416" spans="1:13" ht="14.25" x14ac:dyDescent="0.2">
      <c r="A416" s="5"/>
      <c r="D416" s="32"/>
      <c r="E416" s="33"/>
      <c r="F416" s="32"/>
      <c r="G416" s="32"/>
      <c r="H416" s="35" t="s">
        <v>1475</v>
      </c>
      <c r="I416" s="35"/>
      <c r="J416" s="57"/>
      <c r="K416" s="38">
        <v>51.577606000000003</v>
      </c>
      <c r="L416" s="38">
        <v>132.34247358999997</v>
      </c>
      <c r="M416" s="38">
        <f t="shared" si="6"/>
        <v>80.764867589999966</v>
      </c>
    </row>
    <row r="417" spans="1:13" x14ac:dyDescent="0.2">
      <c r="A417" s="5"/>
      <c r="D417" s="32"/>
      <c r="E417" s="33"/>
      <c r="F417" s="32"/>
      <c r="G417" s="32"/>
      <c r="H417" s="41"/>
      <c r="I417" s="41" t="s">
        <v>1476</v>
      </c>
      <c r="J417" s="40" t="s">
        <v>1526</v>
      </c>
      <c r="K417" s="42">
        <v>51.577606000000003</v>
      </c>
      <c r="L417" s="42">
        <v>132.34247358999997</v>
      </c>
      <c r="M417" s="42">
        <f t="shared" si="6"/>
        <v>80.764867589999966</v>
      </c>
    </row>
    <row r="418" spans="1:13" ht="14.25" x14ac:dyDescent="0.2">
      <c r="A418" s="5"/>
      <c r="D418" s="32"/>
      <c r="E418" s="65">
        <v>14</v>
      </c>
      <c r="F418" s="35" t="s">
        <v>871</v>
      </c>
      <c r="G418" s="66"/>
      <c r="H418" s="67"/>
      <c r="I418" s="68"/>
      <c r="J418" s="69"/>
      <c r="K418" s="69">
        <v>1093.158813</v>
      </c>
      <c r="L418" s="69">
        <v>1093.158813</v>
      </c>
      <c r="M418" s="69">
        <f t="shared" si="6"/>
        <v>0</v>
      </c>
    </row>
    <row r="419" spans="1:13" x14ac:dyDescent="0.2">
      <c r="A419" s="5"/>
      <c r="D419" s="32"/>
      <c r="E419" s="33"/>
      <c r="F419" s="32"/>
      <c r="G419" s="32" t="s">
        <v>16</v>
      </c>
      <c r="H419" s="41"/>
      <c r="I419" s="41"/>
      <c r="J419" s="40"/>
      <c r="K419" s="42">
        <v>1093.158813</v>
      </c>
      <c r="L419" s="42">
        <v>1093.158813</v>
      </c>
      <c r="M419" s="42">
        <f t="shared" si="6"/>
        <v>0</v>
      </c>
    </row>
    <row r="420" spans="1:13" ht="14.25" x14ac:dyDescent="0.2">
      <c r="A420" s="5"/>
      <c r="D420" s="32"/>
      <c r="E420" s="33"/>
      <c r="F420" s="32"/>
      <c r="G420" s="32"/>
      <c r="H420" s="35" t="s">
        <v>1562</v>
      </c>
      <c r="I420" s="35"/>
      <c r="J420" s="57"/>
      <c r="K420" s="38">
        <v>273.933606</v>
      </c>
      <c r="L420" s="38">
        <v>341.44816442000001</v>
      </c>
      <c r="M420" s="38">
        <f t="shared" si="6"/>
        <v>67.514558420000014</v>
      </c>
    </row>
    <row r="421" spans="1:13" x14ac:dyDescent="0.2">
      <c r="A421" s="5"/>
      <c r="D421" s="32"/>
      <c r="E421" s="33"/>
      <c r="F421" s="32"/>
      <c r="G421" s="32"/>
      <c r="H421" s="41"/>
      <c r="I421" s="41" t="s">
        <v>1908</v>
      </c>
      <c r="J421" s="40" t="s">
        <v>1909</v>
      </c>
      <c r="K421" s="42">
        <v>273.933606</v>
      </c>
      <c r="L421" s="42">
        <v>341.44816442000001</v>
      </c>
      <c r="M421" s="42">
        <f t="shared" si="6"/>
        <v>67.514558420000014</v>
      </c>
    </row>
    <row r="422" spans="1:13" ht="14.25" x14ac:dyDescent="0.2">
      <c r="A422" s="5"/>
      <c r="D422" s="32"/>
      <c r="E422" s="33"/>
      <c r="F422" s="32"/>
      <c r="G422" s="32"/>
      <c r="H422" s="35" t="s">
        <v>17</v>
      </c>
      <c r="I422" s="35"/>
      <c r="J422" s="57"/>
      <c r="K422" s="38">
        <v>736.16117299999996</v>
      </c>
      <c r="L422" s="38">
        <v>678.02883694000002</v>
      </c>
      <c r="M422" s="38">
        <f t="shared" si="6"/>
        <v>-58.132336059999943</v>
      </c>
    </row>
    <row r="423" spans="1:13" x14ac:dyDescent="0.2">
      <c r="A423" s="5"/>
      <c r="D423" s="32"/>
      <c r="E423" s="33"/>
      <c r="F423" s="32"/>
      <c r="G423" s="32"/>
      <c r="H423" s="41"/>
      <c r="I423" s="41" t="s">
        <v>1482</v>
      </c>
      <c r="J423" s="40" t="s">
        <v>1910</v>
      </c>
      <c r="K423" s="42">
        <v>230.09004300000001</v>
      </c>
      <c r="L423" s="42">
        <v>207.21146695999994</v>
      </c>
      <c r="M423" s="42">
        <f t="shared" si="6"/>
        <v>-22.87857604000007</v>
      </c>
    </row>
    <row r="424" spans="1:13" x14ac:dyDescent="0.2">
      <c r="A424" s="5"/>
      <c r="D424" s="32"/>
      <c r="E424" s="33"/>
      <c r="F424" s="32"/>
      <c r="G424" s="32"/>
      <c r="H424" s="41"/>
      <c r="I424" s="41" t="s">
        <v>1484</v>
      </c>
      <c r="J424" s="40" t="s">
        <v>1911</v>
      </c>
      <c r="K424" s="42">
        <v>49.361823000000001</v>
      </c>
      <c r="L424" s="42">
        <v>42.856086799999979</v>
      </c>
      <c r="M424" s="42">
        <f t="shared" si="6"/>
        <v>-6.5057362000000225</v>
      </c>
    </row>
    <row r="425" spans="1:13" x14ac:dyDescent="0.2">
      <c r="A425" s="5"/>
      <c r="D425" s="32"/>
      <c r="E425" s="33"/>
      <c r="F425" s="32"/>
      <c r="G425" s="32"/>
      <c r="H425" s="41"/>
      <c r="I425" s="41" t="s">
        <v>1486</v>
      </c>
      <c r="J425" s="40" t="s">
        <v>1912</v>
      </c>
      <c r="K425" s="42">
        <v>159.12073000000001</v>
      </c>
      <c r="L425" s="42">
        <v>123.30717314000003</v>
      </c>
      <c r="M425" s="42">
        <f t="shared" si="6"/>
        <v>-35.813556859999977</v>
      </c>
    </row>
    <row r="426" spans="1:13" x14ac:dyDescent="0.2">
      <c r="A426" s="5"/>
      <c r="D426" s="32"/>
      <c r="E426" s="33"/>
      <c r="F426" s="32"/>
      <c r="G426" s="32"/>
      <c r="H426" s="41"/>
      <c r="I426" s="41" t="s">
        <v>1547</v>
      </c>
      <c r="J426" s="40" t="s">
        <v>1913</v>
      </c>
      <c r="K426" s="42">
        <v>18.902698000000001</v>
      </c>
      <c r="L426" s="42">
        <v>12.449323249999996</v>
      </c>
      <c r="M426" s="42">
        <f t="shared" si="6"/>
        <v>-6.4533747500000054</v>
      </c>
    </row>
    <row r="427" spans="1:13" x14ac:dyDescent="0.2">
      <c r="A427" s="5"/>
      <c r="D427" s="32"/>
      <c r="E427" s="33"/>
      <c r="F427" s="32"/>
      <c r="G427" s="32"/>
      <c r="H427" s="41"/>
      <c r="I427" s="41" t="s">
        <v>1492</v>
      </c>
      <c r="J427" s="40" t="s">
        <v>1914</v>
      </c>
      <c r="K427" s="42">
        <v>54.646667000000001</v>
      </c>
      <c r="L427" s="42">
        <v>6.9633211899999985</v>
      </c>
      <c r="M427" s="42">
        <f t="shared" si="6"/>
        <v>-47.683345810000006</v>
      </c>
    </row>
    <row r="428" spans="1:13" x14ac:dyDescent="0.2">
      <c r="A428" s="5"/>
      <c r="D428" s="32"/>
      <c r="E428" s="33"/>
      <c r="F428" s="32"/>
      <c r="G428" s="32"/>
      <c r="H428" s="41"/>
      <c r="I428" s="41" t="s">
        <v>1494</v>
      </c>
      <c r="J428" s="40" t="s">
        <v>1915</v>
      </c>
      <c r="K428" s="42">
        <v>6.2642360000000004</v>
      </c>
      <c r="L428" s="42">
        <v>4.9853019799999991</v>
      </c>
      <c r="M428" s="42">
        <f t="shared" si="6"/>
        <v>-1.2789340200000012</v>
      </c>
    </row>
    <row r="429" spans="1:13" x14ac:dyDescent="0.2">
      <c r="A429" s="5"/>
      <c r="D429" s="32"/>
      <c r="E429" s="33"/>
      <c r="F429" s="32"/>
      <c r="G429" s="32"/>
      <c r="H429" s="41"/>
      <c r="I429" s="41" t="s">
        <v>1460</v>
      </c>
      <c r="J429" s="40" t="s">
        <v>1916</v>
      </c>
      <c r="K429" s="42">
        <v>211.22757799999999</v>
      </c>
      <c r="L429" s="42">
        <v>275.39768848000006</v>
      </c>
      <c r="M429" s="42">
        <f t="shared" si="6"/>
        <v>64.170110480000062</v>
      </c>
    </row>
    <row r="430" spans="1:13" x14ac:dyDescent="0.2">
      <c r="A430" s="5"/>
      <c r="D430" s="32"/>
      <c r="E430" s="33"/>
      <c r="F430" s="32"/>
      <c r="G430" s="32"/>
      <c r="H430" s="41"/>
      <c r="I430" s="41" t="s">
        <v>1552</v>
      </c>
      <c r="J430" s="40" t="s">
        <v>1917</v>
      </c>
      <c r="K430" s="42">
        <v>6.5473980000000003</v>
      </c>
      <c r="L430" s="42">
        <v>4.8584751399999995</v>
      </c>
      <c r="M430" s="42">
        <f t="shared" si="6"/>
        <v>-1.6889228600000008</v>
      </c>
    </row>
    <row r="431" spans="1:13" ht="14.25" x14ac:dyDescent="0.2">
      <c r="A431" s="5"/>
      <c r="D431" s="32"/>
      <c r="E431" s="33"/>
      <c r="F431" s="32"/>
      <c r="G431" s="32"/>
      <c r="H431" s="35" t="s">
        <v>1475</v>
      </c>
      <c r="I431" s="35"/>
      <c r="J431" s="57"/>
      <c r="K431" s="38">
        <v>83.064034000000007</v>
      </c>
      <c r="L431" s="38">
        <v>73.681811639999992</v>
      </c>
      <c r="M431" s="38">
        <f t="shared" si="6"/>
        <v>-9.3822223600000143</v>
      </c>
    </row>
    <row r="432" spans="1:13" x14ac:dyDescent="0.2">
      <c r="A432" s="5"/>
      <c r="D432" s="32"/>
      <c r="E432" s="33"/>
      <c r="F432" s="32"/>
      <c r="G432" s="32"/>
      <c r="H432" s="41"/>
      <c r="I432" s="41" t="s">
        <v>1476</v>
      </c>
      <c r="J432" s="40" t="s">
        <v>1526</v>
      </c>
      <c r="K432" s="42">
        <v>75.602540000000005</v>
      </c>
      <c r="L432" s="42">
        <v>68.017562129999973</v>
      </c>
      <c r="M432" s="42">
        <f t="shared" si="6"/>
        <v>-7.5849778700000314</v>
      </c>
    </row>
    <row r="433" spans="1:13" x14ac:dyDescent="0.2">
      <c r="A433" s="5"/>
      <c r="D433" s="32"/>
      <c r="E433" s="33"/>
      <c r="F433" s="32"/>
      <c r="G433" s="32"/>
      <c r="H433" s="41"/>
      <c r="I433" s="41" t="s">
        <v>1480</v>
      </c>
      <c r="J433" s="40" t="s">
        <v>1530</v>
      </c>
      <c r="K433" s="42">
        <v>7.4614940000000001</v>
      </c>
      <c r="L433" s="42">
        <v>5.6642495100000003</v>
      </c>
      <c r="M433" s="42">
        <f t="shared" si="6"/>
        <v>-1.7972444899999998</v>
      </c>
    </row>
    <row r="434" spans="1:13" ht="14.25" x14ac:dyDescent="0.2">
      <c r="A434" s="5"/>
      <c r="D434" s="32"/>
      <c r="E434" s="65">
        <v>15</v>
      </c>
      <c r="F434" s="35" t="s">
        <v>924</v>
      </c>
      <c r="G434" s="66"/>
      <c r="H434" s="67"/>
      <c r="I434" s="68"/>
      <c r="J434" s="69"/>
      <c r="K434" s="69">
        <v>5252.9517379999998</v>
      </c>
      <c r="L434" s="69">
        <v>5938.1687380000003</v>
      </c>
      <c r="M434" s="69">
        <f t="shared" si="6"/>
        <v>685.21700000000055</v>
      </c>
    </row>
    <row r="435" spans="1:13" x14ac:dyDescent="0.2">
      <c r="A435" s="5"/>
      <c r="D435" s="32"/>
      <c r="E435" s="33"/>
      <c r="F435" s="32"/>
      <c r="G435" s="32" t="s">
        <v>16</v>
      </c>
      <c r="H435" s="41"/>
      <c r="I435" s="41"/>
      <c r="J435" s="40"/>
      <c r="K435" s="42">
        <v>5252.9517379999998</v>
      </c>
      <c r="L435" s="42">
        <v>5938.1687380000003</v>
      </c>
      <c r="M435" s="42">
        <f t="shared" si="6"/>
        <v>685.21700000000055</v>
      </c>
    </row>
    <row r="436" spans="1:13" ht="14.25" x14ac:dyDescent="0.2">
      <c r="A436" s="5"/>
      <c r="D436" s="32"/>
      <c r="E436" s="33"/>
      <c r="F436" s="32"/>
      <c r="G436" s="32"/>
      <c r="H436" s="35" t="s">
        <v>1562</v>
      </c>
      <c r="I436" s="35"/>
      <c r="J436" s="57"/>
      <c r="K436" s="38">
        <v>4374.0434320000004</v>
      </c>
      <c r="L436" s="38">
        <v>4799.2934498999994</v>
      </c>
      <c r="M436" s="38">
        <f t="shared" si="6"/>
        <v>425.25001789999897</v>
      </c>
    </row>
    <row r="437" spans="1:13" x14ac:dyDescent="0.2">
      <c r="A437" s="5"/>
      <c r="D437" s="32"/>
      <c r="E437" s="33"/>
      <c r="F437" s="32"/>
      <c r="G437" s="32"/>
      <c r="H437" s="41"/>
      <c r="I437" s="41" t="s">
        <v>1918</v>
      </c>
      <c r="J437" s="40" t="s">
        <v>1919</v>
      </c>
      <c r="K437" s="42">
        <v>2435.5778919999998</v>
      </c>
      <c r="L437" s="42">
        <v>2323.8167365499999</v>
      </c>
      <c r="M437" s="42">
        <f t="shared" si="6"/>
        <v>-111.76115544999993</v>
      </c>
    </row>
    <row r="438" spans="1:13" x14ac:dyDescent="0.2">
      <c r="A438" s="5"/>
      <c r="D438" s="32"/>
      <c r="E438" s="33"/>
      <c r="F438" s="32"/>
      <c r="G438" s="32"/>
      <c r="H438" s="41"/>
      <c r="I438" s="41" t="s">
        <v>1920</v>
      </c>
      <c r="J438" s="40" t="s">
        <v>1921</v>
      </c>
      <c r="K438" s="42">
        <v>9.8698510000000006</v>
      </c>
      <c r="L438" s="42">
        <v>0.89146881000000011</v>
      </c>
      <c r="M438" s="42">
        <f t="shared" si="6"/>
        <v>-8.9783821900000014</v>
      </c>
    </row>
    <row r="439" spans="1:13" x14ac:dyDescent="0.2">
      <c r="A439" s="5"/>
      <c r="D439" s="32"/>
      <c r="E439" s="33"/>
      <c r="F439" s="32"/>
      <c r="G439" s="32"/>
      <c r="H439" s="41"/>
      <c r="I439" s="41" t="s">
        <v>1922</v>
      </c>
      <c r="J439" s="40" t="s">
        <v>1923</v>
      </c>
      <c r="K439" s="42">
        <v>0.73430600000000001</v>
      </c>
      <c r="L439" s="42">
        <v>0.45556122999999998</v>
      </c>
      <c r="M439" s="42">
        <f t="shared" si="6"/>
        <v>-0.27874477000000003</v>
      </c>
    </row>
    <row r="440" spans="1:13" x14ac:dyDescent="0.2">
      <c r="A440" s="5"/>
      <c r="D440" s="32"/>
      <c r="E440" s="33"/>
      <c r="F440" s="32"/>
      <c r="G440" s="32"/>
      <c r="H440" s="41"/>
      <c r="I440" s="41" t="s">
        <v>1924</v>
      </c>
      <c r="J440" s="40" t="s">
        <v>1925</v>
      </c>
      <c r="K440" s="42">
        <v>11.594150000000001</v>
      </c>
      <c r="L440" s="42">
        <v>0.55177585000000007</v>
      </c>
      <c r="M440" s="42">
        <f t="shared" si="6"/>
        <v>-11.042374150000001</v>
      </c>
    </row>
    <row r="441" spans="1:13" x14ac:dyDescent="0.2">
      <c r="A441" s="5"/>
      <c r="D441" s="32"/>
      <c r="E441" s="33"/>
      <c r="F441" s="32"/>
      <c r="G441" s="32"/>
      <c r="H441" s="41"/>
      <c r="I441" s="41" t="s">
        <v>1926</v>
      </c>
      <c r="J441" s="40" t="s">
        <v>1927</v>
      </c>
      <c r="K441" s="42">
        <v>676.48568999999998</v>
      </c>
      <c r="L441" s="42">
        <v>692.62400175999994</v>
      </c>
      <c r="M441" s="42">
        <f t="shared" si="6"/>
        <v>16.138311759999965</v>
      </c>
    </row>
    <row r="442" spans="1:13" x14ac:dyDescent="0.2">
      <c r="A442" s="5"/>
      <c r="D442" s="32"/>
      <c r="E442" s="33"/>
      <c r="F442" s="32"/>
      <c r="G442" s="32"/>
      <c r="H442" s="41"/>
      <c r="I442" s="41" t="s">
        <v>1928</v>
      </c>
      <c r="J442" s="40" t="s">
        <v>1929</v>
      </c>
      <c r="K442" s="42">
        <v>1064.2643660000001</v>
      </c>
      <c r="L442" s="42">
        <v>1587.606205</v>
      </c>
      <c r="M442" s="42">
        <f t="shared" si="6"/>
        <v>523.34183899999994</v>
      </c>
    </row>
    <row r="443" spans="1:13" x14ac:dyDescent="0.2">
      <c r="A443" s="5"/>
      <c r="D443" s="32"/>
      <c r="E443" s="33"/>
      <c r="F443" s="32"/>
      <c r="G443" s="32"/>
      <c r="H443" s="41"/>
      <c r="I443" s="41" t="s">
        <v>1729</v>
      </c>
      <c r="J443" s="40" t="s">
        <v>1930</v>
      </c>
      <c r="K443" s="42">
        <v>55.927276999999997</v>
      </c>
      <c r="L443" s="42">
        <v>64.474100329999999</v>
      </c>
      <c r="M443" s="42">
        <f t="shared" si="6"/>
        <v>8.5468233300000023</v>
      </c>
    </row>
    <row r="444" spans="1:13" x14ac:dyDescent="0.2">
      <c r="A444" s="5"/>
      <c r="D444" s="32"/>
      <c r="E444" s="33"/>
      <c r="F444" s="32"/>
      <c r="G444" s="32"/>
      <c r="H444" s="41"/>
      <c r="I444" s="41" t="s">
        <v>1931</v>
      </c>
      <c r="J444" s="41" t="s">
        <v>1932</v>
      </c>
      <c r="K444" s="42">
        <v>119.5899</v>
      </c>
      <c r="L444" s="42">
        <v>128.87360036999999</v>
      </c>
      <c r="M444" s="42">
        <f t="shared" si="6"/>
        <v>9.2837003699999912</v>
      </c>
    </row>
    <row r="445" spans="1:13" ht="14.25" x14ac:dyDescent="0.2">
      <c r="A445" s="5"/>
      <c r="D445" s="32"/>
      <c r="E445" s="33"/>
      <c r="F445" s="32"/>
      <c r="G445" s="32"/>
      <c r="H445" s="35" t="s">
        <v>17</v>
      </c>
      <c r="I445" s="35"/>
      <c r="J445" s="57"/>
      <c r="K445" s="38">
        <v>696.41183699999999</v>
      </c>
      <c r="L445" s="38">
        <v>965.37496521000071</v>
      </c>
      <c r="M445" s="38">
        <f t="shared" si="6"/>
        <v>268.96312821000072</v>
      </c>
    </row>
    <row r="446" spans="1:13" x14ac:dyDescent="0.2">
      <c r="A446" s="5"/>
      <c r="D446" s="32"/>
      <c r="E446" s="33"/>
      <c r="F446" s="32"/>
      <c r="G446" s="32"/>
      <c r="H446" s="41"/>
      <c r="I446" s="41" t="s">
        <v>1482</v>
      </c>
      <c r="J446" s="40" t="s">
        <v>1933</v>
      </c>
      <c r="K446" s="42">
        <v>217.83526599999999</v>
      </c>
      <c r="L446" s="42">
        <v>229.10978741</v>
      </c>
      <c r="M446" s="42">
        <f t="shared" si="6"/>
        <v>11.274521410000006</v>
      </c>
    </row>
    <row r="447" spans="1:13" x14ac:dyDescent="0.2">
      <c r="A447" s="5"/>
      <c r="D447" s="32"/>
      <c r="E447" s="33"/>
      <c r="F447" s="32"/>
      <c r="G447" s="32"/>
      <c r="H447" s="41"/>
      <c r="I447" s="41" t="s">
        <v>1484</v>
      </c>
      <c r="J447" s="40" t="s">
        <v>1934</v>
      </c>
      <c r="K447" s="42">
        <v>90.2</v>
      </c>
      <c r="L447" s="42">
        <v>4.4654123499999994</v>
      </c>
      <c r="M447" s="42">
        <f t="shared" si="6"/>
        <v>-85.734587650000009</v>
      </c>
    </row>
    <row r="448" spans="1:13" x14ac:dyDescent="0.2">
      <c r="A448" s="5"/>
      <c r="D448" s="32"/>
      <c r="E448" s="33"/>
      <c r="F448" s="32"/>
      <c r="G448" s="32"/>
      <c r="H448" s="41"/>
      <c r="I448" s="41" t="s">
        <v>1486</v>
      </c>
      <c r="J448" s="40" t="s">
        <v>1935</v>
      </c>
      <c r="K448" s="42">
        <v>53.150621999999998</v>
      </c>
      <c r="L448" s="42">
        <v>43.01330457000001</v>
      </c>
      <c r="M448" s="42">
        <f t="shared" ref="M448:M511" si="7">L448-K448</f>
        <v>-10.137317429999989</v>
      </c>
    </row>
    <row r="449" spans="1:13" x14ac:dyDescent="0.2">
      <c r="A449" s="5"/>
      <c r="D449" s="32"/>
      <c r="E449" s="33"/>
      <c r="F449" s="32"/>
      <c r="G449" s="32"/>
      <c r="H449" s="41"/>
      <c r="I449" s="41" t="s">
        <v>1642</v>
      </c>
      <c r="J449" s="40" t="s">
        <v>1936</v>
      </c>
      <c r="K449" s="42">
        <v>3.1686399999999999</v>
      </c>
      <c r="L449" s="42">
        <v>2.1968601200000002</v>
      </c>
      <c r="M449" s="42">
        <f t="shared" si="7"/>
        <v>-0.97177987999999971</v>
      </c>
    </row>
    <row r="450" spans="1:13" x14ac:dyDescent="0.2">
      <c r="A450" s="5"/>
      <c r="D450" s="32"/>
      <c r="E450" s="33"/>
      <c r="F450" s="32"/>
      <c r="G450" s="32"/>
      <c r="H450" s="41"/>
      <c r="I450" s="41" t="s">
        <v>1532</v>
      </c>
      <c r="J450" s="40" t="s">
        <v>1937</v>
      </c>
      <c r="K450" s="42">
        <v>55.088684999999998</v>
      </c>
      <c r="L450" s="42">
        <v>46.378310290000002</v>
      </c>
      <c r="M450" s="42">
        <f t="shared" si="7"/>
        <v>-8.7103747099999964</v>
      </c>
    </row>
    <row r="451" spans="1:13" x14ac:dyDescent="0.2">
      <c r="A451" s="5"/>
      <c r="D451" s="32"/>
      <c r="E451" s="33"/>
      <c r="F451" s="32"/>
      <c r="G451" s="32"/>
      <c r="H451" s="41"/>
      <c r="I451" s="41" t="s">
        <v>1534</v>
      </c>
      <c r="J451" s="40" t="s">
        <v>1938</v>
      </c>
      <c r="K451" s="42">
        <v>26.719123</v>
      </c>
      <c r="L451" s="42">
        <v>136.43701445999997</v>
      </c>
      <c r="M451" s="42">
        <f t="shared" si="7"/>
        <v>109.71789145999998</v>
      </c>
    </row>
    <row r="452" spans="1:13" x14ac:dyDescent="0.2">
      <c r="A452" s="5"/>
      <c r="D452" s="32"/>
      <c r="E452" s="33"/>
      <c r="F452" s="32"/>
      <c r="G452" s="32"/>
      <c r="H452" s="41"/>
      <c r="I452" s="41" t="s">
        <v>1536</v>
      </c>
      <c r="J452" s="40" t="s">
        <v>1939</v>
      </c>
      <c r="K452" s="42">
        <v>250.24950100000001</v>
      </c>
      <c r="L452" s="42">
        <v>503.77427601000085</v>
      </c>
      <c r="M452" s="42">
        <f t="shared" si="7"/>
        <v>253.52477501000084</v>
      </c>
    </row>
    <row r="453" spans="1:13" ht="14.25" x14ac:dyDescent="0.2">
      <c r="A453" s="5"/>
      <c r="D453" s="32"/>
      <c r="E453" s="33"/>
      <c r="F453" s="32"/>
      <c r="G453" s="32"/>
      <c r="H453" s="35" t="s">
        <v>1475</v>
      </c>
      <c r="I453" s="35"/>
      <c r="J453" s="57"/>
      <c r="K453" s="38">
        <v>113.445149</v>
      </c>
      <c r="L453" s="38">
        <v>93.004677240000007</v>
      </c>
      <c r="M453" s="38">
        <f t="shared" si="7"/>
        <v>-20.440471759999994</v>
      </c>
    </row>
    <row r="454" spans="1:13" x14ac:dyDescent="0.2">
      <c r="A454" s="5"/>
      <c r="D454" s="32"/>
      <c r="E454" s="33"/>
      <c r="F454" s="32"/>
      <c r="G454" s="32"/>
      <c r="H454" s="41"/>
      <c r="I454" s="41" t="s">
        <v>1476</v>
      </c>
      <c r="J454" s="40" t="s">
        <v>1526</v>
      </c>
      <c r="K454" s="42">
        <v>101.766474</v>
      </c>
      <c r="L454" s="42">
        <v>80.923553730000023</v>
      </c>
      <c r="M454" s="42">
        <f t="shared" si="7"/>
        <v>-20.842920269999979</v>
      </c>
    </row>
    <row r="455" spans="1:13" x14ac:dyDescent="0.2">
      <c r="A455" s="5"/>
      <c r="D455" s="32"/>
      <c r="E455" s="33"/>
      <c r="F455" s="32"/>
      <c r="G455" s="32"/>
      <c r="H455" s="41"/>
      <c r="I455" s="41" t="s">
        <v>1480</v>
      </c>
      <c r="J455" s="40" t="s">
        <v>1530</v>
      </c>
      <c r="K455" s="42">
        <v>11.678675</v>
      </c>
      <c r="L455" s="42">
        <v>12.081122509999995</v>
      </c>
      <c r="M455" s="42">
        <f t="shared" si="7"/>
        <v>0.40244750999999468</v>
      </c>
    </row>
    <row r="456" spans="1:13" x14ac:dyDescent="0.2">
      <c r="A456" s="5"/>
      <c r="D456" s="32"/>
      <c r="E456" s="33"/>
      <c r="F456" s="32"/>
      <c r="G456" s="32"/>
      <c r="H456" s="41"/>
      <c r="I456" s="41" t="s">
        <v>1940</v>
      </c>
      <c r="J456" s="40" t="s">
        <v>1941</v>
      </c>
      <c r="K456" s="42">
        <v>0</v>
      </c>
      <c r="L456" s="42">
        <v>9.9999999999999995E-7</v>
      </c>
      <c r="M456" s="42">
        <f t="shared" si="7"/>
        <v>9.9999999999999995E-7</v>
      </c>
    </row>
    <row r="457" spans="1:13" ht="14.25" x14ac:dyDescent="0.2">
      <c r="A457" s="5"/>
      <c r="D457" s="32"/>
      <c r="E457" s="33"/>
      <c r="F457" s="32"/>
      <c r="G457" s="32"/>
      <c r="H457" s="35" t="s">
        <v>1605</v>
      </c>
      <c r="I457" s="35"/>
      <c r="J457" s="57"/>
      <c r="K457" s="38">
        <v>69.051320000000004</v>
      </c>
      <c r="L457" s="38">
        <v>80.495645649999986</v>
      </c>
      <c r="M457" s="38">
        <f t="shared" si="7"/>
        <v>11.444325649999982</v>
      </c>
    </row>
    <row r="458" spans="1:13" x14ac:dyDescent="0.2">
      <c r="A458" s="5"/>
      <c r="D458" s="32"/>
      <c r="E458" s="33"/>
      <c r="F458" s="32"/>
      <c r="G458" s="32"/>
      <c r="H458" s="41"/>
      <c r="I458" s="41" t="s">
        <v>1942</v>
      </c>
      <c r="J458" s="40" t="s">
        <v>1943</v>
      </c>
      <c r="K458" s="42">
        <v>69.051320000000004</v>
      </c>
      <c r="L458" s="42">
        <v>80.495645649999986</v>
      </c>
      <c r="M458" s="42">
        <f t="shared" si="7"/>
        <v>11.444325649999982</v>
      </c>
    </row>
    <row r="459" spans="1:13" ht="14.25" x14ac:dyDescent="0.2">
      <c r="A459" s="5"/>
      <c r="D459" s="32"/>
      <c r="E459" s="65">
        <v>16</v>
      </c>
      <c r="F459" s="35" t="s">
        <v>987</v>
      </c>
      <c r="G459" s="66"/>
      <c r="H459" s="67"/>
      <c r="I459" s="68"/>
      <c r="J459" s="69"/>
      <c r="K459" s="69">
        <v>6347.8452989999996</v>
      </c>
      <c r="L459" s="69">
        <v>6312.3975833000004</v>
      </c>
      <c r="M459" s="69">
        <f t="shared" si="7"/>
        <v>-35.447715699999208</v>
      </c>
    </row>
    <row r="460" spans="1:13" x14ac:dyDescent="0.2">
      <c r="A460" s="5"/>
      <c r="D460" s="32"/>
      <c r="E460" s="33"/>
      <c r="F460" s="32"/>
      <c r="G460" s="32" t="s">
        <v>16</v>
      </c>
      <c r="H460" s="41"/>
      <c r="I460" s="41"/>
      <c r="J460" s="40"/>
      <c r="K460" s="42">
        <v>6347.8452989999996</v>
      </c>
      <c r="L460" s="42">
        <v>6312.3975833000004</v>
      </c>
      <c r="M460" s="42">
        <f t="shared" si="7"/>
        <v>-35.447715699999208</v>
      </c>
    </row>
    <row r="461" spans="1:13" ht="14.25" x14ac:dyDescent="0.2">
      <c r="A461" s="5"/>
      <c r="D461" s="32"/>
      <c r="E461" s="33"/>
      <c r="F461" s="32"/>
      <c r="G461" s="32"/>
      <c r="H461" s="35" t="s">
        <v>1562</v>
      </c>
      <c r="I461" s="35"/>
      <c r="J461" s="57"/>
      <c r="K461" s="38">
        <v>1229.706815</v>
      </c>
      <c r="L461" s="38">
        <v>1149.7861204100002</v>
      </c>
      <c r="M461" s="38">
        <f t="shared" si="7"/>
        <v>-79.920694589999812</v>
      </c>
    </row>
    <row r="462" spans="1:13" x14ac:dyDescent="0.2">
      <c r="A462" s="5"/>
      <c r="D462" s="32"/>
      <c r="E462" s="33"/>
      <c r="F462" s="32"/>
      <c r="G462" s="32"/>
      <c r="H462" s="41"/>
      <c r="I462" s="41" t="s">
        <v>1944</v>
      </c>
      <c r="J462" s="40" t="s">
        <v>1945</v>
      </c>
      <c r="K462" s="42">
        <v>25</v>
      </c>
      <c r="L462" s="42">
        <v>40.106909000000002</v>
      </c>
      <c r="M462" s="42">
        <f t="shared" si="7"/>
        <v>15.106909000000002</v>
      </c>
    </row>
    <row r="463" spans="1:13" x14ac:dyDescent="0.2">
      <c r="A463" s="5"/>
      <c r="D463" s="32"/>
      <c r="E463" s="33"/>
      <c r="F463" s="32"/>
      <c r="G463" s="32"/>
      <c r="H463" s="41"/>
      <c r="I463" s="41" t="s">
        <v>1727</v>
      </c>
      <c r="J463" s="40" t="s">
        <v>1728</v>
      </c>
      <c r="K463" s="42">
        <v>113.641634</v>
      </c>
      <c r="L463" s="42">
        <v>82.254020470000015</v>
      </c>
      <c r="M463" s="42">
        <f t="shared" si="7"/>
        <v>-31.387613529999982</v>
      </c>
    </row>
    <row r="464" spans="1:13" x14ac:dyDescent="0.2">
      <c r="A464" s="5"/>
      <c r="D464" s="32"/>
      <c r="E464" s="33"/>
      <c r="F464" s="32"/>
      <c r="G464" s="32"/>
      <c r="H464" s="41"/>
      <c r="I464" s="41" t="s">
        <v>1946</v>
      </c>
      <c r="J464" s="40" t="s">
        <v>1947</v>
      </c>
      <c r="K464" s="42">
        <v>394.13988799999998</v>
      </c>
      <c r="L464" s="42">
        <v>393.22863466000001</v>
      </c>
      <c r="M464" s="42">
        <f t="shared" si="7"/>
        <v>-0.91125333999997338</v>
      </c>
    </row>
    <row r="465" spans="1:13" x14ac:dyDescent="0.2">
      <c r="A465" s="5"/>
      <c r="D465" s="32"/>
      <c r="E465" s="33"/>
      <c r="F465" s="32"/>
      <c r="G465" s="32"/>
      <c r="H465" s="41"/>
      <c r="I465" s="41" t="s">
        <v>1948</v>
      </c>
      <c r="J465" s="40" t="s">
        <v>1949</v>
      </c>
      <c r="K465" s="42">
        <v>30.860171000000001</v>
      </c>
      <c r="L465" s="42">
        <v>2.5845566999999998</v>
      </c>
      <c r="M465" s="42">
        <f t="shared" si="7"/>
        <v>-28.275614300000001</v>
      </c>
    </row>
    <row r="466" spans="1:13" x14ac:dyDescent="0.2">
      <c r="A466" s="5"/>
      <c r="D466" s="32"/>
      <c r="E466" s="33"/>
      <c r="F466" s="32"/>
      <c r="G466" s="32"/>
      <c r="H466" s="41"/>
      <c r="I466" s="41" t="s">
        <v>1950</v>
      </c>
      <c r="J466" s="40" t="s">
        <v>1951</v>
      </c>
      <c r="K466" s="42">
        <v>536.81617200000005</v>
      </c>
      <c r="L466" s="42">
        <v>508.61481306999997</v>
      </c>
      <c r="M466" s="42">
        <f t="shared" si="7"/>
        <v>-28.201358930000083</v>
      </c>
    </row>
    <row r="467" spans="1:13" x14ac:dyDescent="0.2">
      <c r="A467" s="5"/>
      <c r="D467" s="32"/>
      <c r="E467" s="33"/>
      <c r="F467" s="32"/>
      <c r="G467" s="32"/>
      <c r="H467" s="41"/>
      <c r="I467" s="41" t="s">
        <v>1729</v>
      </c>
      <c r="J467" s="40" t="s">
        <v>1952</v>
      </c>
      <c r="K467" s="42">
        <v>0.24895</v>
      </c>
      <c r="L467" s="42">
        <v>0.21127099999999999</v>
      </c>
      <c r="M467" s="42">
        <f t="shared" si="7"/>
        <v>-3.7679000000000018E-2</v>
      </c>
    </row>
    <row r="468" spans="1:13" x14ac:dyDescent="0.2">
      <c r="A468" s="5"/>
      <c r="D468" s="32"/>
      <c r="E468" s="33"/>
      <c r="F468" s="32"/>
      <c r="G468" s="32"/>
      <c r="H468" s="41"/>
      <c r="I468" s="41" t="s">
        <v>1953</v>
      </c>
      <c r="J468" s="40" t="s">
        <v>1954</v>
      </c>
      <c r="K468" s="42">
        <v>129</v>
      </c>
      <c r="L468" s="42">
        <v>122.78591551</v>
      </c>
      <c r="M468" s="42">
        <f t="shared" si="7"/>
        <v>-6.2140844900000047</v>
      </c>
    </row>
    <row r="469" spans="1:13" ht="14.25" x14ac:dyDescent="0.2">
      <c r="A469" s="5"/>
      <c r="D469" s="32"/>
      <c r="E469" s="33"/>
      <c r="F469" s="32"/>
      <c r="G469" s="32"/>
      <c r="H469" s="35" t="s">
        <v>17</v>
      </c>
      <c r="I469" s="35"/>
      <c r="J469" s="57"/>
      <c r="K469" s="38">
        <v>4497.1797319999996</v>
      </c>
      <c r="L469" s="38">
        <v>4564.4681007099989</v>
      </c>
      <c r="M469" s="38">
        <f t="shared" si="7"/>
        <v>67.288368709999304</v>
      </c>
    </row>
    <row r="470" spans="1:13" x14ac:dyDescent="0.2">
      <c r="A470" s="5"/>
      <c r="D470" s="32"/>
      <c r="E470" s="33"/>
      <c r="F470" s="32"/>
      <c r="G470" s="32"/>
      <c r="H470" s="41"/>
      <c r="I470" s="41" t="s">
        <v>1482</v>
      </c>
      <c r="J470" s="40" t="s">
        <v>1955</v>
      </c>
      <c r="K470" s="42">
        <v>687.68612800000005</v>
      </c>
      <c r="L470" s="42">
        <v>670.87196390000008</v>
      </c>
      <c r="M470" s="42">
        <f t="shared" si="7"/>
        <v>-16.814164099999971</v>
      </c>
    </row>
    <row r="471" spans="1:13" x14ac:dyDescent="0.2">
      <c r="A471" s="5"/>
      <c r="D471" s="32"/>
      <c r="E471" s="33"/>
      <c r="F471" s="32"/>
      <c r="G471" s="32"/>
      <c r="H471" s="41"/>
      <c r="I471" s="41" t="s">
        <v>1787</v>
      </c>
      <c r="J471" s="40" t="s">
        <v>1956</v>
      </c>
      <c r="K471" s="42">
        <v>9.8626330000000006</v>
      </c>
      <c r="L471" s="42">
        <v>5.7431901999999999</v>
      </c>
      <c r="M471" s="42">
        <f t="shared" si="7"/>
        <v>-4.1194428000000007</v>
      </c>
    </row>
    <row r="472" spans="1:13" x14ac:dyDescent="0.2">
      <c r="A472" s="5"/>
      <c r="D472" s="32"/>
      <c r="E472" s="33"/>
      <c r="F472" s="32"/>
      <c r="G472" s="32"/>
      <c r="H472" s="41"/>
      <c r="I472" s="41" t="s">
        <v>1488</v>
      </c>
      <c r="J472" s="40" t="s">
        <v>1957</v>
      </c>
      <c r="K472" s="42">
        <v>16.448495999999999</v>
      </c>
      <c r="L472" s="42">
        <v>36.060445739999999</v>
      </c>
      <c r="M472" s="42">
        <f t="shared" si="7"/>
        <v>19.61194974</v>
      </c>
    </row>
    <row r="473" spans="1:13" x14ac:dyDescent="0.2">
      <c r="A473" s="5"/>
      <c r="D473" s="32"/>
      <c r="E473" s="33"/>
      <c r="F473" s="32"/>
      <c r="G473" s="32"/>
      <c r="H473" s="41"/>
      <c r="I473" s="41" t="s">
        <v>1734</v>
      </c>
      <c r="J473" s="40" t="s">
        <v>1958</v>
      </c>
      <c r="K473" s="42">
        <v>52.152855000000002</v>
      </c>
      <c r="L473" s="42">
        <v>52.795434769999986</v>
      </c>
      <c r="M473" s="42">
        <f t="shared" si="7"/>
        <v>0.64257976999998334</v>
      </c>
    </row>
    <row r="474" spans="1:13" x14ac:dyDescent="0.2">
      <c r="A474" s="5"/>
      <c r="D474" s="32"/>
      <c r="E474" s="33"/>
      <c r="F474" s="32"/>
      <c r="G474" s="32"/>
      <c r="H474" s="41"/>
      <c r="I474" s="41" t="s">
        <v>1500</v>
      </c>
      <c r="J474" s="40" t="s">
        <v>1959</v>
      </c>
      <c r="K474" s="42">
        <v>359.48249800000002</v>
      </c>
      <c r="L474" s="42">
        <v>357.58579069999945</v>
      </c>
      <c r="M474" s="42">
        <f t="shared" si="7"/>
        <v>-1.8967073000005712</v>
      </c>
    </row>
    <row r="475" spans="1:13" x14ac:dyDescent="0.2">
      <c r="A475" s="5"/>
      <c r="D475" s="32"/>
      <c r="E475" s="33"/>
      <c r="F475" s="32"/>
      <c r="G475" s="32"/>
      <c r="H475" s="41"/>
      <c r="I475" s="41" t="s">
        <v>1502</v>
      </c>
      <c r="J475" s="40" t="s">
        <v>1960</v>
      </c>
      <c r="K475" s="42">
        <v>38.911769</v>
      </c>
      <c r="L475" s="42">
        <v>39.203628000000009</v>
      </c>
      <c r="M475" s="42">
        <f t="shared" si="7"/>
        <v>0.29185900000000942</v>
      </c>
    </row>
    <row r="476" spans="1:13" x14ac:dyDescent="0.2">
      <c r="A476" s="5"/>
      <c r="D476" s="32"/>
      <c r="E476" s="33"/>
      <c r="F476" s="32"/>
      <c r="G476" s="32"/>
      <c r="H476" s="41"/>
      <c r="I476" s="41" t="s">
        <v>1646</v>
      </c>
      <c r="J476" s="40" t="s">
        <v>1961</v>
      </c>
      <c r="K476" s="42">
        <v>207.95777799999999</v>
      </c>
      <c r="L476" s="42">
        <v>186.72759817999992</v>
      </c>
      <c r="M476" s="42">
        <f t="shared" si="7"/>
        <v>-21.230179820000075</v>
      </c>
    </row>
    <row r="477" spans="1:13" x14ac:dyDescent="0.2">
      <c r="A477" s="5"/>
      <c r="D477" s="32"/>
      <c r="E477" s="33"/>
      <c r="F477" s="32"/>
      <c r="G477" s="32"/>
      <c r="H477" s="41"/>
      <c r="I477" s="41" t="s">
        <v>1649</v>
      </c>
      <c r="J477" s="40" t="s">
        <v>1962</v>
      </c>
      <c r="K477" s="42">
        <v>79.332352999999998</v>
      </c>
      <c r="L477" s="42">
        <v>83.812590260000007</v>
      </c>
      <c r="M477" s="42">
        <f t="shared" si="7"/>
        <v>4.4802372600000098</v>
      </c>
    </row>
    <row r="478" spans="1:13" x14ac:dyDescent="0.2">
      <c r="A478" s="5"/>
      <c r="D478" s="32"/>
      <c r="E478" s="33"/>
      <c r="F478" s="32"/>
      <c r="G478" s="32"/>
      <c r="H478" s="41"/>
      <c r="I478" s="41" t="s">
        <v>1963</v>
      </c>
      <c r="J478" s="40" t="s">
        <v>1964</v>
      </c>
      <c r="K478" s="42">
        <v>1555.8572160000001</v>
      </c>
      <c r="L478" s="42">
        <v>1876.4491054999987</v>
      </c>
      <c r="M478" s="42">
        <f t="shared" si="7"/>
        <v>320.59188949999862</v>
      </c>
    </row>
    <row r="479" spans="1:13" x14ac:dyDescent="0.2">
      <c r="A479" s="5"/>
      <c r="D479" s="32"/>
      <c r="E479" s="33"/>
      <c r="F479" s="32"/>
      <c r="G479" s="32"/>
      <c r="H479" s="41"/>
      <c r="I479" s="41" t="s">
        <v>1965</v>
      </c>
      <c r="J479" s="40" t="s">
        <v>1966</v>
      </c>
      <c r="K479" s="42">
        <v>32.956057000000001</v>
      </c>
      <c r="L479" s="42">
        <v>22.626314579999999</v>
      </c>
      <c r="M479" s="42">
        <f t="shared" si="7"/>
        <v>-10.329742420000002</v>
      </c>
    </row>
    <row r="480" spans="1:13" x14ac:dyDescent="0.2">
      <c r="A480" s="5"/>
      <c r="D480" s="32"/>
      <c r="E480" s="33"/>
      <c r="F480" s="32"/>
      <c r="G480" s="32"/>
      <c r="H480" s="41"/>
      <c r="I480" s="41" t="s">
        <v>1967</v>
      </c>
      <c r="J480" s="40" t="s">
        <v>1968</v>
      </c>
      <c r="K480" s="42">
        <v>7.3099999999999998E-2</v>
      </c>
      <c r="L480" s="42">
        <v>9.8100000000000007E-2</v>
      </c>
      <c r="M480" s="42">
        <f t="shared" si="7"/>
        <v>2.5000000000000008E-2</v>
      </c>
    </row>
    <row r="481" spans="1:13" x14ac:dyDescent="0.2">
      <c r="A481" s="5"/>
      <c r="D481" s="32"/>
      <c r="E481" s="33"/>
      <c r="F481" s="32"/>
      <c r="G481" s="32"/>
      <c r="H481" s="41"/>
      <c r="I481" s="41" t="s">
        <v>1969</v>
      </c>
      <c r="J481" s="40" t="s">
        <v>1970</v>
      </c>
      <c r="K481" s="42">
        <v>16.027566</v>
      </c>
      <c r="L481" s="42">
        <v>14.912585799999997</v>
      </c>
      <c r="M481" s="42">
        <f t="shared" si="7"/>
        <v>-1.1149802000000033</v>
      </c>
    </row>
    <row r="482" spans="1:13" x14ac:dyDescent="0.2">
      <c r="A482" s="5"/>
      <c r="D482" s="32"/>
      <c r="E482" s="33"/>
      <c r="F482" s="32"/>
      <c r="G482" s="32"/>
      <c r="H482" s="41"/>
      <c r="I482" s="41" t="s">
        <v>1971</v>
      </c>
      <c r="J482" s="40" t="s">
        <v>1972</v>
      </c>
      <c r="K482" s="42">
        <v>43.802737999999998</v>
      </c>
      <c r="L482" s="42">
        <v>73.897891860000001</v>
      </c>
      <c r="M482" s="42">
        <f t="shared" si="7"/>
        <v>30.095153860000003</v>
      </c>
    </row>
    <row r="483" spans="1:13" x14ac:dyDescent="0.2">
      <c r="A483" s="5"/>
      <c r="D483" s="32"/>
      <c r="E483" s="33"/>
      <c r="F483" s="32"/>
      <c r="G483" s="32"/>
      <c r="H483" s="41"/>
      <c r="I483" s="41" t="s">
        <v>1973</v>
      </c>
      <c r="J483" s="40" t="s">
        <v>1974</v>
      </c>
      <c r="K483" s="42">
        <v>735.20389699999998</v>
      </c>
      <c r="L483" s="42">
        <v>495.05486447999999</v>
      </c>
      <c r="M483" s="42">
        <f t="shared" si="7"/>
        <v>-240.14903251999999</v>
      </c>
    </row>
    <row r="484" spans="1:13" x14ac:dyDescent="0.2">
      <c r="A484" s="5"/>
      <c r="D484" s="32"/>
      <c r="E484" s="33"/>
      <c r="F484" s="32"/>
      <c r="G484" s="32"/>
      <c r="H484" s="41"/>
      <c r="I484" s="41" t="s">
        <v>1549</v>
      </c>
      <c r="J484" s="40" t="s">
        <v>1550</v>
      </c>
      <c r="K484" s="42">
        <v>72.300218999999998</v>
      </c>
      <c r="L484" s="42">
        <v>64.154087059999995</v>
      </c>
      <c r="M484" s="42">
        <f t="shared" si="7"/>
        <v>-8.1461319400000036</v>
      </c>
    </row>
    <row r="485" spans="1:13" x14ac:dyDescent="0.2">
      <c r="A485" s="5"/>
      <c r="D485" s="32"/>
      <c r="E485" s="33"/>
      <c r="F485" s="32"/>
      <c r="G485" s="32"/>
      <c r="H485" s="41"/>
      <c r="I485" s="41" t="s">
        <v>1975</v>
      </c>
      <c r="J485" s="40" t="s">
        <v>1976</v>
      </c>
      <c r="K485" s="42">
        <v>1.5981000000000001</v>
      </c>
      <c r="L485" s="42">
        <v>0.35514935000000003</v>
      </c>
      <c r="M485" s="42">
        <f t="shared" si="7"/>
        <v>-1.24295065</v>
      </c>
    </row>
    <row r="486" spans="1:13" x14ac:dyDescent="0.2">
      <c r="A486" s="5"/>
      <c r="D486" s="32"/>
      <c r="E486" s="33"/>
      <c r="F486" s="32"/>
      <c r="G486" s="32"/>
      <c r="H486" s="41"/>
      <c r="I486" s="41" t="s">
        <v>1977</v>
      </c>
      <c r="J486" s="40" t="s">
        <v>1978</v>
      </c>
      <c r="K486" s="42">
        <v>345</v>
      </c>
      <c r="L486" s="42">
        <v>325.45541285000002</v>
      </c>
      <c r="M486" s="42">
        <f t="shared" si="7"/>
        <v>-19.544587149999984</v>
      </c>
    </row>
    <row r="487" spans="1:13" x14ac:dyDescent="0.2">
      <c r="A487" s="5"/>
      <c r="D487" s="32"/>
      <c r="E487" s="33"/>
      <c r="F487" s="32"/>
      <c r="G487" s="32"/>
      <c r="H487" s="41"/>
      <c r="I487" s="41" t="s">
        <v>1979</v>
      </c>
      <c r="J487" s="40" t="s">
        <v>1980</v>
      </c>
      <c r="K487" s="42">
        <v>0</v>
      </c>
      <c r="L487" s="42">
        <v>0.11952935000000001</v>
      </c>
      <c r="M487" s="42">
        <f t="shared" si="7"/>
        <v>0.11952935000000001</v>
      </c>
    </row>
    <row r="488" spans="1:13" ht="25.5" x14ac:dyDescent="0.2">
      <c r="A488" s="5"/>
      <c r="D488" s="32"/>
      <c r="E488" s="33"/>
      <c r="F488" s="32"/>
      <c r="G488" s="32"/>
      <c r="H488" s="41"/>
      <c r="I488" s="41" t="s">
        <v>1981</v>
      </c>
      <c r="J488" s="40" t="s">
        <v>1982</v>
      </c>
      <c r="K488" s="42">
        <v>34.263312999999997</v>
      </c>
      <c r="L488" s="42">
        <v>10.845757149999999</v>
      </c>
      <c r="M488" s="42">
        <f t="shared" si="7"/>
        <v>-23.417555849999999</v>
      </c>
    </row>
    <row r="489" spans="1:13" x14ac:dyDescent="0.2">
      <c r="A489" s="5"/>
      <c r="D489" s="32"/>
      <c r="E489" s="33"/>
      <c r="F489" s="32"/>
      <c r="G489" s="32"/>
      <c r="H489" s="41"/>
      <c r="I489" s="41" t="s">
        <v>1460</v>
      </c>
      <c r="J489" s="40" t="s">
        <v>1983</v>
      </c>
      <c r="K489" s="42">
        <v>17.421326000000001</v>
      </c>
      <c r="L489" s="42">
        <v>16.289768179999999</v>
      </c>
      <c r="M489" s="42">
        <f t="shared" si="7"/>
        <v>-1.1315578200000012</v>
      </c>
    </row>
    <row r="490" spans="1:13" x14ac:dyDescent="0.2">
      <c r="A490" s="5"/>
      <c r="D490" s="32"/>
      <c r="E490" s="33"/>
      <c r="F490" s="32"/>
      <c r="G490" s="32"/>
      <c r="H490" s="41"/>
      <c r="I490" s="41" t="s">
        <v>1552</v>
      </c>
      <c r="J490" s="40" t="s">
        <v>1984</v>
      </c>
      <c r="K490" s="42">
        <v>187.44168999999999</v>
      </c>
      <c r="L490" s="42">
        <v>168.00889279999993</v>
      </c>
      <c r="M490" s="42">
        <f t="shared" si="7"/>
        <v>-19.432797200000067</v>
      </c>
    </row>
    <row r="491" spans="1:13" x14ac:dyDescent="0.2">
      <c r="A491" s="5"/>
      <c r="D491" s="32"/>
      <c r="E491" s="33"/>
      <c r="F491" s="32"/>
      <c r="G491" s="32"/>
      <c r="H491" s="41"/>
      <c r="I491" s="41" t="s">
        <v>1985</v>
      </c>
      <c r="J491" s="40" t="s">
        <v>1986</v>
      </c>
      <c r="K491" s="42">
        <v>3.4</v>
      </c>
      <c r="L491" s="42">
        <v>63.4</v>
      </c>
      <c r="M491" s="42">
        <f t="shared" si="7"/>
        <v>60</v>
      </c>
    </row>
    <row r="492" spans="1:13" ht="14.25" x14ac:dyDescent="0.2">
      <c r="A492" s="5"/>
      <c r="D492" s="32"/>
      <c r="E492" s="33"/>
      <c r="F492" s="32"/>
      <c r="G492" s="32"/>
      <c r="H492" s="35" t="s">
        <v>1475</v>
      </c>
      <c r="I492" s="35"/>
      <c r="J492" s="57"/>
      <c r="K492" s="38">
        <v>620.958752</v>
      </c>
      <c r="L492" s="38">
        <v>587.3164646099998</v>
      </c>
      <c r="M492" s="38">
        <f t="shared" si="7"/>
        <v>-33.642287390000206</v>
      </c>
    </row>
    <row r="493" spans="1:13" x14ac:dyDescent="0.2">
      <c r="A493" s="5"/>
      <c r="D493" s="32"/>
      <c r="E493" s="33"/>
      <c r="F493" s="32"/>
      <c r="G493" s="32"/>
      <c r="H493" s="41"/>
      <c r="I493" s="41" t="s">
        <v>1476</v>
      </c>
      <c r="J493" s="40" t="s">
        <v>1526</v>
      </c>
      <c r="K493" s="42">
        <v>585.69786499999998</v>
      </c>
      <c r="L493" s="42">
        <v>555.14754624999978</v>
      </c>
      <c r="M493" s="42">
        <f t="shared" si="7"/>
        <v>-30.550318750000201</v>
      </c>
    </row>
    <row r="494" spans="1:13" x14ac:dyDescent="0.2">
      <c r="A494" s="5"/>
      <c r="D494" s="32"/>
      <c r="E494" s="33"/>
      <c r="F494" s="32"/>
      <c r="G494" s="32"/>
      <c r="H494" s="41"/>
      <c r="I494" s="41" t="s">
        <v>1480</v>
      </c>
      <c r="J494" s="40" t="s">
        <v>1530</v>
      </c>
      <c r="K494" s="42">
        <v>35.260886999999997</v>
      </c>
      <c r="L494" s="42">
        <v>32.168918360000013</v>
      </c>
      <c r="M494" s="42">
        <f t="shared" si="7"/>
        <v>-3.0919686399999833</v>
      </c>
    </row>
    <row r="495" spans="1:13" ht="14.25" x14ac:dyDescent="0.2">
      <c r="A495" s="5"/>
      <c r="D495" s="32"/>
      <c r="E495" s="33"/>
      <c r="F495" s="32"/>
      <c r="G495" s="32"/>
      <c r="H495" s="35" t="s">
        <v>1605</v>
      </c>
      <c r="I495" s="35"/>
      <c r="J495" s="57"/>
      <c r="K495" s="38">
        <v>0</v>
      </c>
      <c r="L495" s="38">
        <v>10.82689757</v>
      </c>
      <c r="M495" s="38">
        <f t="shared" si="7"/>
        <v>10.82689757</v>
      </c>
    </row>
    <row r="496" spans="1:13" x14ac:dyDescent="0.2">
      <c r="A496" s="5"/>
      <c r="D496" s="32"/>
      <c r="E496" s="33"/>
      <c r="F496" s="32"/>
      <c r="G496" s="32"/>
      <c r="H496" s="41"/>
      <c r="I496" s="41" t="s">
        <v>1606</v>
      </c>
      <c r="J496" s="40" t="s">
        <v>1987</v>
      </c>
      <c r="K496" s="42">
        <v>0</v>
      </c>
      <c r="L496" s="42">
        <v>10.82689757</v>
      </c>
      <c r="M496" s="42">
        <f t="shared" si="7"/>
        <v>10.82689757</v>
      </c>
    </row>
    <row r="497" spans="1:13" ht="14.25" x14ac:dyDescent="0.2">
      <c r="A497" s="5"/>
      <c r="D497" s="32"/>
      <c r="E497" s="65">
        <v>17</v>
      </c>
      <c r="F497" s="35" t="s">
        <v>1053</v>
      </c>
      <c r="G497" s="66"/>
      <c r="H497" s="67"/>
      <c r="I497" s="68"/>
      <c r="J497" s="69"/>
      <c r="K497" s="69">
        <v>3514.3556269999999</v>
      </c>
      <c r="L497" s="69">
        <v>3514.0615270000021</v>
      </c>
      <c r="M497" s="69">
        <f t="shared" si="7"/>
        <v>-0.29409999999779757</v>
      </c>
    </row>
    <row r="498" spans="1:13" x14ac:dyDescent="0.2">
      <c r="A498" s="5"/>
      <c r="D498" s="32"/>
      <c r="E498" s="33"/>
      <c r="F498" s="32"/>
      <c r="G498" s="32" t="s">
        <v>16</v>
      </c>
      <c r="H498" s="41"/>
      <c r="I498" s="41"/>
      <c r="J498" s="40"/>
      <c r="K498" s="42">
        <v>3514.3556269999999</v>
      </c>
      <c r="L498" s="42">
        <v>3514.0615270000021</v>
      </c>
      <c r="M498" s="42">
        <f t="shared" si="7"/>
        <v>-0.29409999999779757</v>
      </c>
    </row>
    <row r="499" spans="1:13" ht="14.25" x14ac:dyDescent="0.2">
      <c r="A499" s="5"/>
      <c r="D499" s="32"/>
      <c r="E499" s="33"/>
      <c r="F499" s="32"/>
      <c r="G499" s="32"/>
      <c r="H499" s="35" t="s">
        <v>17</v>
      </c>
      <c r="I499" s="35"/>
      <c r="J499" s="57"/>
      <c r="K499" s="38">
        <v>3301.6094320000002</v>
      </c>
      <c r="L499" s="38">
        <v>3316.3616451600019</v>
      </c>
      <c r="M499" s="38">
        <f t="shared" si="7"/>
        <v>14.752213160001702</v>
      </c>
    </row>
    <row r="500" spans="1:13" x14ac:dyDescent="0.2">
      <c r="A500" s="5"/>
      <c r="D500" s="32"/>
      <c r="E500" s="33"/>
      <c r="F500" s="32"/>
      <c r="G500" s="32"/>
      <c r="H500" s="41"/>
      <c r="I500" s="41" t="s">
        <v>1484</v>
      </c>
      <c r="J500" s="40" t="s">
        <v>1988</v>
      </c>
      <c r="K500" s="42">
        <v>2031.390856</v>
      </c>
      <c r="L500" s="42">
        <v>2091.0953289500012</v>
      </c>
      <c r="M500" s="42">
        <f t="shared" si="7"/>
        <v>59.704472950001218</v>
      </c>
    </row>
    <row r="501" spans="1:13" x14ac:dyDescent="0.2">
      <c r="A501" s="5"/>
      <c r="D501" s="32"/>
      <c r="E501" s="33"/>
      <c r="F501" s="32"/>
      <c r="G501" s="32"/>
      <c r="H501" s="41"/>
      <c r="I501" s="41" t="s">
        <v>1486</v>
      </c>
      <c r="J501" s="40" t="s">
        <v>1989</v>
      </c>
      <c r="K501" s="42">
        <v>382.22451699999999</v>
      </c>
      <c r="L501" s="42">
        <v>422.21220647999991</v>
      </c>
      <c r="M501" s="42">
        <f t="shared" si="7"/>
        <v>39.987689479999915</v>
      </c>
    </row>
    <row r="502" spans="1:13" ht="25.5" x14ac:dyDescent="0.2">
      <c r="A502" s="5"/>
      <c r="D502" s="32"/>
      <c r="E502" s="33"/>
      <c r="F502" s="32"/>
      <c r="G502" s="32"/>
      <c r="H502" s="41"/>
      <c r="I502" s="41" t="s">
        <v>1547</v>
      </c>
      <c r="J502" s="40" t="s">
        <v>1990</v>
      </c>
      <c r="K502" s="42">
        <v>0.38248300000000002</v>
      </c>
      <c r="L502" s="42">
        <v>1.7414499999999999E-2</v>
      </c>
      <c r="M502" s="42">
        <f t="shared" si="7"/>
        <v>-0.36506850000000002</v>
      </c>
    </row>
    <row r="503" spans="1:13" x14ac:dyDescent="0.2">
      <c r="A503" s="5"/>
      <c r="D503" s="32"/>
      <c r="E503" s="33"/>
      <c r="F503" s="32"/>
      <c r="G503" s="32"/>
      <c r="H503" s="41"/>
      <c r="I503" s="41" t="s">
        <v>1488</v>
      </c>
      <c r="J503" s="40" t="s">
        <v>1991</v>
      </c>
      <c r="K503" s="42">
        <v>98.248193999999998</v>
      </c>
      <c r="L503" s="42">
        <v>96.248039009999999</v>
      </c>
      <c r="M503" s="42">
        <f t="shared" si="7"/>
        <v>-2.0001549899999986</v>
      </c>
    </row>
    <row r="504" spans="1:13" x14ac:dyDescent="0.2">
      <c r="A504" s="5"/>
      <c r="D504" s="32"/>
      <c r="E504" s="33"/>
      <c r="F504" s="32"/>
      <c r="G504" s="32"/>
      <c r="H504" s="41"/>
      <c r="I504" s="41" t="s">
        <v>1492</v>
      </c>
      <c r="J504" s="40" t="s">
        <v>1992</v>
      </c>
      <c r="K504" s="42">
        <v>153.19706199999999</v>
      </c>
      <c r="L504" s="42">
        <v>143.90004786</v>
      </c>
      <c r="M504" s="42">
        <f t="shared" si="7"/>
        <v>-9.2970141399999875</v>
      </c>
    </row>
    <row r="505" spans="1:13" x14ac:dyDescent="0.2">
      <c r="A505" s="5"/>
      <c r="D505" s="32"/>
      <c r="E505" s="33"/>
      <c r="F505" s="32"/>
      <c r="G505" s="32"/>
      <c r="H505" s="41"/>
      <c r="I505" s="41" t="s">
        <v>1734</v>
      </c>
      <c r="J505" s="40" t="s">
        <v>1993</v>
      </c>
      <c r="K505" s="42">
        <v>47.260603000000003</v>
      </c>
      <c r="L505" s="42">
        <v>46.087387069999998</v>
      </c>
      <c r="M505" s="42">
        <f t="shared" si="7"/>
        <v>-1.1732159300000049</v>
      </c>
    </row>
    <row r="506" spans="1:13" x14ac:dyDescent="0.2">
      <c r="A506" s="5"/>
      <c r="D506" s="32"/>
      <c r="E506" s="33"/>
      <c r="F506" s="32"/>
      <c r="G506" s="32"/>
      <c r="H506" s="41"/>
      <c r="I506" s="41" t="s">
        <v>1570</v>
      </c>
      <c r="J506" s="40" t="s">
        <v>1994</v>
      </c>
      <c r="K506" s="42">
        <v>17.132110000000001</v>
      </c>
      <c r="L506" s="42">
        <v>15.403245589999996</v>
      </c>
      <c r="M506" s="42">
        <f t="shared" si="7"/>
        <v>-1.7288644100000052</v>
      </c>
    </row>
    <row r="507" spans="1:13" x14ac:dyDescent="0.2">
      <c r="A507" s="5"/>
      <c r="D507" s="32"/>
      <c r="E507" s="33"/>
      <c r="F507" s="32"/>
      <c r="G507" s="32"/>
      <c r="H507" s="41"/>
      <c r="I507" s="41" t="s">
        <v>1494</v>
      </c>
      <c r="J507" s="40" t="s">
        <v>1995</v>
      </c>
      <c r="K507" s="42">
        <v>32.518608999999998</v>
      </c>
      <c r="L507" s="42">
        <v>31.403649029999993</v>
      </c>
      <c r="M507" s="42">
        <f t="shared" si="7"/>
        <v>-1.1149599700000046</v>
      </c>
    </row>
    <row r="508" spans="1:13" ht="25.5" x14ac:dyDescent="0.2">
      <c r="A508" s="5"/>
      <c r="D508" s="32"/>
      <c r="E508" s="33"/>
      <c r="F508" s="32"/>
      <c r="G508" s="32"/>
      <c r="H508" s="41"/>
      <c r="I508" s="41" t="s">
        <v>1496</v>
      </c>
      <c r="J508" s="40" t="s">
        <v>1996</v>
      </c>
      <c r="K508" s="42">
        <v>48.790042999999997</v>
      </c>
      <c r="L508" s="42">
        <v>47.099742409999983</v>
      </c>
      <c r="M508" s="42">
        <f t="shared" si="7"/>
        <v>-1.6903005900000139</v>
      </c>
    </row>
    <row r="509" spans="1:13" x14ac:dyDescent="0.2">
      <c r="A509" s="5"/>
      <c r="D509" s="32"/>
      <c r="E509" s="33"/>
      <c r="F509" s="32"/>
      <c r="G509" s="32"/>
      <c r="H509" s="41"/>
      <c r="I509" s="41" t="s">
        <v>1498</v>
      </c>
      <c r="J509" s="40" t="s">
        <v>1997</v>
      </c>
      <c r="K509" s="42">
        <v>490.46495499999997</v>
      </c>
      <c r="L509" s="42">
        <v>422.89458425999993</v>
      </c>
      <c r="M509" s="42">
        <f t="shared" si="7"/>
        <v>-67.570370740000044</v>
      </c>
    </row>
    <row r="510" spans="1:13" ht="14.25" x14ac:dyDescent="0.2">
      <c r="A510" s="5"/>
      <c r="D510" s="32"/>
      <c r="E510" s="33"/>
      <c r="F510" s="32"/>
      <c r="G510" s="32"/>
      <c r="H510" s="35" t="s">
        <v>1475</v>
      </c>
      <c r="I510" s="35"/>
      <c r="J510" s="57"/>
      <c r="K510" s="38">
        <v>212.746195</v>
      </c>
      <c r="L510" s="38">
        <v>197.69988184000005</v>
      </c>
      <c r="M510" s="38">
        <f t="shared" si="7"/>
        <v>-15.046313159999954</v>
      </c>
    </row>
    <row r="511" spans="1:13" x14ac:dyDescent="0.2">
      <c r="A511" s="5"/>
      <c r="D511" s="32"/>
      <c r="E511" s="33"/>
      <c r="F511" s="32"/>
      <c r="G511" s="32"/>
      <c r="H511" s="41"/>
      <c r="I511" s="41" t="s">
        <v>1476</v>
      </c>
      <c r="J511" s="40" t="s">
        <v>1526</v>
      </c>
      <c r="K511" s="42">
        <v>194.10684499999999</v>
      </c>
      <c r="L511" s="42">
        <v>180.49243209000002</v>
      </c>
      <c r="M511" s="42">
        <f t="shared" si="7"/>
        <v>-13.61441290999997</v>
      </c>
    </row>
    <row r="512" spans="1:13" x14ac:dyDescent="0.2">
      <c r="A512" s="5"/>
      <c r="D512" s="32"/>
      <c r="E512" s="33"/>
      <c r="F512" s="32"/>
      <c r="G512" s="32"/>
      <c r="H512" s="41"/>
      <c r="I512" s="41" t="s">
        <v>1480</v>
      </c>
      <c r="J512" s="40" t="s">
        <v>1530</v>
      </c>
      <c r="K512" s="42">
        <v>18.63935</v>
      </c>
      <c r="L512" s="42">
        <v>17.207449749999995</v>
      </c>
      <c r="M512" s="42">
        <f t="shared" ref="M512:M575" si="8">L512-K512</f>
        <v>-1.4319002500000053</v>
      </c>
    </row>
    <row r="513" spans="1:13" ht="14.25" x14ac:dyDescent="0.2">
      <c r="A513" s="5"/>
      <c r="D513" s="32"/>
      <c r="E513" s="65">
        <v>18</v>
      </c>
      <c r="F513" s="35" t="s">
        <v>1132</v>
      </c>
      <c r="G513" s="66"/>
      <c r="H513" s="67"/>
      <c r="I513" s="68"/>
      <c r="J513" s="69"/>
      <c r="K513" s="69">
        <v>928.66775600000005</v>
      </c>
      <c r="L513" s="69">
        <v>3897.8255060000006</v>
      </c>
      <c r="M513" s="69">
        <f t="shared" si="8"/>
        <v>2969.1577500000003</v>
      </c>
    </row>
    <row r="514" spans="1:13" x14ac:dyDescent="0.2">
      <c r="A514" s="5"/>
      <c r="D514" s="32"/>
      <c r="E514" s="33"/>
      <c r="F514" s="32"/>
      <c r="G514" s="32" t="s">
        <v>16</v>
      </c>
      <c r="H514" s="41"/>
      <c r="I514" s="41"/>
      <c r="J514" s="40"/>
      <c r="K514" s="42">
        <v>928.66775600000005</v>
      </c>
      <c r="L514" s="42">
        <v>3897.8255060000006</v>
      </c>
      <c r="M514" s="42">
        <f t="shared" si="8"/>
        <v>2969.1577500000003</v>
      </c>
    </row>
    <row r="515" spans="1:13" ht="14.25" x14ac:dyDescent="0.2">
      <c r="A515" s="5"/>
      <c r="D515" s="32"/>
      <c r="E515" s="33"/>
      <c r="F515" s="32"/>
      <c r="G515" s="32"/>
      <c r="H515" s="35" t="s">
        <v>17</v>
      </c>
      <c r="I515" s="35"/>
      <c r="J515" s="57"/>
      <c r="K515" s="38">
        <v>858.50291300000004</v>
      </c>
      <c r="L515" s="38">
        <v>3824.4099096800005</v>
      </c>
      <c r="M515" s="38">
        <f t="shared" si="8"/>
        <v>2965.9069966800007</v>
      </c>
    </row>
    <row r="516" spans="1:13" x14ac:dyDescent="0.2">
      <c r="A516" s="5"/>
      <c r="D516" s="32"/>
      <c r="E516" s="33"/>
      <c r="F516" s="32"/>
      <c r="G516" s="32"/>
      <c r="H516" s="41"/>
      <c r="I516" s="41" t="s">
        <v>1547</v>
      </c>
      <c r="J516" s="40" t="s">
        <v>1998</v>
      </c>
      <c r="K516" s="42">
        <v>0</v>
      </c>
      <c r="L516" s="42">
        <v>445.37366250000002</v>
      </c>
      <c r="M516" s="42">
        <f t="shared" si="8"/>
        <v>445.37366250000002</v>
      </c>
    </row>
    <row r="517" spans="1:13" ht="25.5" x14ac:dyDescent="0.2">
      <c r="A517" s="5"/>
      <c r="D517" s="32"/>
      <c r="E517" s="33"/>
      <c r="F517" s="32"/>
      <c r="G517" s="32"/>
      <c r="H517" s="41"/>
      <c r="I517" s="41" t="s">
        <v>1504</v>
      </c>
      <c r="J517" s="40" t="s">
        <v>1999</v>
      </c>
      <c r="K517" s="42">
        <v>200.38576599999999</v>
      </c>
      <c r="L517" s="42">
        <v>200.38576599999999</v>
      </c>
      <c r="M517" s="42">
        <f t="shared" si="8"/>
        <v>0</v>
      </c>
    </row>
    <row r="518" spans="1:13" x14ac:dyDescent="0.2">
      <c r="A518" s="5"/>
      <c r="D518" s="32"/>
      <c r="E518" s="33"/>
      <c r="F518" s="32"/>
      <c r="G518" s="32"/>
      <c r="H518" s="41"/>
      <c r="I518" s="41" t="s">
        <v>1646</v>
      </c>
      <c r="J518" s="40" t="s">
        <v>2000</v>
      </c>
      <c r="K518" s="42">
        <v>26.734649999999998</v>
      </c>
      <c r="L518" s="42">
        <v>26.842149999999997</v>
      </c>
      <c r="M518" s="42">
        <f t="shared" si="8"/>
        <v>0.10749999999999815</v>
      </c>
    </row>
    <row r="519" spans="1:13" x14ac:dyDescent="0.2">
      <c r="A519" s="5"/>
      <c r="D519" s="32"/>
      <c r="E519" s="33"/>
      <c r="F519" s="32"/>
      <c r="G519" s="32"/>
      <c r="H519" s="41"/>
      <c r="I519" s="41" t="s">
        <v>1460</v>
      </c>
      <c r="J519" s="40" t="s">
        <v>2001</v>
      </c>
      <c r="K519" s="42">
        <v>67.907544000000001</v>
      </c>
      <c r="L519" s="42">
        <v>67.359086190000028</v>
      </c>
      <c r="M519" s="42">
        <f t="shared" si="8"/>
        <v>-0.54845780999997373</v>
      </c>
    </row>
    <row r="520" spans="1:13" x14ac:dyDescent="0.2">
      <c r="A520" s="5"/>
      <c r="D520" s="32"/>
      <c r="E520" s="33"/>
      <c r="F520" s="32"/>
      <c r="G520" s="32"/>
      <c r="H520" s="41"/>
      <c r="I520" s="41" t="s">
        <v>1552</v>
      </c>
      <c r="J520" s="40" t="s">
        <v>2002</v>
      </c>
      <c r="K520" s="42">
        <v>31.419408000000001</v>
      </c>
      <c r="L520" s="42">
        <v>28.222169380000011</v>
      </c>
      <c r="M520" s="42">
        <f t="shared" si="8"/>
        <v>-3.1972386199999896</v>
      </c>
    </row>
    <row r="521" spans="1:13" x14ac:dyDescent="0.2">
      <c r="A521" s="5"/>
      <c r="D521" s="32"/>
      <c r="E521" s="33"/>
      <c r="F521" s="32"/>
      <c r="G521" s="32"/>
      <c r="H521" s="41"/>
      <c r="I521" s="41" t="s">
        <v>1532</v>
      </c>
      <c r="J521" s="40" t="s">
        <v>2003</v>
      </c>
      <c r="K521" s="42">
        <v>39.496642000000001</v>
      </c>
      <c r="L521" s="42">
        <v>39.926640110000022</v>
      </c>
      <c r="M521" s="42">
        <f t="shared" si="8"/>
        <v>0.42999811000002097</v>
      </c>
    </row>
    <row r="522" spans="1:13" ht="25.5" x14ac:dyDescent="0.2">
      <c r="A522" s="5"/>
      <c r="D522" s="32"/>
      <c r="E522" s="33"/>
      <c r="F522" s="32"/>
      <c r="G522" s="32"/>
      <c r="H522" s="41"/>
      <c r="I522" s="41" t="s">
        <v>1801</v>
      </c>
      <c r="J522" s="40" t="s">
        <v>2004</v>
      </c>
      <c r="K522" s="42">
        <v>24.142713000000001</v>
      </c>
      <c r="L522" s="42">
        <v>24.100158</v>
      </c>
      <c r="M522" s="42">
        <f t="shared" si="8"/>
        <v>-4.2555000000000121E-2</v>
      </c>
    </row>
    <row r="523" spans="1:13" x14ac:dyDescent="0.2">
      <c r="A523" s="5"/>
      <c r="D523" s="32"/>
      <c r="E523" s="33"/>
      <c r="F523" s="32"/>
      <c r="G523" s="32"/>
      <c r="H523" s="41"/>
      <c r="I523" s="41" t="s">
        <v>23</v>
      </c>
      <c r="J523" s="40" t="s">
        <v>2005</v>
      </c>
      <c r="K523" s="42">
        <v>468.41618999999997</v>
      </c>
      <c r="L523" s="42">
        <v>2992.2002775000001</v>
      </c>
      <c r="M523" s="42">
        <f t="shared" si="8"/>
        <v>2523.7840875000002</v>
      </c>
    </row>
    <row r="524" spans="1:13" ht="14.25" x14ac:dyDescent="0.2">
      <c r="A524" s="5"/>
      <c r="D524" s="32"/>
      <c r="E524" s="33"/>
      <c r="F524" s="32"/>
      <c r="G524" s="32"/>
      <c r="H524" s="35" t="s">
        <v>1475</v>
      </c>
      <c r="I524" s="35"/>
      <c r="J524" s="57"/>
      <c r="K524" s="38">
        <v>70.164843000000005</v>
      </c>
      <c r="L524" s="38">
        <v>73.415596320000006</v>
      </c>
      <c r="M524" s="38">
        <f t="shared" si="8"/>
        <v>3.2507533200000012</v>
      </c>
    </row>
    <row r="525" spans="1:13" x14ac:dyDescent="0.2">
      <c r="A525" s="5"/>
      <c r="D525" s="32"/>
      <c r="E525" s="33"/>
      <c r="F525" s="32"/>
      <c r="G525" s="32"/>
      <c r="H525" s="41"/>
      <c r="I525" s="41" t="s">
        <v>1476</v>
      </c>
      <c r="J525" s="40" t="s">
        <v>1526</v>
      </c>
      <c r="K525" s="42">
        <v>61.128618000000003</v>
      </c>
      <c r="L525" s="42">
        <v>63.747939960000004</v>
      </c>
      <c r="M525" s="42">
        <f t="shared" si="8"/>
        <v>2.6193219600000006</v>
      </c>
    </row>
    <row r="526" spans="1:13" x14ac:dyDescent="0.2">
      <c r="A526" s="5"/>
      <c r="D526" s="32"/>
      <c r="E526" s="33"/>
      <c r="F526" s="32"/>
      <c r="G526" s="32"/>
      <c r="H526" s="41"/>
      <c r="I526" s="41" t="s">
        <v>1480</v>
      </c>
      <c r="J526" s="40" t="s">
        <v>1530</v>
      </c>
      <c r="K526" s="42">
        <v>9.036225</v>
      </c>
      <c r="L526" s="42">
        <v>9.6676563600000005</v>
      </c>
      <c r="M526" s="42">
        <f t="shared" si="8"/>
        <v>0.63143136000000055</v>
      </c>
    </row>
    <row r="527" spans="1:13" ht="14.25" x14ac:dyDescent="0.2">
      <c r="A527" s="5"/>
      <c r="D527" s="32"/>
      <c r="E527" s="65">
        <v>20</v>
      </c>
      <c r="F527" s="35" t="s">
        <v>1171</v>
      </c>
      <c r="G527" s="66"/>
      <c r="H527" s="67"/>
      <c r="I527" s="68"/>
      <c r="J527" s="69"/>
      <c r="K527" s="69">
        <v>34055.427722</v>
      </c>
      <c r="L527" s="69">
        <v>34082.673506990002</v>
      </c>
      <c r="M527" s="69">
        <f t="shared" si="8"/>
        <v>27.245784990001994</v>
      </c>
    </row>
    <row r="528" spans="1:13" x14ac:dyDescent="0.2">
      <c r="A528" s="5"/>
      <c r="D528" s="32"/>
      <c r="E528" s="33"/>
      <c r="F528" s="32"/>
      <c r="G528" s="32" t="s">
        <v>16</v>
      </c>
      <c r="H528" s="41"/>
      <c r="I528" s="41"/>
      <c r="J528" s="40"/>
      <c r="K528" s="42">
        <v>34055.427722</v>
      </c>
      <c r="L528" s="42">
        <v>34082.673506990002</v>
      </c>
      <c r="M528" s="42">
        <f t="shared" si="8"/>
        <v>27.245784990001994</v>
      </c>
    </row>
    <row r="529" spans="1:13" ht="14.25" x14ac:dyDescent="0.2">
      <c r="A529" s="5"/>
      <c r="D529" s="32"/>
      <c r="E529" s="33"/>
      <c r="F529" s="32"/>
      <c r="G529" s="32"/>
      <c r="H529" s="35" t="s">
        <v>1562</v>
      </c>
      <c r="I529" s="35"/>
      <c r="J529" s="57"/>
      <c r="K529" s="38">
        <v>32932.096558999998</v>
      </c>
      <c r="L529" s="38">
        <v>32567.439007869998</v>
      </c>
      <c r="M529" s="38">
        <f t="shared" si="8"/>
        <v>-364.65755112999977</v>
      </c>
    </row>
    <row r="530" spans="1:13" x14ac:dyDescent="0.2">
      <c r="A530" s="5"/>
      <c r="D530" s="32"/>
      <c r="E530" s="33"/>
      <c r="F530" s="32"/>
      <c r="G530" s="32"/>
      <c r="H530" s="41"/>
      <c r="I530" s="41" t="s">
        <v>2006</v>
      </c>
      <c r="J530" s="40" t="s">
        <v>2007</v>
      </c>
      <c r="K530" s="42">
        <v>210.14996199999999</v>
      </c>
      <c r="L530" s="42">
        <v>369.73754919000004</v>
      </c>
      <c r="M530" s="42">
        <f t="shared" si="8"/>
        <v>159.58758719000005</v>
      </c>
    </row>
    <row r="531" spans="1:13" x14ac:dyDescent="0.2">
      <c r="A531" s="5"/>
      <c r="D531" s="32"/>
      <c r="E531" s="33"/>
      <c r="F531" s="32"/>
      <c r="G531" s="32"/>
      <c r="H531" s="41"/>
      <c r="I531" s="41" t="s">
        <v>2008</v>
      </c>
      <c r="J531" s="40" t="s">
        <v>2009</v>
      </c>
      <c r="K531" s="42">
        <v>150</v>
      </c>
      <c r="L531" s="42">
        <v>544.88760839999998</v>
      </c>
      <c r="M531" s="42">
        <f t="shared" si="8"/>
        <v>394.88760839999998</v>
      </c>
    </row>
    <row r="532" spans="1:13" x14ac:dyDescent="0.2">
      <c r="A532" s="5"/>
      <c r="D532" s="32"/>
      <c r="E532" s="33"/>
      <c r="F532" s="32"/>
      <c r="G532" s="32"/>
      <c r="H532" s="41"/>
      <c r="I532" s="41" t="s">
        <v>2010</v>
      </c>
      <c r="J532" s="40" t="s">
        <v>2011</v>
      </c>
      <c r="K532" s="42">
        <v>310.73259400000001</v>
      </c>
      <c r="L532" s="42">
        <v>610.73259399999995</v>
      </c>
      <c r="M532" s="42">
        <f t="shared" si="8"/>
        <v>299.99999999999994</v>
      </c>
    </row>
    <row r="533" spans="1:13" x14ac:dyDescent="0.2">
      <c r="A533" s="5"/>
      <c r="D533" s="32"/>
      <c r="E533" s="33"/>
      <c r="F533" s="32"/>
      <c r="G533" s="32"/>
      <c r="H533" s="41"/>
      <c r="I533" s="41" t="s">
        <v>2012</v>
      </c>
      <c r="J533" s="40" t="s">
        <v>2013</v>
      </c>
      <c r="K533" s="42">
        <v>48.61354</v>
      </c>
      <c r="L533" s="42">
        <v>49.081254960000003</v>
      </c>
      <c r="M533" s="42">
        <f t="shared" si="8"/>
        <v>0.46771496000000212</v>
      </c>
    </row>
    <row r="534" spans="1:13" x14ac:dyDescent="0.2">
      <c r="A534" s="5"/>
      <c r="D534" s="32"/>
      <c r="E534" s="33"/>
      <c r="F534" s="32"/>
      <c r="G534" s="32"/>
      <c r="H534" s="41"/>
      <c r="I534" s="41" t="s">
        <v>2014</v>
      </c>
      <c r="J534" s="40" t="s">
        <v>2015</v>
      </c>
      <c r="K534" s="42">
        <v>5.74526</v>
      </c>
      <c r="L534" s="42">
        <v>6.4730258699999998</v>
      </c>
      <c r="M534" s="42">
        <f t="shared" si="8"/>
        <v>0.72776586999999981</v>
      </c>
    </row>
    <row r="535" spans="1:13" x14ac:dyDescent="0.2">
      <c r="A535" s="5"/>
      <c r="D535" s="32"/>
      <c r="E535" s="33"/>
      <c r="F535" s="32"/>
      <c r="G535" s="32"/>
      <c r="H535" s="41"/>
      <c r="I535" s="41" t="s">
        <v>2016</v>
      </c>
      <c r="J535" s="40" t="s">
        <v>2017</v>
      </c>
      <c r="K535" s="42">
        <v>72.630840000000006</v>
      </c>
      <c r="L535" s="42">
        <v>26.390827130000002</v>
      </c>
      <c r="M535" s="42">
        <f t="shared" si="8"/>
        <v>-46.240012870000001</v>
      </c>
    </row>
    <row r="536" spans="1:13" x14ac:dyDescent="0.2">
      <c r="A536" s="5"/>
      <c r="D536" s="32"/>
      <c r="E536" s="33"/>
      <c r="F536" s="32"/>
      <c r="G536" s="32"/>
      <c r="H536" s="41"/>
      <c r="I536" s="41" t="s">
        <v>2018</v>
      </c>
      <c r="J536" s="40" t="s">
        <v>2019</v>
      </c>
      <c r="K536" s="42">
        <v>1.7699</v>
      </c>
      <c r="L536" s="42">
        <v>38.387210070000009</v>
      </c>
      <c r="M536" s="42">
        <f t="shared" si="8"/>
        <v>36.617310070000009</v>
      </c>
    </row>
    <row r="537" spans="1:13" x14ac:dyDescent="0.2">
      <c r="A537" s="5"/>
      <c r="D537" s="32"/>
      <c r="E537" s="33"/>
      <c r="F537" s="32"/>
      <c r="G537" s="32"/>
      <c r="H537" s="41"/>
      <c r="I537" s="41" t="s">
        <v>1727</v>
      </c>
      <c r="J537" s="40" t="s">
        <v>1728</v>
      </c>
      <c r="K537" s="42">
        <v>7.3999879999999996</v>
      </c>
      <c r="L537" s="42">
        <v>1091.1589948399999</v>
      </c>
      <c r="M537" s="42">
        <f t="shared" si="8"/>
        <v>1083.75900684</v>
      </c>
    </row>
    <row r="538" spans="1:13" x14ac:dyDescent="0.2">
      <c r="A538" s="5"/>
      <c r="D538" s="32"/>
      <c r="E538" s="33"/>
      <c r="F538" s="32"/>
      <c r="G538" s="32"/>
      <c r="H538" s="41"/>
      <c r="I538" s="41" t="s">
        <v>1806</v>
      </c>
      <c r="J538" s="40" t="s">
        <v>1807</v>
      </c>
      <c r="K538" s="42">
        <v>19902.685869000001</v>
      </c>
      <c r="L538" s="42">
        <v>19512.649967910002</v>
      </c>
      <c r="M538" s="42">
        <f t="shared" si="8"/>
        <v>-390.03590108999924</v>
      </c>
    </row>
    <row r="539" spans="1:13" ht="25.5" x14ac:dyDescent="0.2">
      <c r="A539" s="5"/>
      <c r="D539" s="32"/>
      <c r="E539" s="33"/>
      <c r="F539" s="32"/>
      <c r="G539" s="32"/>
      <c r="H539" s="41"/>
      <c r="I539" s="41" t="s">
        <v>2020</v>
      </c>
      <c r="J539" s="40" t="s">
        <v>2021</v>
      </c>
      <c r="K539" s="42">
        <v>65.85754</v>
      </c>
      <c r="L539" s="42">
        <v>65.140610600000002</v>
      </c>
      <c r="M539" s="42">
        <f t="shared" si="8"/>
        <v>-0.71692939999999794</v>
      </c>
    </row>
    <row r="540" spans="1:13" x14ac:dyDescent="0.2">
      <c r="A540" s="5"/>
      <c r="D540" s="32"/>
      <c r="E540" s="33"/>
      <c r="F540" s="32"/>
      <c r="G540" s="32"/>
      <c r="H540" s="41"/>
      <c r="I540" s="41" t="s">
        <v>1862</v>
      </c>
      <c r="J540" s="40" t="s">
        <v>1863</v>
      </c>
      <c r="K540" s="42">
        <v>733.66939500000001</v>
      </c>
      <c r="L540" s="42">
        <v>670.78716596000027</v>
      </c>
      <c r="M540" s="42">
        <f t="shared" si="8"/>
        <v>-62.882229039999743</v>
      </c>
    </row>
    <row r="541" spans="1:13" x14ac:dyDescent="0.2">
      <c r="A541" s="5"/>
      <c r="D541" s="32"/>
      <c r="E541" s="33"/>
      <c r="F541" s="32"/>
      <c r="G541" s="32"/>
      <c r="H541" s="41"/>
      <c r="I541" s="41" t="s">
        <v>2022</v>
      </c>
      <c r="J541" s="40" t="s">
        <v>2023</v>
      </c>
      <c r="K541" s="42">
        <v>9552.4913830000005</v>
      </c>
      <c r="L541" s="42">
        <v>8580.2837995000009</v>
      </c>
      <c r="M541" s="42">
        <f t="shared" si="8"/>
        <v>-972.2075834999996</v>
      </c>
    </row>
    <row r="542" spans="1:13" x14ac:dyDescent="0.2">
      <c r="A542" s="5"/>
      <c r="D542" s="32"/>
      <c r="E542" s="33"/>
      <c r="F542" s="32"/>
      <c r="G542" s="32"/>
      <c r="H542" s="41"/>
      <c r="I542" s="41" t="s">
        <v>2024</v>
      </c>
      <c r="J542" s="40" t="s">
        <v>2025</v>
      </c>
      <c r="K542" s="42">
        <v>12.940288000000001</v>
      </c>
      <c r="L542" s="42">
        <v>10.86347331</v>
      </c>
      <c r="M542" s="42">
        <f t="shared" si="8"/>
        <v>-2.0768146900000009</v>
      </c>
    </row>
    <row r="543" spans="1:13" x14ac:dyDescent="0.2">
      <c r="A543" s="5"/>
      <c r="D543" s="32"/>
      <c r="E543" s="33"/>
      <c r="F543" s="32"/>
      <c r="G543" s="32"/>
      <c r="H543" s="41"/>
      <c r="I543" s="41" t="s">
        <v>2026</v>
      </c>
      <c r="J543" s="40" t="s">
        <v>2027</v>
      </c>
      <c r="K543" s="42">
        <v>1847.41</v>
      </c>
      <c r="L543" s="42">
        <v>883.10592812999982</v>
      </c>
      <c r="M543" s="42">
        <f t="shared" si="8"/>
        <v>-964.30407187000026</v>
      </c>
    </row>
    <row r="544" spans="1:13" x14ac:dyDescent="0.2">
      <c r="A544" s="5"/>
      <c r="D544" s="32"/>
      <c r="E544" s="33"/>
      <c r="F544" s="32"/>
      <c r="G544" s="32"/>
      <c r="H544" s="41"/>
      <c r="I544" s="41" t="s">
        <v>1876</v>
      </c>
      <c r="J544" s="40" t="s">
        <v>2028</v>
      </c>
      <c r="K544" s="42">
        <v>10</v>
      </c>
      <c r="L544" s="42">
        <v>107.75899800000001</v>
      </c>
      <c r="M544" s="42">
        <f t="shared" si="8"/>
        <v>97.758998000000005</v>
      </c>
    </row>
    <row r="545" spans="1:13" ht="14.25" x14ac:dyDescent="0.2">
      <c r="A545" s="5"/>
      <c r="D545" s="32"/>
      <c r="E545" s="33"/>
      <c r="F545" s="32"/>
      <c r="G545" s="32"/>
      <c r="H545" s="35" t="s">
        <v>17</v>
      </c>
      <c r="I545" s="35"/>
      <c r="J545" s="57"/>
      <c r="K545" s="38">
        <v>816.96358799999996</v>
      </c>
      <c r="L545" s="38">
        <v>1216.213366370001</v>
      </c>
      <c r="M545" s="38">
        <f t="shared" si="8"/>
        <v>399.24977837000108</v>
      </c>
    </row>
    <row r="546" spans="1:13" x14ac:dyDescent="0.2">
      <c r="A546" s="5"/>
      <c r="D546" s="32"/>
      <c r="E546" s="33"/>
      <c r="F546" s="32"/>
      <c r="G546" s="32"/>
      <c r="H546" s="41"/>
      <c r="I546" s="41" t="s">
        <v>2029</v>
      </c>
      <c r="J546" s="40" t="s">
        <v>2030</v>
      </c>
      <c r="K546" s="42">
        <v>315</v>
      </c>
      <c r="L546" s="42">
        <v>745.98871199999996</v>
      </c>
      <c r="M546" s="42">
        <f t="shared" si="8"/>
        <v>430.98871199999996</v>
      </c>
    </row>
    <row r="547" spans="1:13" x14ac:dyDescent="0.2">
      <c r="A547" s="5"/>
      <c r="D547" s="32"/>
      <c r="E547" s="33"/>
      <c r="F547" s="32"/>
      <c r="G547" s="32"/>
      <c r="H547" s="41"/>
      <c r="I547" s="41" t="s">
        <v>1486</v>
      </c>
      <c r="J547" s="40" t="s">
        <v>2031</v>
      </c>
      <c r="K547" s="42">
        <v>73.585229999999996</v>
      </c>
      <c r="L547" s="42">
        <v>66.156634580000002</v>
      </c>
      <c r="M547" s="42">
        <f t="shared" si="8"/>
        <v>-7.4285954199999935</v>
      </c>
    </row>
    <row r="548" spans="1:13" x14ac:dyDescent="0.2">
      <c r="A548" s="5"/>
      <c r="D548" s="32"/>
      <c r="E548" s="33"/>
      <c r="F548" s="32"/>
      <c r="G548" s="32"/>
      <c r="H548" s="41"/>
      <c r="I548" s="41" t="s">
        <v>1504</v>
      </c>
      <c r="J548" s="40" t="s">
        <v>2032</v>
      </c>
      <c r="K548" s="42">
        <v>27.161294000000002</v>
      </c>
      <c r="L548" s="42">
        <v>5.9823746200000008</v>
      </c>
      <c r="M548" s="42">
        <f t="shared" si="8"/>
        <v>-21.17891938</v>
      </c>
    </row>
    <row r="549" spans="1:13" x14ac:dyDescent="0.2">
      <c r="A549" s="5"/>
      <c r="D549" s="32"/>
      <c r="E549" s="33"/>
      <c r="F549" s="32"/>
      <c r="G549" s="32"/>
      <c r="H549" s="41"/>
      <c r="I549" s="41" t="s">
        <v>1549</v>
      </c>
      <c r="J549" s="40" t="s">
        <v>1550</v>
      </c>
      <c r="K549" s="42">
        <v>0.35</v>
      </c>
      <c r="L549" s="42">
        <v>0.11289233</v>
      </c>
      <c r="M549" s="42">
        <f t="shared" si="8"/>
        <v>-0.23710766999999999</v>
      </c>
    </row>
    <row r="550" spans="1:13" x14ac:dyDescent="0.2">
      <c r="A550" s="5"/>
      <c r="D550" s="32"/>
      <c r="E550" s="33"/>
      <c r="F550" s="32"/>
      <c r="G550" s="32"/>
      <c r="H550" s="41"/>
      <c r="I550" s="41" t="s">
        <v>1460</v>
      </c>
      <c r="J550" s="40" t="s">
        <v>2033</v>
      </c>
      <c r="K550" s="42">
        <v>53.393602000000001</v>
      </c>
      <c r="L550" s="42">
        <v>50.473808700000014</v>
      </c>
      <c r="M550" s="42">
        <f t="shared" si="8"/>
        <v>-2.9197932999999878</v>
      </c>
    </row>
    <row r="551" spans="1:13" ht="25.5" x14ac:dyDescent="0.2">
      <c r="A551" s="5"/>
      <c r="D551" s="32"/>
      <c r="E551" s="33"/>
      <c r="F551" s="32"/>
      <c r="G551" s="32"/>
      <c r="H551" s="41"/>
      <c r="I551" s="41" t="s">
        <v>1552</v>
      </c>
      <c r="J551" s="40" t="s">
        <v>2034</v>
      </c>
      <c r="K551" s="42">
        <v>278.616491</v>
      </c>
      <c r="L551" s="42">
        <v>286.72497473000095</v>
      </c>
      <c r="M551" s="42">
        <f t="shared" si="8"/>
        <v>8.1084837300009553</v>
      </c>
    </row>
    <row r="552" spans="1:13" x14ac:dyDescent="0.2">
      <c r="A552" s="5"/>
      <c r="D552" s="32"/>
      <c r="E552" s="33"/>
      <c r="F552" s="32"/>
      <c r="G552" s="32"/>
      <c r="H552" s="41"/>
      <c r="I552" s="41" t="s">
        <v>1532</v>
      </c>
      <c r="J552" s="40" t="s">
        <v>2035</v>
      </c>
      <c r="K552" s="42">
        <v>58.810383999999999</v>
      </c>
      <c r="L552" s="42">
        <v>51.360116490000003</v>
      </c>
      <c r="M552" s="42">
        <f t="shared" si="8"/>
        <v>-7.4502675099999962</v>
      </c>
    </row>
    <row r="553" spans="1:13" x14ac:dyDescent="0.2">
      <c r="A553" s="5"/>
      <c r="D553" s="32"/>
      <c r="E553" s="33"/>
      <c r="F553" s="32"/>
      <c r="G553" s="32"/>
      <c r="H553" s="41"/>
      <c r="I553" s="41" t="s">
        <v>1534</v>
      </c>
      <c r="J553" s="40" t="s">
        <v>2036</v>
      </c>
      <c r="K553" s="42">
        <v>10.046587000000001</v>
      </c>
      <c r="L553" s="42">
        <v>9.4138529200000001</v>
      </c>
      <c r="M553" s="42">
        <f t="shared" si="8"/>
        <v>-0.63273408000000053</v>
      </c>
    </row>
    <row r="554" spans="1:13" ht="14.25" x14ac:dyDescent="0.2">
      <c r="A554" s="5"/>
      <c r="D554" s="32"/>
      <c r="E554" s="33"/>
      <c r="F554" s="32"/>
      <c r="G554" s="32"/>
      <c r="H554" s="35" t="s">
        <v>1475</v>
      </c>
      <c r="I554" s="35"/>
      <c r="J554" s="57"/>
      <c r="K554" s="38">
        <v>306.36757499999999</v>
      </c>
      <c r="L554" s="38">
        <v>299.02113274999982</v>
      </c>
      <c r="M554" s="38">
        <f t="shared" si="8"/>
        <v>-7.346442250000166</v>
      </c>
    </row>
    <row r="555" spans="1:13" x14ac:dyDescent="0.2">
      <c r="A555" s="5"/>
      <c r="D555" s="32"/>
      <c r="E555" s="33"/>
      <c r="F555" s="32"/>
      <c r="G555" s="32"/>
      <c r="H555" s="41"/>
      <c r="I555" s="41" t="s">
        <v>1476</v>
      </c>
      <c r="J555" s="40" t="s">
        <v>1526</v>
      </c>
      <c r="K555" s="42">
        <v>285.04217999999997</v>
      </c>
      <c r="L555" s="42">
        <v>281.82550760999982</v>
      </c>
      <c r="M555" s="42">
        <f t="shared" si="8"/>
        <v>-3.2166723900001557</v>
      </c>
    </row>
    <row r="556" spans="1:13" x14ac:dyDescent="0.2">
      <c r="A556" s="5"/>
      <c r="D556" s="32"/>
      <c r="E556" s="33"/>
      <c r="F556" s="32"/>
      <c r="G556" s="32"/>
      <c r="H556" s="41"/>
      <c r="I556" s="41" t="s">
        <v>1480</v>
      </c>
      <c r="J556" s="40" t="s">
        <v>1530</v>
      </c>
      <c r="K556" s="42">
        <v>21.325395</v>
      </c>
      <c r="L556" s="42">
        <v>17.195625140000008</v>
      </c>
      <c r="M556" s="42">
        <f t="shared" si="8"/>
        <v>-4.1297698599999926</v>
      </c>
    </row>
    <row r="557" spans="1:13" ht="14.25" x14ac:dyDescent="0.2">
      <c r="A557" s="5"/>
      <c r="D557" s="32"/>
      <c r="E557" s="65">
        <v>21</v>
      </c>
      <c r="F557" s="35" t="s">
        <v>1239</v>
      </c>
      <c r="G557" s="66"/>
      <c r="H557" s="67"/>
      <c r="I557" s="68"/>
      <c r="J557" s="69"/>
      <c r="K557" s="69">
        <v>2076.0326960000002</v>
      </c>
      <c r="L557" s="69">
        <v>1612.8310021999998</v>
      </c>
      <c r="M557" s="69">
        <f t="shared" si="8"/>
        <v>-463.20169380000038</v>
      </c>
    </row>
    <row r="558" spans="1:13" x14ac:dyDescent="0.2">
      <c r="A558" s="5"/>
      <c r="D558" s="32"/>
      <c r="E558" s="33"/>
      <c r="F558" s="32"/>
      <c r="G558" s="32" t="s">
        <v>16</v>
      </c>
      <c r="H558" s="41"/>
      <c r="I558" s="41"/>
      <c r="J558" s="40"/>
      <c r="K558" s="42">
        <v>2076.0326960000002</v>
      </c>
      <c r="L558" s="42">
        <v>1612.8310021999998</v>
      </c>
      <c r="M558" s="42">
        <f t="shared" si="8"/>
        <v>-463.20169380000038</v>
      </c>
    </row>
    <row r="559" spans="1:13" ht="14.25" x14ac:dyDescent="0.2">
      <c r="A559" s="5"/>
      <c r="D559" s="32"/>
      <c r="E559" s="33"/>
      <c r="F559" s="32"/>
      <c r="G559" s="32"/>
      <c r="H559" s="35" t="s">
        <v>1562</v>
      </c>
      <c r="I559" s="35"/>
      <c r="J559" s="57"/>
      <c r="K559" s="38">
        <v>123.269238</v>
      </c>
      <c r="L559" s="38">
        <v>121.14047294</v>
      </c>
      <c r="M559" s="38">
        <f t="shared" si="8"/>
        <v>-2.1287650600000063</v>
      </c>
    </row>
    <row r="560" spans="1:13" x14ac:dyDescent="0.2">
      <c r="A560" s="5"/>
      <c r="D560" s="32"/>
      <c r="E560" s="33"/>
      <c r="F560" s="32"/>
      <c r="G560" s="32"/>
      <c r="H560" s="41"/>
      <c r="I560" s="41" t="s">
        <v>2037</v>
      </c>
      <c r="J560" s="40" t="s">
        <v>2038</v>
      </c>
      <c r="K560" s="42">
        <v>123.269238</v>
      </c>
      <c r="L560" s="42">
        <v>121.14047294</v>
      </c>
      <c r="M560" s="42">
        <f t="shared" si="8"/>
        <v>-2.1287650600000063</v>
      </c>
    </row>
    <row r="561" spans="1:13" ht="14.25" x14ac:dyDescent="0.2">
      <c r="A561" s="5"/>
      <c r="D561" s="32"/>
      <c r="E561" s="33"/>
      <c r="F561" s="32"/>
      <c r="G561" s="32"/>
      <c r="H561" s="35" t="s">
        <v>17</v>
      </c>
      <c r="I561" s="35"/>
      <c r="J561" s="57"/>
      <c r="K561" s="38">
        <v>1765.1806759999999</v>
      </c>
      <c r="L561" s="38">
        <v>1400.8626987899997</v>
      </c>
      <c r="M561" s="38">
        <f t="shared" si="8"/>
        <v>-364.31797721000021</v>
      </c>
    </row>
    <row r="562" spans="1:13" x14ac:dyDescent="0.2">
      <c r="A562" s="5"/>
      <c r="D562" s="32"/>
      <c r="E562" s="33"/>
      <c r="F562" s="32"/>
      <c r="G562" s="32"/>
      <c r="H562" s="41"/>
      <c r="I562" s="41" t="s">
        <v>1787</v>
      </c>
      <c r="J562" s="40" t="s">
        <v>2039</v>
      </c>
      <c r="K562" s="42">
        <v>47.661074999999997</v>
      </c>
      <c r="L562" s="42">
        <v>48.514357980000007</v>
      </c>
      <c r="M562" s="42">
        <f t="shared" si="8"/>
        <v>0.85328298000001013</v>
      </c>
    </row>
    <row r="563" spans="1:13" x14ac:dyDescent="0.2">
      <c r="A563" s="5"/>
      <c r="D563" s="32"/>
      <c r="E563" s="33"/>
      <c r="F563" s="32"/>
      <c r="G563" s="32"/>
      <c r="H563" s="41"/>
      <c r="I563" s="41" t="s">
        <v>1490</v>
      </c>
      <c r="J563" s="40" t="s">
        <v>2040</v>
      </c>
      <c r="K563" s="42">
        <v>47.605345999999997</v>
      </c>
      <c r="L563" s="42">
        <v>47.605346000000011</v>
      </c>
      <c r="M563" s="42">
        <f t="shared" si="8"/>
        <v>0</v>
      </c>
    </row>
    <row r="564" spans="1:13" x14ac:dyDescent="0.2">
      <c r="A564" s="5"/>
      <c r="D564" s="32"/>
      <c r="E564" s="33"/>
      <c r="F564" s="32"/>
      <c r="G564" s="32"/>
      <c r="H564" s="41"/>
      <c r="I564" s="41" t="s">
        <v>1626</v>
      </c>
      <c r="J564" s="40" t="s">
        <v>2041</v>
      </c>
      <c r="K564" s="42">
        <v>156.43016600000001</v>
      </c>
      <c r="L564" s="42">
        <v>689.2833955499998</v>
      </c>
      <c r="M564" s="42">
        <f t="shared" si="8"/>
        <v>532.85322954999981</v>
      </c>
    </row>
    <row r="565" spans="1:13" x14ac:dyDescent="0.2">
      <c r="A565" s="5"/>
      <c r="D565" s="32"/>
      <c r="E565" s="33"/>
      <c r="F565" s="32"/>
      <c r="G565" s="32"/>
      <c r="H565" s="41"/>
      <c r="I565" s="41" t="s">
        <v>1628</v>
      </c>
      <c r="J565" s="40" t="s">
        <v>2042</v>
      </c>
      <c r="K565" s="42">
        <v>557.84281099999998</v>
      </c>
      <c r="L565" s="42">
        <v>374.85901915000005</v>
      </c>
      <c r="M565" s="42">
        <f t="shared" si="8"/>
        <v>-182.98379184999993</v>
      </c>
    </row>
    <row r="566" spans="1:13" x14ac:dyDescent="0.2">
      <c r="A566" s="5"/>
      <c r="D566" s="32"/>
      <c r="E566" s="33"/>
      <c r="F566" s="32"/>
      <c r="G566" s="32"/>
      <c r="H566" s="41"/>
      <c r="I566" s="41" t="s">
        <v>2043</v>
      </c>
      <c r="J566" s="40" t="s">
        <v>2044</v>
      </c>
      <c r="K566" s="42">
        <v>19.818356000000001</v>
      </c>
      <c r="L566" s="42">
        <v>20.07243733</v>
      </c>
      <c r="M566" s="42">
        <f t="shared" si="8"/>
        <v>0.25408132999999822</v>
      </c>
    </row>
    <row r="567" spans="1:13" x14ac:dyDescent="0.2">
      <c r="A567" s="5"/>
      <c r="D567" s="32"/>
      <c r="E567" s="33"/>
      <c r="F567" s="32"/>
      <c r="G567" s="32"/>
      <c r="H567" s="41"/>
      <c r="I567" s="41" t="s">
        <v>1642</v>
      </c>
      <c r="J567" s="40" t="s">
        <v>2045</v>
      </c>
      <c r="K567" s="42">
        <v>12.114447999999999</v>
      </c>
      <c r="L567" s="42">
        <v>11.810957079999994</v>
      </c>
      <c r="M567" s="42">
        <f t="shared" si="8"/>
        <v>-0.3034909200000051</v>
      </c>
    </row>
    <row r="568" spans="1:13" x14ac:dyDescent="0.2">
      <c r="A568" s="5"/>
      <c r="D568" s="32"/>
      <c r="E568" s="33"/>
      <c r="F568" s="32"/>
      <c r="G568" s="32"/>
      <c r="H568" s="41"/>
      <c r="I568" s="41" t="s">
        <v>2046</v>
      </c>
      <c r="J568" s="40" t="s">
        <v>2047</v>
      </c>
      <c r="K568" s="42">
        <v>219.54547099999999</v>
      </c>
      <c r="L568" s="42">
        <v>5.9831664299999998</v>
      </c>
      <c r="M568" s="42">
        <f t="shared" si="8"/>
        <v>-213.56230456999998</v>
      </c>
    </row>
    <row r="569" spans="1:13" x14ac:dyDescent="0.2">
      <c r="A569" s="5"/>
      <c r="D569" s="32"/>
      <c r="E569" s="33"/>
      <c r="F569" s="32"/>
      <c r="G569" s="32"/>
      <c r="H569" s="41"/>
      <c r="I569" s="41" t="s">
        <v>20</v>
      </c>
      <c r="J569" s="40" t="s">
        <v>33</v>
      </c>
      <c r="K569" s="42">
        <v>635.53083100000003</v>
      </c>
      <c r="L569" s="42">
        <v>136.21390056999999</v>
      </c>
      <c r="M569" s="42">
        <f t="shared" si="8"/>
        <v>-499.31693043000007</v>
      </c>
    </row>
    <row r="570" spans="1:13" x14ac:dyDescent="0.2">
      <c r="A570" s="5"/>
      <c r="D570" s="32"/>
      <c r="E570" s="33"/>
      <c r="F570" s="32"/>
      <c r="G570" s="32"/>
      <c r="H570" s="41"/>
      <c r="I570" s="41" t="s">
        <v>1460</v>
      </c>
      <c r="J570" s="40" t="s">
        <v>2048</v>
      </c>
      <c r="K570" s="42">
        <v>64.500950000000003</v>
      </c>
      <c r="L570" s="42">
        <v>62.697452870000056</v>
      </c>
      <c r="M570" s="42">
        <f t="shared" si="8"/>
        <v>-1.8034971299999469</v>
      </c>
    </row>
    <row r="571" spans="1:13" x14ac:dyDescent="0.2">
      <c r="A571" s="5"/>
      <c r="D571" s="32"/>
      <c r="E571" s="33"/>
      <c r="F571" s="32"/>
      <c r="G571" s="32"/>
      <c r="H571" s="41"/>
      <c r="I571" s="41" t="s">
        <v>1552</v>
      </c>
      <c r="J571" s="40" t="s">
        <v>2049</v>
      </c>
      <c r="K571" s="42">
        <v>4.1312220000000002</v>
      </c>
      <c r="L571" s="42">
        <v>3.8226658300000009</v>
      </c>
      <c r="M571" s="42">
        <f t="shared" si="8"/>
        <v>-0.30855616999999924</v>
      </c>
    </row>
    <row r="572" spans="1:13" ht="14.25" x14ac:dyDescent="0.2">
      <c r="A572" s="5"/>
      <c r="D572" s="32"/>
      <c r="E572" s="33"/>
      <c r="F572" s="32"/>
      <c r="G572" s="32"/>
      <c r="H572" s="35" t="s">
        <v>1475</v>
      </c>
      <c r="I572" s="35"/>
      <c r="J572" s="57"/>
      <c r="K572" s="38">
        <v>187.58278200000001</v>
      </c>
      <c r="L572" s="38">
        <v>90.827830469999981</v>
      </c>
      <c r="M572" s="38">
        <f t="shared" si="8"/>
        <v>-96.754951530000028</v>
      </c>
    </row>
    <row r="573" spans="1:13" x14ac:dyDescent="0.2">
      <c r="A573" s="5"/>
      <c r="D573" s="32"/>
      <c r="E573" s="33"/>
      <c r="F573" s="32"/>
      <c r="G573" s="32"/>
      <c r="H573" s="41"/>
      <c r="I573" s="41" t="s">
        <v>1476</v>
      </c>
      <c r="J573" s="40" t="s">
        <v>1526</v>
      </c>
      <c r="K573" s="42">
        <v>149.17265599999999</v>
      </c>
      <c r="L573" s="42">
        <v>74.359721259999986</v>
      </c>
      <c r="M573" s="42">
        <f t="shared" si="8"/>
        <v>-74.812934740000003</v>
      </c>
    </row>
    <row r="574" spans="1:13" x14ac:dyDescent="0.2">
      <c r="A574" s="5"/>
      <c r="D574" s="32"/>
      <c r="E574" s="33"/>
      <c r="F574" s="32"/>
      <c r="G574" s="32"/>
      <c r="H574" s="41"/>
      <c r="I574" s="41" t="s">
        <v>1480</v>
      </c>
      <c r="J574" s="40" t="s">
        <v>1530</v>
      </c>
      <c r="K574" s="42">
        <v>38.410125999999998</v>
      </c>
      <c r="L574" s="42">
        <v>16.468109209999998</v>
      </c>
      <c r="M574" s="42">
        <f t="shared" si="8"/>
        <v>-21.94201679</v>
      </c>
    </row>
    <row r="575" spans="1:13" ht="14.25" x14ac:dyDescent="0.2">
      <c r="A575" s="5"/>
      <c r="D575" s="32"/>
      <c r="E575" s="65">
        <v>27</v>
      </c>
      <c r="F575" s="35" t="s">
        <v>1265</v>
      </c>
      <c r="G575" s="66"/>
      <c r="H575" s="67"/>
      <c r="I575" s="68"/>
      <c r="J575" s="69"/>
      <c r="K575" s="69">
        <v>318.26176600000002</v>
      </c>
      <c r="L575" s="69">
        <v>387.17046927000001</v>
      </c>
      <c r="M575" s="69">
        <f t="shared" si="8"/>
        <v>68.90870326999999</v>
      </c>
    </row>
    <row r="576" spans="1:13" x14ac:dyDescent="0.2">
      <c r="A576" s="5"/>
      <c r="D576" s="32"/>
      <c r="E576" s="33"/>
      <c r="F576" s="32"/>
      <c r="G576" s="32" t="s">
        <v>16</v>
      </c>
      <c r="H576" s="41"/>
      <c r="I576" s="41"/>
      <c r="J576" s="40"/>
      <c r="K576" s="42">
        <v>318.26176600000002</v>
      </c>
      <c r="L576" s="42">
        <v>387.17046927000001</v>
      </c>
      <c r="M576" s="42">
        <f t="shared" ref="M576:M639" si="9">L576-K576</f>
        <v>68.90870326999999</v>
      </c>
    </row>
    <row r="577" spans="1:13" ht="14.25" x14ac:dyDescent="0.2">
      <c r="A577" s="5"/>
      <c r="D577" s="32"/>
      <c r="E577" s="33"/>
      <c r="F577" s="32"/>
      <c r="G577" s="32"/>
      <c r="H577" s="35" t="s">
        <v>17</v>
      </c>
      <c r="I577" s="35"/>
      <c r="J577" s="57"/>
      <c r="K577" s="38">
        <v>0</v>
      </c>
      <c r="L577" s="38">
        <v>2.8685999999999998</v>
      </c>
      <c r="M577" s="38">
        <f t="shared" si="9"/>
        <v>2.8685999999999998</v>
      </c>
    </row>
    <row r="578" spans="1:13" x14ac:dyDescent="0.2">
      <c r="A578" s="5"/>
      <c r="D578" s="32"/>
      <c r="E578" s="33"/>
      <c r="F578" s="32"/>
      <c r="G578" s="32"/>
      <c r="H578" s="41"/>
      <c r="I578" s="41" t="s">
        <v>20</v>
      </c>
      <c r="J578" s="40" t="s">
        <v>33</v>
      </c>
      <c r="K578" s="42">
        <v>0</v>
      </c>
      <c r="L578" s="42">
        <v>2.8685999999999998</v>
      </c>
      <c r="M578" s="42">
        <f t="shared" si="9"/>
        <v>2.8685999999999998</v>
      </c>
    </row>
    <row r="579" spans="1:13" ht="14.25" x14ac:dyDescent="0.2">
      <c r="A579" s="5"/>
      <c r="D579" s="32"/>
      <c r="E579" s="33"/>
      <c r="F579" s="32"/>
      <c r="G579" s="32"/>
      <c r="H579" s="35" t="s">
        <v>1475</v>
      </c>
      <c r="I579" s="35"/>
      <c r="J579" s="57"/>
      <c r="K579" s="38">
        <v>318.26176600000002</v>
      </c>
      <c r="L579" s="38">
        <v>384.30186927000005</v>
      </c>
      <c r="M579" s="38">
        <f t="shared" si="9"/>
        <v>66.040103270000031</v>
      </c>
    </row>
    <row r="580" spans="1:13" x14ac:dyDescent="0.2">
      <c r="A580" s="5"/>
      <c r="D580" s="32"/>
      <c r="E580" s="33"/>
      <c r="F580" s="32"/>
      <c r="G580" s="32"/>
      <c r="H580" s="41"/>
      <c r="I580" s="41" t="s">
        <v>1476</v>
      </c>
      <c r="J580" s="40" t="s">
        <v>1526</v>
      </c>
      <c r="K580" s="42">
        <v>30.243425999999999</v>
      </c>
      <c r="L580" s="42">
        <v>52.897463620000003</v>
      </c>
      <c r="M580" s="42">
        <f t="shared" si="9"/>
        <v>22.654037620000004</v>
      </c>
    </row>
    <row r="581" spans="1:13" x14ac:dyDescent="0.2">
      <c r="A581" s="5"/>
      <c r="D581" s="32"/>
      <c r="E581" s="33"/>
      <c r="F581" s="32"/>
      <c r="G581" s="32"/>
      <c r="H581" s="41"/>
      <c r="I581" s="41" t="s">
        <v>1480</v>
      </c>
      <c r="J581" s="40" t="s">
        <v>1530</v>
      </c>
      <c r="K581" s="42">
        <v>10.371757000000001</v>
      </c>
      <c r="L581" s="42">
        <v>10.036972539999999</v>
      </c>
      <c r="M581" s="42">
        <f t="shared" si="9"/>
        <v>-0.33478446000000162</v>
      </c>
    </row>
    <row r="582" spans="1:13" x14ac:dyDescent="0.2">
      <c r="A582" s="5"/>
      <c r="D582" s="32"/>
      <c r="E582" s="33"/>
      <c r="F582" s="32"/>
      <c r="G582" s="32"/>
      <c r="H582" s="41"/>
      <c r="I582" s="41" t="s">
        <v>2050</v>
      </c>
      <c r="J582" s="40" t="s">
        <v>2051</v>
      </c>
      <c r="K582" s="42">
        <v>86.858653000000004</v>
      </c>
      <c r="L582" s="42">
        <v>107.83238432000002</v>
      </c>
      <c r="M582" s="42">
        <f t="shared" si="9"/>
        <v>20.973731320000013</v>
      </c>
    </row>
    <row r="583" spans="1:13" x14ac:dyDescent="0.2">
      <c r="A583" s="5"/>
      <c r="D583" s="32"/>
      <c r="E583" s="33"/>
      <c r="F583" s="32"/>
      <c r="G583" s="32"/>
      <c r="H583" s="41"/>
      <c r="I583" s="41" t="s">
        <v>2052</v>
      </c>
      <c r="J583" s="40" t="s">
        <v>2053</v>
      </c>
      <c r="K583" s="42">
        <v>20.023420000000002</v>
      </c>
      <c r="L583" s="42">
        <v>20.697973950000002</v>
      </c>
      <c r="M583" s="42">
        <f t="shared" si="9"/>
        <v>0.67455394999999996</v>
      </c>
    </row>
    <row r="584" spans="1:13" ht="25.5" x14ac:dyDescent="0.2">
      <c r="A584" s="5"/>
      <c r="D584" s="32"/>
      <c r="E584" s="33"/>
      <c r="F584" s="32"/>
      <c r="G584" s="32"/>
      <c r="H584" s="41"/>
      <c r="I584" s="41" t="s">
        <v>2054</v>
      </c>
      <c r="J584" s="40" t="s">
        <v>2055</v>
      </c>
      <c r="K584" s="42">
        <v>58.616911000000002</v>
      </c>
      <c r="L584" s="42">
        <v>81.681488150000007</v>
      </c>
      <c r="M584" s="42">
        <f t="shared" si="9"/>
        <v>23.064577150000005</v>
      </c>
    </row>
    <row r="585" spans="1:13" x14ac:dyDescent="0.2">
      <c r="A585" s="5"/>
      <c r="D585" s="32"/>
      <c r="E585" s="33"/>
      <c r="F585" s="32"/>
      <c r="G585" s="32"/>
      <c r="H585" s="41"/>
      <c r="I585" s="41" t="s">
        <v>2056</v>
      </c>
      <c r="J585" s="40" t="s">
        <v>2057</v>
      </c>
      <c r="K585" s="42">
        <v>55.644641999999997</v>
      </c>
      <c r="L585" s="42">
        <v>54.953282819999984</v>
      </c>
      <c r="M585" s="42">
        <f t="shared" si="9"/>
        <v>-0.6913591800000134</v>
      </c>
    </row>
    <row r="586" spans="1:13" x14ac:dyDescent="0.2">
      <c r="A586" s="5"/>
      <c r="D586" s="32"/>
      <c r="E586" s="33"/>
      <c r="F586" s="32"/>
      <c r="G586" s="32"/>
      <c r="H586" s="41"/>
      <c r="I586" s="41" t="s">
        <v>2058</v>
      </c>
      <c r="J586" s="40" t="s">
        <v>2059</v>
      </c>
      <c r="K586" s="42">
        <v>56.502957000000002</v>
      </c>
      <c r="L586" s="42">
        <v>56.202303869999987</v>
      </c>
      <c r="M586" s="42">
        <f t="shared" si="9"/>
        <v>-0.30065313000001481</v>
      </c>
    </row>
    <row r="587" spans="1:13" ht="14.25" x14ac:dyDescent="0.2">
      <c r="A587" s="5"/>
      <c r="D587" s="32"/>
      <c r="E587" s="65">
        <v>31</v>
      </c>
      <c r="F587" s="35" t="s">
        <v>1291</v>
      </c>
      <c r="G587" s="66"/>
      <c r="H587" s="67"/>
      <c r="I587" s="68"/>
      <c r="J587" s="69"/>
      <c r="K587" s="69">
        <v>255.04577699999999</v>
      </c>
      <c r="L587" s="69">
        <v>255.04577700000004</v>
      </c>
      <c r="M587" s="69">
        <f t="shared" si="9"/>
        <v>0</v>
      </c>
    </row>
    <row r="588" spans="1:13" x14ac:dyDescent="0.2">
      <c r="A588" s="5"/>
      <c r="D588" s="32"/>
      <c r="E588" s="33"/>
      <c r="F588" s="32"/>
      <c r="G588" s="32" t="s">
        <v>16</v>
      </c>
      <c r="H588" s="41"/>
      <c r="I588" s="41"/>
      <c r="J588" s="40"/>
      <c r="K588" s="42">
        <v>255.04577699999999</v>
      </c>
      <c r="L588" s="42">
        <v>255.04577700000004</v>
      </c>
      <c r="M588" s="42">
        <f t="shared" si="9"/>
        <v>0</v>
      </c>
    </row>
    <row r="589" spans="1:13" ht="14.25" x14ac:dyDescent="0.2">
      <c r="A589" s="5"/>
      <c r="D589" s="32"/>
      <c r="E589" s="33"/>
      <c r="F589" s="32"/>
      <c r="G589" s="32"/>
      <c r="H589" s="35" t="s">
        <v>17</v>
      </c>
      <c r="I589" s="35"/>
      <c r="J589" s="57"/>
      <c r="K589" s="38">
        <v>233.10943800000001</v>
      </c>
      <c r="L589" s="38">
        <v>233.45310351000006</v>
      </c>
      <c r="M589" s="38">
        <f t="shared" si="9"/>
        <v>0.34366551000005074</v>
      </c>
    </row>
    <row r="590" spans="1:13" ht="25.5" x14ac:dyDescent="0.2">
      <c r="A590" s="5"/>
      <c r="D590" s="32"/>
      <c r="E590" s="33"/>
      <c r="F590" s="32"/>
      <c r="G590" s="32"/>
      <c r="H590" s="41"/>
      <c r="I590" s="41" t="s">
        <v>1482</v>
      </c>
      <c r="J590" s="40" t="s">
        <v>2060</v>
      </c>
      <c r="K590" s="42">
        <v>140.836569</v>
      </c>
      <c r="L590" s="42">
        <v>153.42930884000003</v>
      </c>
      <c r="M590" s="42">
        <f t="shared" si="9"/>
        <v>12.592739840000036</v>
      </c>
    </row>
    <row r="591" spans="1:13" x14ac:dyDescent="0.2">
      <c r="A591" s="5"/>
      <c r="D591" s="32"/>
      <c r="E591" s="33"/>
      <c r="F591" s="32"/>
      <c r="G591" s="32"/>
      <c r="H591" s="41"/>
      <c r="I591" s="41" t="s">
        <v>1484</v>
      </c>
      <c r="J591" s="40" t="s">
        <v>2061</v>
      </c>
      <c r="K591" s="42">
        <v>92.272869</v>
      </c>
      <c r="L591" s="42">
        <v>80.023794670000001</v>
      </c>
      <c r="M591" s="42">
        <f t="shared" si="9"/>
        <v>-12.249074329999999</v>
      </c>
    </row>
    <row r="592" spans="1:13" ht="14.25" x14ac:dyDescent="0.2">
      <c r="A592" s="5"/>
      <c r="D592" s="32"/>
      <c r="E592" s="33"/>
      <c r="F592" s="32"/>
      <c r="G592" s="32"/>
      <c r="H592" s="35" t="s">
        <v>1475</v>
      </c>
      <c r="I592" s="35"/>
      <c r="J592" s="57"/>
      <c r="K592" s="38">
        <v>21.936339</v>
      </c>
      <c r="L592" s="38">
        <v>21.592673490000003</v>
      </c>
      <c r="M592" s="38">
        <f t="shared" si="9"/>
        <v>-0.34366550999999745</v>
      </c>
    </row>
    <row r="593" spans="1:13" x14ac:dyDescent="0.2">
      <c r="A593" s="5"/>
      <c r="D593" s="32"/>
      <c r="E593" s="33"/>
      <c r="F593" s="32"/>
      <c r="G593" s="32"/>
      <c r="H593" s="41"/>
      <c r="I593" s="41" t="s">
        <v>1476</v>
      </c>
      <c r="J593" s="40" t="s">
        <v>1526</v>
      </c>
      <c r="K593" s="42">
        <v>21.315328999999998</v>
      </c>
      <c r="L593" s="42">
        <v>20.88464707</v>
      </c>
      <c r="M593" s="42">
        <f t="shared" si="9"/>
        <v>-0.43068192999999866</v>
      </c>
    </row>
    <row r="594" spans="1:13" x14ac:dyDescent="0.2">
      <c r="A594" s="5"/>
      <c r="D594" s="32"/>
      <c r="E594" s="33"/>
      <c r="F594" s="32"/>
      <c r="G594" s="32"/>
      <c r="H594" s="41"/>
      <c r="I594" s="41" t="s">
        <v>1480</v>
      </c>
      <c r="J594" s="40" t="s">
        <v>1530</v>
      </c>
      <c r="K594" s="42">
        <v>0.62100999999999995</v>
      </c>
      <c r="L594" s="42">
        <v>0.70802641999999993</v>
      </c>
      <c r="M594" s="42">
        <f t="shared" si="9"/>
        <v>8.7016419999999983E-2</v>
      </c>
    </row>
    <row r="595" spans="1:13" ht="14.25" x14ac:dyDescent="0.2">
      <c r="A595" s="5"/>
      <c r="D595" s="32"/>
      <c r="E595" s="65">
        <v>37</v>
      </c>
      <c r="F595" s="35" t="s">
        <v>1294</v>
      </c>
      <c r="G595" s="66"/>
      <c r="H595" s="67"/>
      <c r="I595" s="68"/>
      <c r="J595" s="69"/>
      <c r="K595" s="69">
        <v>28.239794</v>
      </c>
      <c r="L595" s="69">
        <v>29.222197370000018</v>
      </c>
      <c r="M595" s="69">
        <f t="shared" si="9"/>
        <v>0.98240337000001787</v>
      </c>
    </row>
    <row r="596" spans="1:13" x14ac:dyDescent="0.2">
      <c r="A596" s="5"/>
      <c r="D596" s="32"/>
      <c r="E596" s="33"/>
      <c r="F596" s="32"/>
      <c r="G596" s="32" t="s">
        <v>16</v>
      </c>
      <c r="H596" s="41"/>
      <c r="I596" s="41"/>
      <c r="J596" s="40"/>
      <c r="K596" s="42">
        <v>28.239794</v>
      </c>
      <c r="L596" s="42">
        <v>29.222197370000018</v>
      </c>
      <c r="M596" s="42">
        <f t="shared" si="9"/>
        <v>0.98240337000001787</v>
      </c>
    </row>
    <row r="597" spans="1:13" ht="14.25" x14ac:dyDescent="0.2">
      <c r="A597" s="5"/>
      <c r="D597" s="32"/>
      <c r="E597" s="33"/>
      <c r="F597" s="32"/>
      <c r="G597" s="32"/>
      <c r="H597" s="35" t="s">
        <v>17</v>
      </c>
      <c r="I597" s="35"/>
      <c r="J597" s="57"/>
      <c r="K597" s="38">
        <v>21.420922999999998</v>
      </c>
      <c r="L597" s="38">
        <v>22.368384760000012</v>
      </c>
      <c r="M597" s="38">
        <f t="shared" si="9"/>
        <v>0.9474617600000137</v>
      </c>
    </row>
    <row r="598" spans="1:13" ht="25.5" x14ac:dyDescent="0.2">
      <c r="A598" s="5"/>
      <c r="D598" s="32"/>
      <c r="E598" s="33"/>
      <c r="F598" s="32"/>
      <c r="G598" s="32"/>
      <c r="H598" s="41"/>
      <c r="I598" s="41" t="s">
        <v>1460</v>
      </c>
      <c r="J598" s="40" t="s">
        <v>2062</v>
      </c>
      <c r="K598" s="42">
        <v>21.420922999999998</v>
      </c>
      <c r="L598" s="42">
        <v>22.368384760000012</v>
      </c>
      <c r="M598" s="42">
        <f t="shared" si="9"/>
        <v>0.9474617600000137</v>
      </c>
    </row>
    <row r="599" spans="1:13" ht="14.25" x14ac:dyDescent="0.2">
      <c r="A599" s="5"/>
      <c r="D599" s="32"/>
      <c r="E599" s="33"/>
      <c r="F599" s="32"/>
      <c r="G599" s="32"/>
      <c r="H599" s="35" t="s">
        <v>1475</v>
      </c>
      <c r="I599" s="35"/>
      <c r="J599" s="57"/>
      <c r="K599" s="38">
        <v>6.8188709999999997</v>
      </c>
      <c r="L599" s="38">
        <v>6.8538126100000021</v>
      </c>
      <c r="M599" s="38">
        <f t="shared" si="9"/>
        <v>3.4941610000002399E-2</v>
      </c>
    </row>
    <row r="600" spans="1:13" x14ac:dyDescent="0.2">
      <c r="A600" s="5"/>
      <c r="D600" s="32"/>
      <c r="E600" s="33"/>
      <c r="F600" s="32"/>
      <c r="G600" s="32"/>
      <c r="H600" s="41"/>
      <c r="I600" s="41" t="s">
        <v>1476</v>
      </c>
      <c r="J600" s="40" t="s">
        <v>1526</v>
      </c>
      <c r="K600" s="42">
        <v>5.399813</v>
      </c>
      <c r="L600" s="42">
        <v>5.3999499500000017</v>
      </c>
      <c r="M600" s="42">
        <f t="shared" si="9"/>
        <v>1.3695000000168989E-4</v>
      </c>
    </row>
    <row r="601" spans="1:13" x14ac:dyDescent="0.2">
      <c r="A601" s="5"/>
      <c r="D601" s="32"/>
      <c r="E601" s="33"/>
      <c r="F601" s="32"/>
      <c r="G601" s="32"/>
      <c r="H601" s="41"/>
      <c r="I601" s="41" t="s">
        <v>1480</v>
      </c>
      <c r="J601" s="40" t="s">
        <v>1530</v>
      </c>
      <c r="K601" s="42">
        <v>1.4190579999999999</v>
      </c>
      <c r="L601" s="42">
        <v>1.45386266</v>
      </c>
      <c r="M601" s="42">
        <f t="shared" si="9"/>
        <v>3.4804660000000043E-2</v>
      </c>
    </row>
    <row r="602" spans="1:13" ht="14.25" x14ac:dyDescent="0.2">
      <c r="A602" s="5"/>
      <c r="D602" s="32"/>
      <c r="E602" s="65">
        <v>38</v>
      </c>
      <c r="F602" s="35" t="s">
        <v>1300</v>
      </c>
      <c r="G602" s="66"/>
      <c r="H602" s="67"/>
      <c r="I602" s="68"/>
      <c r="J602" s="69"/>
      <c r="K602" s="69">
        <v>8757.9393959999998</v>
      </c>
      <c r="L602" s="69">
        <v>8757.9393959999998</v>
      </c>
      <c r="M602" s="69">
        <f t="shared" si="9"/>
        <v>0</v>
      </c>
    </row>
    <row r="603" spans="1:13" x14ac:dyDescent="0.2">
      <c r="A603" s="5"/>
      <c r="D603" s="32"/>
      <c r="E603" s="33"/>
      <c r="F603" s="32"/>
      <c r="G603" s="32" t="s">
        <v>16</v>
      </c>
      <c r="H603" s="41"/>
      <c r="I603" s="41"/>
      <c r="J603" s="40"/>
      <c r="K603" s="42">
        <v>8757.9393959999998</v>
      </c>
      <c r="L603" s="42">
        <v>8757.9393959999998</v>
      </c>
      <c r="M603" s="42">
        <f t="shared" si="9"/>
        <v>0</v>
      </c>
    </row>
    <row r="604" spans="1:13" ht="14.25" x14ac:dyDescent="0.2">
      <c r="A604" s="5"/>
      <c r="D604" s="32"/>
      <c r="E604" s="33"/>
      <c r="F604" s="32"/>
      <c r="G604" s="32"/>
      <c r="H604" s="35" t="s">
        <v>1562</v>
      </c>
      <c r="I604" s="35"/>
      <c r="J604" s="57"/>
      <c r="K604" s="38">
        <v>5431.981691</v>
      </c>
      <c r="L604" s="38">
        <v>5431.981691</v>
      </c>
      <c r="M604" s="38">
        <f t="shared" si="9"/>
        <v>0</v>
      </c>
    </row>
    <row r="605" spans="1:13" x14ac:dyDescent="0.2">
      <c r="A605" s="5"/>
      <c r="D605" s="32"/>
      <c r="E605" s="33"/>
      <c r="F605" s="32"/>
      <c r="G605" s="32"/>
      <c r="H605" s="41"/>
      <c r="I605" s="41" t="s">
        <v>2063</v>
      </c>
      <c r="J605" s="40" t="s">
        <v>2064</v>
      </c>
      <c r="K605" s="42">
        <v>2609.981691</v>
      </c>
      <c r="L605" s="42">
        <v>2609.981691</v>
      </c>
      <c r="M605" s="42">
        <f t="shared" si="9"/>
        <v>0</v>
      </c>
    </row>
    <row r="606" spans="1:13" x14ac:dyDescent="0.2">
      <c r="A606" s="5"/>
      <c r="D606" s="32"/>
      <c r="E606" s="33"/>
      <c r="F606" s="32"/>
      <c r="G606" s="32"/>
      <c r="H606" s="41"/>
      <c r="I606" s="41" t="s">
        <v>2065</v>
      </c>
      <c r="J606" s="40" t="s">
        <v>2066</v>
      </c>
      <c r="K606" s="42">
        <v>1365</v>
      </c>
      <c r="L606" s="42">
        <v>1365</v>
      </c>
      <c r="M606" s="42">
        <f t="shared" si="9"/>
        <v>0</v>
      </c>
    </row>
    <row r="607" spans="1:13" ht="25.5" x14ac:dyDescent="0.2">
      <c r="A607" s="5"/>
      <c r="D607" s="32"/>
      <c r="E607" s="33"/>
      <c r="F607" s="32"/>
      <c r="G607" s="32"/>
      <c r="H607" s="41"/>
      <c r="I607" s="41" t="s">
        <v>2067</v>
      </c>
      <c r="J607" s="40" t="s">
        <v>2068</v>
      </c>
      <c r="K607" s="42">
        <v>350</v>
      </c>
      <c r="L607" s="42">
        <v>350</v>
      </c>
      <c r="M607" s="42">
        <f t="shared" si="9"/>
        <v>0</v>
      </c>
    </row>
    <row r="608" spans="1:13" x14ac:dyDescent="0.2">
      <c r="A608" s="5"/>
      <c r="D608" s="32"/>
      <c r="E608" s="33"/>
      <c r="F608" s="32"/>
      <c r="G608" s="32"/>
      <c r="H608" s="41"/>
      <c r="I608" s="41" t="s">
        <v>2069</v>
      </c>
      <c r="J608" s="40" t="s">
        <v>2070</v>
      </c>
      <c r="K608" s="42">
        <v>100</v>
      </c>
      <c r="L608" s="42">
        <v>100</v>
      </c>
      <c r="M608" s="42">
        <f t="shared" si="9"/>
        <v>0</v>
      </c>
    </row>
    <row r="609" spans="1:13" x14ac:dyDescent="0.2">
      <c r="A609" s="5"/>
      <c r="D609" s="32"/>
      <c r="E609" s="33"/>
      <c r="F609" s="32"/>
      <c r="G609" s="32"/>
      <c r="H609" s="41"/>
      <c r="I609" s="41" t="s">
        <v>2071</v>
      </c>
      <c r="J609" s="40" t="s">
        <v>2072</v>
      </c>
      <c r="K609" s="42">
        <v>800</v>
      </c>
      <c r="L609" s="42">
        <v>800</v>
      </c>
      <c r="M609" s="42">
        <f t="shared" si="9"/>
        <v>0</v>
      </c>
    </row>
    <row r="610" spans="1:13" x14ac:dyDescent="0.2">
      <c r="A610" s="5"/>
      <c r="D610" s="32"/>
      <c r="E610" s="33"/>
      <c r="F610" s="32"/>
      <c r="G610" s="32"/>
      <c r="H610" s="41"/>
      <c r="I610" s="41" t="s">
        <v>1931</v>
      </c>
      <c r="J610" s="40" t="s">
        <v>2073</v>
      </c>
      <c r="K610" s="42">
        <v>207</v>
      </c>
      <c r="L610" s="42">
        <v>207</v>
      </c>
      <c r="M610" s="42">
        <f t="shared" si="9"/>
        <v>0</v>
      </c>
    </row>
    <row r="611" spans="1:13" ht="14.25" x14ac:dyDescent="0.2">
      <c r="A611" s="5"/>
      <c r="D611" s="32"/>
      <c r="E611" s="33"/>
      <c r="F611" s="32"/>
      <c r="G611" s="32"/>
      <c r="H611" s="35" t="s">
        <v>17</v>
      </c>
      <c r="I611" s="35"/>
      <c r="J611" s="57"/>
      <c r="K611" s="38">
        <v>3127.8474879999999</v>
      </c>
      <c r="L611" s="38">
        <v>3131.922223</v>
      </c>
      <c r="M611" s="38">
        <f t="shared" si="9"/>
        <v>4.0747350000001461</v>
      </c>
    </row>
    <row r="612" spans="1:13" x14ac:dyDescent="0.2">
      <c r="A612" s="5"/>
      <c r="D612" s="32"/>
      <c r="E612" s="33"/>
      <c r="F612" s="32"/>
      <c r="G612" s="32"/>
      <c r="H612" s="41"/>
      <c r="I612" s="41" t="s">
        <v>1486</v>
      </c>
      <c r="J612" s="40" t="s">
        <v>2074</v>
      </c>
      <c r="K612" s="42">
        <v>1205.826341</v>
      </c>
      <c r="L612" s="42">
        <v>1205.826341</v>
      </c>
      <c r="M612" s="42">
        <f t="shared" si="9"/>
        <v>0</v>
      </c>
    </row>
    <row r="613" spans="1:13" x14ac:dyDescent="0.2">
      <c r="A613" s="5"/>
      <c r="D613" s="32"/>
      <c r="E613" s="33"/>
      <c r="F613" s="32"/>
      <c r="G613" s="32"/>
      <c r="H613" s="41"/>
      <c r="I613" s="41" t="s">
        <v>1628</v>
      </c>
      <c r="J613" s="40" t="s">
        <v>2075</v>
      </c>
      <c r="K613" s="42">
        <v>1489.6321840000001</v>
      </c>
      <c r="L613" s="42">
        <v>1489.6321840000001</v>
      </c>
      <c r="M613" s="42">
        <f t="shared" si="9"/>
        <v>0</v>
      </c>
    </row>
    <row r="614" spans="1:13" x14ac:dyDescent="0.2">
      <c r="A614" s="5"/>
      <c r="D614" s="32"/>
      <c r="E614" s="33"/>
      <c r="F614" s="32"/>
      <c r="G614" s="32"/>
      <c r="H614" s="41"/>
      <c r="I614" s="41" t="s">
        <v>2076</v>
      </c>
      <c r="J614" s="40" t="s">
        <v>2077</v>
      </c>
      <c r="K614" s="42">
        <v>12.165706999999999</v>
      </c>
      <c r="L614" s="42">
        <v>12.165706999999999</v>
      </c>
      <c r="M614" s="42">
        <f t="shared" si="9"/>
        <v>0</v>
      </c>
    </row>
    <row r="615" spans="1:13" x14ac:dyDescent="0.2">
      <c r="A615" s="5"/>
      <c r="D615" s="32"/>
      <c r="E615" s="33"/>
      <c r="F615" s="32"/>
      <c r="G615" s="32"/>
      <c r="H615" s="41"/>
      <c r="I615" s="41" t="s">
        <v>1460</v>
      </c>
      <c r="J615" s="40" t="s">
        <v>2078</v>
      </c>
      <c r="K615" s="42">
        <v>420.22325599999999</v>
      </c>
      <c r="L615" s="42">
        <v>424.29799100000002</v>
      </c>
      <c r="M615" s="42">
        <f t="shared" si="9"/>
        <v>4.0747350000000324</v>
      </c>
    </row>
    <row r="616" spans="1:13" ht="14.25" x14ac:dyDescent="0.2">
      <c r="A616" s="5"/>
      <c r="D616" s="32"/>
      <c r="E616" s="33"/>
      <c r="F616" s="32"/>
      <c r="G616" s="32"/>
      <c r="H616" s="35" t="s">
        <v>1475</v>
      </c>
      <c r="I616" s="35"/>
      <c r="J616" s="57"/>
      <c r="K616" s="38">
        <v>198.11021700000001</v>
      </c>
      <c r="L616" s="38">
        <v>194.035482</v>
      </c>
      <c r="M616" s="38">
        <f t="shared" si="9"/>
        <v>-4.074735000000004</v>
      </c>
    </row>
    <row r="617" spans="1:13" x14ac:dyDescent="0.2">
      <c r="A617" s="5"/>
      <c r="D617" s="32"/>
      <c r="E617" s="33"/>
      <c r="F617" s="32"/>
      <c r="G617" s="32"/>
      <c r="H617" s="41"/>
      <c r="I617" s="41" t="s">
        <v>1476</v>
      </c>
      <c r="J617" s="40" t="s">
        <v>1526</v>
      </c>
      <c r="K617" s="42">
        <v>180.84206699999999</v>
      </c>
      <c r="L617" s="42">
        <v>177.430722</v>
      </c>
      <c r="M617" s="42">
        <f t="shared" si="9"/>
        <v>-3.411344999999983</v>
      </c>
    </row>
    <row r="618" spans="1:13" x14ac:dyDescent="0.2">
      <c r="A618" s="5"/>
      <c r="D618" s="32"/>
      <c r="E618" s="33"/>
      <c r="F618" s="32"/>
      <c r="G618" s="32"/>
      <c r="H618" s="41"/>
      <c r="I618" s="41" t="s">
        <v>1480</v>
      </c>
      <c r="J618" s="40" t="s">
        <v>1530</v>
      </c>
      <c r="K618" s="42">
        <v>17.268149999999999</v>
      </c>
      <c r="L618" s="42">
        <v>16.604759999999999</v>
      </c>
      <c r="M618" s="42">
        <f t="shared" si="9"/>
        <v>-0.6633899999999997</v>
      </c>
    </row>
    <row r="619" spans="1:13" ht="14.25" x14ac:dyDescent="0.2">
      <c r="A619" s="5"/>
      <c r="D619" s="32"/>
      <c r="E619" s="65">
        <v>45</v>
      </c>
      <c r="F619" s="35" t="s">
        <v>1352</v>
      </c>
      <c r="G619" s="66"/>
      <c r="H619" s="67"/>
      <c r="I619" s="68"/>
      <c r="J619" s="69"/>
      <c r="K619" s="69">
        <v>137.79230100000001</v>
      </c>
      <c r="L619" s="69">
        <v>168.84710503999997</v>
      </c>
      <c r="M619" s="69">
        <f t="shared" si="9"/>
        <v>31.054804039999965</v>
      </c>
    </row>
    <row r="620" spans="1:13" x14ac:dyDescent="0.2">
      <c r="A620" s="5"/>
      <c r="D620" s="32"/>
      <c r="E620" s="33"/>
      <c r="F620" s="32"/>
      <c r="G620" s="32" t="s">
        <v>16</v>
      </c>
      <c r="H620" s="41"/>
      <c r="I620" s="41"/>
      <c r="J620" s="40"/>
      <c r="K620" s="42">
        <v>137.79230100000001</v>
      </c>
      <c r="L620" s="42">
        <v>168.84710503999997</v>
      </c>
      <c r="M620" s="42">
        <f t="shared" si="9"/>
        <v>31.054804039999965</v>
      </c>
    </row>
    <row r="621" spans="1:13" ht="14.25" x14ac:dyDescent="0.2">
      <c r="A621" s="5"/>
      <c r="D621" s="32"/>
      <c r="E621" s="33"/>
      <c r="F621" s="32"/>
      <c r="G621" s="32"/>
      <c r="H621" s="35" t="s">
        <v>17</v>
      </c>
      <c r="I621" s="35"/>
      <c r="J621" s="57"/>
      <c r="K621" s="38">
        <v>120.002053</v>
      </c>
      <c r="L621" s="38">
        <v>130.82121280999996</v>
      </c>
      <c r="M621" s="38">
        <f t="shared" si="9"/>
        <v>10.81915980999996</v>
      </c>
    </row>
    <row r="622" spans="1:13" x14ac:dyDescent="0.2">
      <c r="A622" s="5"/>
      <c r="D622" s="32"/>
      <c r="E622" s="33"/>
      <c r="F622" s="32"/>
      <c r="G622" s="32"/>
      <c r="H622" s="41"/>
      <c r="I622" s="41" t="s">
        <v>1642</v>
      </c>
      <c r="J622" s="40" t="s">
        <v>2079</v>
      </c>
      <c r="K622" s="42">
        <v>48.507820000000002</v>
      </c>
      <c r="L622" s="42">
        <v>43.929028920000007</v>
      </c>
      <c r="M622" s="42">
        <f t="shared" si="9"/>
        <v>-4.5787910799999949</v>
      </c>
    </row>
    <row r="623" spans="1:13" x14ac:dyDescent="0.2">
      <c r="A623" s="5"/>
      <c r="D623" s="32"/>
      <c r="E623" s="33"/>
      <c r="F623" s="32"/>
      <c r="G623" s="32"/>
      <c r="H623" s="41"/>
      <c r="I623" s="41" t="s">
        <v>1644</v>
      </c>
      <c r="J623" s="40" t="s">
        <v>2080</v>
      </c>
      <c r="K623" s="42">
        <v>71.494232999999994</v>
      </c>
      <c r="L623" s="42">
        <v>86.89218388999997</v>
      </c>
      <c r="M623" s="42">
        <f t="shared" si="9"/>
        <v>15.397950889999976</v>
      </c>
    </row>
    <row r="624" spans="1:13" ht="14.25" x14ac:dyDescent="0.2">
      <c r="A624" s="5"/>
      <c r="D624" s="32"/>
      <c r="E624" s="33"/>
      <c r="F624" s="32"/>
      <c r="G624" s="32"/>
      <c r="H624" s="35" t="s">
        <v>1475</v>
      </c>
      <c r="I624" s="35"/>
      <c r="J624" s="57"/>
      <c r="K624" s="38">
        <v>17.790247999999998</v>
      </c>
      <c r="L624" s="38">
        <v>38.025892230000004</v>
      </c>
      <c r="M624" s="38">
        <f t="shared" si="9"/>
        <v>20.235644230000005</v>
      </c>
    </row>
    <row r="625" spans="1:13" x14ac:dyDescent="0.2">
      <c r="A625" s="5"/>
      <c r="D625" s="32"/>
      <c r="E625" s="33"/>
      <c r="F625" s="32"/>
      <c r="G625" s="32"/>
      <c r="H625" s="41"/>
      <c r="I625" s="41" t="s">
        <v>1476</v>
      </c>
      <c r="J625" s="40" t="s">
        <v>1526</v>
      </c>
      <c r="K625" s="42">
        <v>14.165247000000001</v>
      </c>
      <c r="L625" s="42">
        <v>33.67796585</v>
      </c>
      <c r="M625" s="42">
        <f t="shared" si="9"/>
        <v>19.512718849999999</v>
      </c>
    </row>
    <row r="626" spans="1:13" x14ac:dyDescent="0.2">
      <c r="A626" s="5"/>
      <c r="D626" s="32"/>
      <c r="E626" s="33"/>
      <c r="F626" s="32"/>
      <c r="G626" s="32"/>
      <c r="H626" s="41"/>
      <c r="I626" s="41" t="s">
        <v>1480</v>
      </c>
      <c r="J626" s="40" t="s">
        <v>1530</v>
      </c>
      <c r="K626" s="42">
        <v>3.6250010000000001</v>
      </c>
      <c r="L626" s="42">
        <v>4.3479263799999996</v>
      </c>
      <c r="M626" s="42">
        <f t="shared" si="9"/>
        <v>0.72292537999999951</v>
      </c>
    </row>
    <row r="627" spans="1:13" ht="14.25" x14ac:dyDescent="0.2">
      <c r="A627" s="5"/>
      <c r="D627" s="32"/>
      <c r="E627" s="65">
        <v>46</v>
      </c>
      <c r="F627" s="35" t="s">
        <v>1359</v>
      </c>
      <c r="G627" s="66"/>
      <c r="H627" s="67"/>
      <c r="I627" s="68"/>
      <c r="J627" s="69"/>
      <c r="K627" s="69">
        <v>94.121483999999995</v>
      </c>
      <c r="L627" s="69">
        <v>111.43162822999999</v>
      </c>
      <c r="M627" s="69">
        <f t="shared" si="9"/>
        <v>17.310144229999992</v>
      </c>
    </row>
    <row r="628" spans="1:13" x14ac:dyDescent="0.2">
      <c r="A628" s="5"/>
      <c r="D628" s="32"/>
      <c r="E628" s="33"/>
      <c r="F628" s="32"/>
      <c r="G628" s="32" t="s">
        <v>16</v>
      </c>
      <c r="H628" s="41"/>
      <c r="I628" s="41"/>
      <c r="J628" s="40"/>
      <c r="K628" s="42">
        <v>94.121483999999995</v>
      </c>
      <c r="L628" s="42">
        <v>111.43162822999999</v>
      </c>
      <c r="M628" s="42">
        <f t="shared" si="9"/>
        <v>17.310144229999992</v>
      </c>
    </row>
    <row r="629" spans="1:13" ht="14.25" x14ac:dyDescent="0.2">
      <c r="A629" s="5"/>
      <c r="D629" s="32"/>
      <c r="E629" s="33"/>
      <c r="F629" s="32"/>
      <c r="G629" s="32"/>
      <c r="H629" s="35" t="s">
        <v>17</v>
      </c>
      <c r="I629" s="35"/>
      <c r="J629" s="57"/>
      <c r="K629" s="38">
        <v>80.343344000000002</v>
      </c>
      <c r="L629" s="38">
        <v>93.41056949</v>
      </c>
      <c r="M629" s="38">
        <f t="shared" si="9"/>
        <v>13.067225489999998</v>
      </c>
    </row>
    <row r="630" spans="1:13" x14ac:dyDescent="0.2">
      <c r="A630" s="5"/>
      <c r="D630" s="32"/>
      <c r="E630" s="33"/>
      <c r="F630" s="32"/>
      <c r="G630" s="32"/>
      <c r="H630" s="41"/>
      <c r="I630" s="41" t="s">
        <v>1642</v>
      </c>
      <c r="J630" s="40" t="s">
        <v>2081</v>
      </c>
      <c r="K630" s="42">
        <v>47.387450999999999</v>
      </c>
      <c r="L630" s="42">
        <v>55.597810300000006</v>
      </c>
      <c r="M630" s="42">
        <f t="shared" si="9"/>
        <v>8.2103593000000075</v>
      </c>
    </row>
    <row r="631" spans="1:13" x14ac:dyDescent="0.2">
      <c r="A631" s="5"/>
      <c r="D631" s="32"/>
      <c r="E631" s="33"/>
      <c r="F631" s="32"/>
      <c r="G631" s="32"/>
      <c r="H631" s="41"/>
      <c r="I631" s="41" t="s">
        <v>1644</v>
      </c>
      <c r="J631" s="40" t="s">
        <v>2082</v>
      </c>
      <c r="K631" s="42">
        <v>23.92934</v>
      </c>
      <c r="L631" s="42">
        <v>27.167513419999995</v>
      </c>
      <c r="M631" s="42">
        <f t="shared" si="9"/>
        <v>3.2381734199999954</v>
      </c>
    </row>
    <row r="632" spans="1:13" x14ac:dyDescent="0.2">
      <c r="A632" s="5"/>
      <c r="D632" s="32"/>
      <c r="E632" s="33"/>
      <c r="F632" s="32"/>
      <c r="G632" s="32"/>
      <c r="H632" s="41"/>
      <c r="I632" s="41" t="s">
        <v>1460</v>
      </c>
      <c r="J632" s="40" t="s">
        <v>2083</v>
      </c>
      <c r="K632" s="42">
        <v>9.0265529999999998</v>
      </c>
      <c r="L632" s="42">
        <v>10.645245769999997</v>
      </c>
      <c r="M632" s="42">
        <f t="shared" si="9"/>
        <v>1.6186927699999973</v>
      </c>
    </row>
    <row r="633" spans="1:13" ht="14.25" x14ac:dyDescent="0.2">
      <c r="A633" s="5"/>
      <c r="D633" s="32"/>
      <c r="E633" s="33"/>
      <c r="F633" s="32"/>
      <c r="G633" s="32"/>
      <c r="H633" s="35" t="s">
        <v>1475</v>
      </c>
      <c r="I633" s="35"/>
      <c r="J633" s="57"/>
      <c r="K633" s="38">
        <v>13.77814</v>
      </c>
      <c r="L633" s="38">
        <v>18.021058740000001</v>
      </c>
      <c r="M633" s="38">
        <f t="shared" si="9"/>
        <v>4.2429187400000004</v>
      </c>
    </row>
    <row r="634" spans="1:13" x14ac:dyDescent="0.2">
      <c r="A634" s="5"/>
      <c r="D634" s="32"/>
      <c r="E634" s="33"/>
      <c r="F634" s="32"/>
      <c r="G634" s="32"/>
      <c r="H634" s="41"/>
      <c r="I634" s="41" t="s">
        <v>1476</v>
      </c>
      <c r="J634" s="40" t="s">
        <v>1526</v>
      </c>
      <c r="K634" s="42">
        <v>11.024782999999999</v>
      </c>
      <c r="L634" s="42">
        <v>14.83183891</v>
      </c>
      <c r="M634" s="42">
        <f t="shared" si="9"/>
        <v>3.8070559100000008</v>
      </c>
    </row>
    <row r="635" spans="1:13" x14ac:dyDescent="0.2">
      <c r="A635" s="5"/>
      <c r="D635" s="32"/>
      <c r="E635" s="33"/>
      <c r="F635" s="32"/>
      <c r="G635" s="32"/>
      <c r="H635" s="41"/>
      <c r="I635" s="41" t="s">
        <v>1480</v>
      </c>
      <c r="J635" s="40" t="s">
        <v>1530</v>
      </c>
      <c r="K635" s="42">
        <v>2.7533569999999998</v>
      </c>
      <c r="L635" s="42">
        <v>3.1892198299999999</v>
      </c>
      <c r="M635" s="42">
        <f t="shared" si="9"/>
        <v>0.43586283000000003</v>
      </c>
    </row>
    <row r="636" spans="1:13" ht="14.25" x14ac:dyDescent="0.2">
      <c r="A636" s="5"/>
      <c r="D636" s="32"/>
      <c r="E636" s="65">
        <v>47</v>
      </c>
      <c r="F636" s="35" t="s">
        <v>1379</v>
      </c>
      <c r="G636" s="66"/>
      <c r="H636" s="67"/>
      <c r="I636" s="68"/>
      <c r="J636" s="69"/>
      <c r="K636" s="69">
        <v>1569.6486769999999</v>
      </c>
      <c r="L636" s="69">
        <v>1580.045079</v>
      </c>
      <c r="M636" s="69">
        <f t="shared" si="9"/>
        <v>10.39640200000008</v>
      </c>
    </row>
    <row r="637" spans="1:13" x14ac:dyDescent="0.2">
      <c r="A637" s="5"/>
      <c r="D637" s="32"/>
      <c r="E637" s="33"/>
      <c r="F637" s="32"/>
      <c r="G637" s="32" t="s">
        <v>16</v>
      </c>
      <c r="H637" s="41"/>
      <c r="I637" s="41"/>
      <c r="J637" s="40"/>
      <c r="K637" s="42">
        <v>1569.6486769999999</v>
      </c>
      <c r="L637" s="42">
        <v>1580.045079</v>
      </c>
      <c r="M637" s="42">
        <f t="shared" si="9"/>
        <v>10.39640200000008</v>
      </c>
    </row>
    <row r="638" spans="1:13" ht="14.25" x14ac:dyDescent="0.2">
      <c r="A638" s="5"/>
      <c r="D638" s="32"/>
      <c r="E638" s="33"/>
      <c r="F638" s="32"/>
      <c r="G638" s="32"/>
      <c r="H638" s="35" t="s">
        <v>1562</v>
      </c>
      <c r="I638" s="35"/>
      <c r="J638" s="57"/>
      <c r="K638" s="38">
        <v>759.47980600000005</v>
      </c>
      <c r="L638" s="38">
        <v>734.20713496000008</v>
      </c>
      <c r="M638" s="38">
        <f t="shared" si="9"/>
        <v>-25.272671039999977</v>
      </c>
    </row>
    <row r="639" spans="1:13" x14ac:dyDescent="0.2">
      <c r="A639" s="5"/>
      <c r="D639" s="32"/>
      <c r="E639" s="33"/>
      <c r="F639" s="32"/>
      <c r="G639" s="32"/>
      <c r="H639" s="41"/>
      <c r="I639" s="41" t="s">
        <v>2084</v>
      </c>
      <c r="J639" s="40" t="s">
        <v>2085</v>
      </c>
      <c r="K639" s="42">
        <v>0.1</v>
      </c>
      <c r="L639" s="42">
        <v>0.1</v>
      </c>
      <c r="M639" s="42">
        <f t="shared" si="9"/>
        <v>0</v>
      </c>
    </row>
    <row r="640" spans="1:13" x14ac:dyDescent="0.2">
      <c r="A640" s="5"/>
      <c r="D640" s="32"/>
      <c r="E640" s="33"/>
      <c r="F640" s="32"/>
      <c r="G640" s="32"/>
      <c r="H640" s="41"/>
      <c r="I640" s="41" t="s">
        <v>2086</v>
      </c>
      <c r="J640" s="40" t="s">
        <v>2087</v>
      </c>
      <c r="K640" s="42">
        <v>382.23001699999998</v>
      </c>
      <c r="L640" s="42">
        <v>375.25494044000004</v>
      </c>
      <c r="M640" s="42">
        <f t="shared" ref="M640:M703" si="10">L640-K640</f>
        <v>-6.975076559999934</v>
      </c>
    </row>
    <row r="641" spans="1:13" x14ac:dyDescent="0.2">
      <c r="A641" s="5"/>
      <c r="D641" s="32"/>
      <c r="E641" s="33"/>
      <c r="F641" s="32"/>
      <c r="G641" s="32"/>
      <c r="H641" s="41"/>
      <c r="I641" s="41" t="s">
        <v>2088</v>
      </c>
      <c r="J641" s="40" t="s">
        <v>2089</v>
      </c>
      <c r="K641" s="42">
        <v>251.78784999999999</v>
      </c>
      <c r="L641" s="42">
        <v>224.45785077000002</v>
      </c>
      <c r="M641" s="42">
        <f t="shared" si="10"/>
        <v>-27.32999922999997</v>
      </c>
    </row>
    <row r="642" spans="1:13" x14ac:dyDescent="0.2">
      <c r="A642" s="5"/>
      <c r="D642" s="32"/>
      <c r="E642" s="33"/>
      <c r="F642" s="32"/>
      <c r="G642" s="32"/>
      <c r="H642" s="41"/>
      <c r="I642" s="41" t="s">
        <v>2090</v>
      </c>
      <c r="J642" s="40" t="s">
        <v>2091</v>
      </c>
      <c r="K642" s="42">
        <v>97.385628999999994</v>
      </c>
      <c r="L642" s="42">
        <v>110.45539706</v>
      </c>
      <c r="M642" s="42">
        <f t="shared" si="10"/>
        <v>13.069768060000001</v>
      </c>
    </row>
    <row r="643" spans="1:13" x14ac:dyDescent="0.2">
      <c r="A643" s="5"/>
      <c r="D643" s="32"/>
      <c r="E643" s="33"/>
      <c r="F643" s="32"/>
      <c r="G643" s="32"/>
      <c r="H643" s="41"/>
      <c r="I643" s="41" t="s">
        <v>2092</v>
      </c>
      <c r="J643" s="40" t="s">
        <v>2093</v>
      </c>
      <c r="K643" s="42">
        <v>27.976310000000002</v>
      </c>
      <c r="L643" s="42">
        <v>23.938946690000005</v>
      </c>
      <c r="M643" s="42">
        <f t="shared" si="10"/>
        <v>-4.0373633099999964</v>
      </c>
    </row>
    <row r="644" spans="1:13" ht="14.25" x14ac:dyDescent="0.2">
      <c r="A644" s="5"/>
      <c r="D644" s="32"/>
      <c r="E644" s="33"/>
      <c r="F644" s="32"/>
      <c r="G644" s="32"/>
      <c r="H644" s="35" t="s">
        <v>17</v>
      </c>
      <c r="I644" s="35"/>
      <c r="J644" s="57"/>
      <c r="K644" s="38">
        <v>667.32682999999997</v>
      </c>
      <c r="L644" s="38">
        <v>706.44065720000003</v>
      </c>
      <c r="M644" s="38">
        <f t="shared" si="10"/>
        <v>39.11382720000006</v>
      </c>
    </row>
    <row r="645" spans="1:13" x14ac:dyDescent="0.2">
      <c r="A645" s="5"/>
      <c r="D645" s="32"/>
      <c r="E645" s="33"/>
      <c r="F645" s="32"/>
      <c r="G645" s="32"/>
      <c r="H645" s="41"/>
      <c r="I645" s="41" t="s">
        <v>1787</v>
      </c>
      <c r="J645" s="40" t="s">
        <v>2094</v>
      </c>
      <c r="K645" s="42">
        <v>38.148648000000001</v>
      </c>
      <c r="L645" s="42">
        <v>48.545050000000003</v>
      </c>
      <c r="M645" s="42">
        <f t="shared" si="10"/>
        <v>10.396402000000002</v>
      </c>
    </row>
    <row r="646" spans="1:13" x14ac:dyDescent="0.2">
      <c r="A646" s="5"/>
      <c r="D646" s="32"/>
      <c r="E646" s="33"/>
      <c r="F646" s="32"/>
      <c r="G646" s="32"/>
      <c r="H646" s="41"/>
      <c r="I646" s="41" t="s">
        <v>1843</v>
      </c>
      <c r="J646" s="40" t="s">
        <v>2095</v>
      </c>
      <c r="K646" s="42">
        <v>218.062748</v>
      </c>
      <c r="L646" s="42">
        <v>218.06274799999997</v>
      </c>
      <c r="M646" s="42">
        <f t="shared" si="10"/>
        <v>0</v>
      </c>
    </row>
    <row r="647" spans="1:13" x14ac:dyDescent="0.2">
      <c r="A647" s="5"/>
      <c r="D647" s="32"/>
      <c r="E647" s="33"/>
      <c r="F647" s="32"/>
      <c r="G647" s="32"/>
      <c r="H647" s="41"/>
      <c r="I647" s="41" t="s">
        <v>1520</v>
      </c>
      <c r="J647" s="40" t="s">
        <v>2096</v>
      </c>
      <c r="K647" s="42">
        <v>59.852670000000003</v>
      </c>
      <c r="L647" s="42">
        <v>60.055650700000015</v>
      </c>
      <c r="M647" s="42">
        <f t="shared" si="10"/>
        <v>0.20298070000001189</v>
      </c>
    </row>
    <row r="648" spans="1:13" x14ac:dyDescent="0.2">
      <c r="A648" s="5"/>
      <c r="D648" s="32"/>
      <c r="E648" s="33"/>
      <c r="F648" s="32"/>
      <c r="G648" s="32"/>
      <c r="H648" s="41"/>
      <c r="I648" s="41" t="s">
        <v>1883</v>
      </c>
      <c r="J648" s="40" t="s">
        <v>2097</v>
      </c>
      <c r="K648" s="42">
        <v>51.635804</v>
      </c>
      <c r="L648" s="42">
        <v>51.635804000000014</v>
      </c>
      <c r="M648" s="42">
        <f t="shared" si="10"/>
        <v>0</v>
      </c>
    </row>
    <row r="649" spans="1:13" x14ac:dyDescent="0.2">
      <c r="A649" s="5"/>
      <c r="D649" s="32"/>
      <c r="E649" s="33"/>
      <c r="F649" s="32"/>
      <c r="G649" s="32"/>
      <c r="H649" s="41"/>
      <c r="I649" s="41" t="s">
        <v>1804</v>
      </c>
      <c r="J649" s="40" t="s">
        <v>2098</v>
      </c>
      <c r="K649" s="42">
        <v>92.560878000000002</v>
      </c>
      <c r="L649" s="42">
        <v>92.517602000000011</v>
      </c>
      <c r="M649" s="42">
        <f t="shared" si="10"/>
        <v>-4.3275999999991654E-2</v>
      </c>
    </row>
    <row r="650" spans="1:13" x14ac:dyDescent="0.2">
      <c r="A650" s="5"/>
      <c r="D650" s="32"/>
      <c r="E650" s="33"/>
      <c r="F650" s="32"/>
      <c r="G650" s="32"/>
      <c r="H650" s="41"/>
      <c r="I650" s="41" t="s">
        <v>1893</v>
      </c>
      <c r="J650" s="40" t="s">
        <v>2099</v>
      </c>
      <c r="K650" s="42">
        <v>207.06608199999999</v>
      </c>
      <c r="L650" s="42">
        <v>235.62380250000007</v>
      </c>
      <c r="M650" s="42">
        <f t="shared" si="10"/>
        <v>28.557720500000073</v>
      </c>
    </row>
    <row r="651" spans="1:13" ht="14.25" x14ac:dyDescent="0.2">
      <c r="A651" s="5"/>
      <c r="D651" s="32"/>
      <c r="E651" s="33"/>
      <c r="F651" s="32"/>
      <c r="G651" s="32"/>
      <c r="H651" s="35" t="s">
        <v>1475</v>
      </c>
      <c r="I651" s="35"/>
      <c r="J651" s="57"/>
      <c r="K651" s="38">
        <v>142.84204099999999</v>
      </c>
      <c r="L651" s="38">
        <v>139.39728683999999</v>
      </c>
      <c r="M651" s="38">
        <f t="shared" si="10"/>
        <v>-3.4447541600000022</v>
      </c>
    </row>
    <row r="652" spans="1:13" x14ac:dyDescent="0.2">
      <c r="A652" s="5"/>
      <c r="D652" s="32"/>
      <c r="E652" s="33"/>
      <c r="F652" s="32"/>
      <c r="G652" s="32"/>
      <c r="H652" s="41"/>
      <c r="I652" s="41" t="s">
        <v>1476</v>
      </c>
      <c r="J652" s="40" t="s">
        <v>1526</v>
      </c>
      <c r="K652" s="42">
        <v>135.72762</v>
      </c>
      <c r="L652" s="42">
        <v>132.28665775000002</v>
      </c>
      <c r="M652" s="42">
        <f t="shared" si="10"/>
        <v>-3.4409622499999841</v>
      </c>
    </row>
    <row r="653" spans="1:13" x14ac:dyDescent="0.2">
      <c r="A653" s="5"/>
      <c r="D653" s="32"/>
      <c r="E653" s="33"/>
      <c r="F653" s="32"/>
      <c r="G653" s="32"/>
      <c r="H653" s="41"/>
      <c r="I653" s="41" t="s">
        <v>1480</v>
      </c>
      <c r="J653" s="40" t="s">
        <v>1530</v>
      </c>
      <c r="K653" s="42">
        <v>7.1144210000000001</v>
      </c>
      <c r="L653" s="42">
        <v>7.1106290899999998</v>
      </c>
      <c r="M653" s="42">
        <f t="shared" si="10"/>
        <v>-3.7919100000003425E-3</v>
      </c>
    </row>
    <row r="654" spans="1:13" ht="14.25" x14ac:dyDescent="0.2">
      <c r="A654" s="5"/>
      <c r="D654" s="32"/>
      <c r="E654" s="65">
        <v>48</v>
      </c>
      <c r="F654" s="35" t="s">
        <v>1394</v>
      </c>
      <c r="G654" s="66"/>
      <c r="H654" s="67"/>
      <c r="I654" s="68"/>
      <c r="J654" s="69"/>
      <c r="K654" s="69">
        <v>2774.415759</v>
      </c>
      <c r="L654" s="69">
        <v>2774.4157590000004</v>
      </c>
      <c r="M654" s="69">
        <f t="shared" si="10"/>
        <v>0</v>
      </c>
    </row>
    <row r="655" spans="1:13" x14ac:dyDescent="0.2">
      <c r="A655" s="5"/>
      <c r="D655" s="32"/>
      <c r="E655" s="33"/>
      <c r="F655" s="32"/>
      <c r="G655" s="32" t="s">
        <v>16</v>
      </c>
      <c r="H655" s="41"/>
      <c r="I655" s="41"/>
      <c r="J655" s="40"/>
      <c r="K655" s="42">
        <v>2774.415759</v>
      </c>
      <c r="L655" s="42">
        <v>2774.4157590000004</v>
      </c>
      <c r="M655" s="42">
        <f t="shared" si="10"/>
        <v>0</v>
      </c>
    </row>
    <row r="656" spans="1:13" ht="14.25" x14ac:dyDescent="0.2">
      <c r="A656" s="5"/>
      <c r="D656" s="32"/>
      <c r="E656" s="33"/>
      <c r="F656" s="32"/>
      <c r="G656" s="32"/>
      <c r="H656" s="35" t="s">
        <v>1562</v>
      </c>
      <c r="I656" s="35"/>
      <c r="J656" s="57"/>
      <c r="K656" s="38">
        <v>9.1966999999999993E-2</v>
      </c>
      <c r="L656" s="38">
        <v>0.73895999999999995</v>
      </c>
      <c r="M656" s="38">
        <f t="shared" si="10"/>
        <v>0.64699299999999993</v>
      </c>
    </row>
    <row r="657" spans="1:13" x14ac:dyDescent="0.2">
      <c r="A657" s="5"/>
      <c r="D657" s="32"/>
      <c r="E657" s="33"/>
      <c r="F657" s="32"/>
      <c r="G657" s="32"/>
      <c r="H657" s="41"/>
      <c r="I657" s="41" t="s">
        <v>1810</v>
      </c>
      <c r="J657" s="40" t="s">
        <v>1811</v>
      </c>
      <c r="K657" s="42">
        <v>9.1966999999999993E-2</v>
      </c>
      <c r="L657" s="42">
        <v>0.73895999999999995</v>
      </c>
      <c r="M657" s="42">
        <f t="shared" si="10"/>
        <v>0.64699299999999993</v>
      </c>
    </row>
    <row r="658" spans="1:13" ht="14.25" x14ac:dyDescent="0.2">
      <c r="A658" s="5"/>
      <c r="D658" s="32"/>
      <c r="E658" s="33"/>
      <c r="F658" s="32"/>
      <c r="G658" s="32"/>
      <c r="H658" s="35" t="s">
        <v>17</v>
      </c>
      <c r="I658" s="35"/>
      <c r="J658" s="57"/>
      <c r="K658" s="38">
        <v>2323.0403190000002</v>
      </c>
      <c r="L658" s="38">
        <v>2294.8721960900002</v>
      </c>
      <c r="M658" s="38">
        <f t="shared" si="10"/>
        <v>-28.168122909999965</v>
      </c>
    </row>
    <row r="659" spans="1:13" x14ac:dyDescent="0.2">
      <c r="A659" s="5"/>
      <c r="D659" s="32"/>
      <c r="E659" s="33"/>
      <c r="F659" s="32"/>
      <c r="G659" s="32"/>
      <c r="H659" s="41"/>
      <c r="I659" s="41" t="s">
        <v>1570</v>
      </c>
      <c r="J659" s="40" t="s">
        <v>1836</v>
      </c>
      <c r="K659" s="42">
        <v>262.63574199999999</v>
      </c>
      <c r="L659" s="42">
        <v>258.98722536000002</v>
      </c>
      <c r="M659" s="42">
        <f t="shared" si="10"/>
        <v>-3.6485166399999684</v>
      </c>
    </row>
    <row r="660" spans="1:13" x14ac:dyDescent="0.2">
      <c r="A660" s="5"/>
      <c r="D660" s="32"/>
      <c r="E660" s="33"/>
      <c r="F660" s="32"/>
      <c r="G660" s="32"/>
      <c r="H660" s="41"/>
      <c r="I660" s="41" t="s">
        <v>1494</v>
      </c>
      <c r="J660" s="40" t="s">
        <v>1837</v>
      </c>
      <c r="K660" s="42">
        <v>1006.751344</v>
      </c>
      <c r="L660" s="42">
        <v>1072.0941089299997</v>
      </c>
      <c r="M660" s="42">
        <f t="shared" si="10"/>
        <v>65.342764929999703</v>
      </c>
    </row>
    <row r="661" spans="1:13" x14ac:dyDescent="0.2">
      <c r="A661" s="5"/>
      <c r="D661" s="32"/>
      <c r="E661" s="33"/>
      <c r="F661" s="32"/>
      <c r="G661" s="32"/>
      <c r="H661" s="41"/>
      <c r="I661" s="41" t="s">
        <v>1496</v>
      </c>
      <c r="J661" s="40" t="s">
        <v>2100</v>
      </c>
      <c r="K661" s="42">
        <v>487.942026</v>
      </c>
      <c r="L661" s="42">
        <v>444.50462455000013</v>
      </c>
      <c r="M661" s="42">
        <f t="shared" si="10"/>
        <v>-43.437401449999868</v>
      </c>
    </row>
    <row r="662" spans="1:13" x14ac:dyDescent="0.2">
      <c r="A662" s="5"/>
      <c r="D662" s="32"/>
      <c r="E662" s="33"/>
      <c r="F662" s="32"/>
      <c r="G662" s="32"/>
      <c r="H662" s="41"/>
      <c r="I662" s="41" t="s">
        <v>1498</v>
      </c>
      <c r="J662" s="40" t="s">
        <v>2101</v>
      </c>
      <c r="K662" s="42">
        <v>39.009236999999999</v>
      </c>
      <c r="L662" s="42">
        <v>24.827622590000001</v>
      </c>
      <c r="M662" s="42">
        <f t="shared" si="10"/>
        <v>-14.181614409999998</v>
      </c>
    </row>
    <row r="663" spans="1:13" x14ac:dyDescent="0.2">
      <c r="A663" s="5"/>
      <c r="D663" s="32"/>
      <c r="E663" s="33"/>
      <c r="F663" s="32"/>
      <c r="G663" s="32"/>
      <c r="H663" s="41"/>
      <c r="I663" s="41" t="s">
        <v>1504</v>
      </c>
      <c r="J663" s="40" t="s">
        <v>2102</v>
      </c>
      <c r="K663" s="42">
        <v>21.492348</v>
      </c>
      <c r="L663" s="42">
        <v>20.006924139999999</v>
      </c>
      <c r="M663" s="42">
        <f t="shared" si="10"/>
        <v>-1.4854238600000009</v>
      </c>
    </row>
    <row r="664" spans="1:13" x14ac:dyDescent="0.2">
      <c r="A664" s="5"/>
      <c r="D664" s="32"/>
      <c r="E664" s="33"/>
      <c r="F664" s="32"/>
      <c r="G664" s="32"/>
      <c r="H664" s="41"/>
      <c r="I664" s="41" t="s">
        <v>1841</v>
      </c>
      <c r="J664" s="40" t="s">
        <v>2103</v>
      </c>
      <c r="K664" s="42">
        <v>41.339995999999999</v>
      </c>
      <c r="L664" s="42">
        <v>33.199837520000003</v>
      </c>
      <c r="M664" s="42">
        <f t="shared" si="10"/>
        <v>-8.1401584799999966</v>
      </c>
    </row>
    <row r="665" spans="1:13" x14ac:dyDescent="0.2">
      <c r="A665" s="5"/>
      <c r="D665" s="32"/>
      <c r="E665" s="33"/>
      <c r="F665" s="32"/>
      <c r="G665" s="32"/>
      <c r="H665" s="41"/>
      <c r="I665" s="41" t="s">
        <v>1510</v>
      </c>
      <c r="J665" s="40" t="s">
        <v>2104</v>
      </c>
      <c r="K665" s="42">
        <v>56.899009</v>
      </c>
      <c r="L665" s="42">
        <v>54.402649440000005</v>
      </c>
      <c r="M665" s="42">
        <f t="shared" si="10"/>
        <v>-2.4963595599999948</v>
      </c>
    </row>
    <row r="666" spans="1:13" x14ac:dyDescent="0.2">
      <c r="A666" s="5"/>
      <c r="D666" s="32"/>
      <c r="E666" s="33"/>
      <c r="F666" s="32"/>
      <c r="G666" s="32"/>
      <c r="H666" s="41"/>
      <c r="I666" s="41" t="s">
        <v>1887</v>
      </c>
      <c r="J666" s="40" t="s">
        <v>2105</v>
      </c>
      <c r="K666" s="42">
        <v>1.966952</v>
      </c>
      <c r="L666" s="42">
        <v>0.80704445999999996</v>
      </c>
      <c r="M666" s="42">
        <f t="shared" si="10"/>
        <v>-1.1599075400000001</v>
      </c>
    </row>
    <row r="667" spans="1:13" x14ac:dyDescent="0.2">
      <c r="A667" s="5"/>
      <c r="D667" s="32"/>
      <c r="E667" s="33"/>
      <c r="F667" s="32"/>
      <c r="G667" s="32"/>
      <c r="H667" s="41"/>
      <c r="I667" s="41" t="s">
        <v>2106</v>
      </c>
      <c r="J667" s="40" t="s">
        <v>2107</v>
      </c>
      <c r="K667" s="42">
        <v>385.97410400000001</v>
      </c>
      <c r="L667" s="42">
        <v>323.81106554000007</v>
      </c>
      <c r="M667" s="42">
        <f t="shared" si="10"/>
        <v>-62.163038459999939</v>
      </c>
    </row>
    <row r="668" spans="1:13" x14ac:dyDescent="0.2">
      <c r="A668" s="5"/>
      <c r="D668" s="32"/>
      <c r="E668" s="33"/>
      <c r="F668" s="32"/>
      <c r="G668" s="32"/>
      <c r="H668" s="41"/>
      <c r="I668" s="41" t="s">
        <v>1532</v>
      </c>
      <c r="J668" s="40" t="s">
        <v>2108</v>
      </c>
      <c r="K668" s="42">
        <v>19.029561000000001</v>
      </c>
      <c r="L668" s="42">
        <v>13.031093559999999</v>
      </c>
      <c r="M668" s="42">
        <f t="shared" si="10"/>
        <v>-5.9984674400000024</v>
      </c>
    </row>
    <row r="669" spans="1:13" x14ac:dyDescent="0.2">
      <c r="A669" s="5"/>
      <c r="D669" s="32"/>
      <c r="E669" s="33"/>
      <c r="F669" s="32"/>
      <c r="G669" s="32"/>
      <c r="H669" s="41"/>
      <c r="I669" s="41" t="s">
        <v>2109</v>
      </c>
      <c r="J669" s="40" t="s">
        <v>2110</v>
      </c>
      <c r="K669" s="42">
        <v>0</v>
      </c>
      <c r="L669" s="42">
        <v>49.2</v>
      </c>
      <c r="M669" s="42">
        <f t="shared" si="10"/>
        <v>49.2</v>
      </c>
    </row>
    <row r="670" spans="1:13" ht="14.25" x14ac:dyDescent="0.2">
      <c r="A670" s="5"/>
      <c r="D670" s="32"/>
      <c r="E670" s="33"/>
      <c r="F670" s="32"/>
      <c r="G670" s="32"/>
      <c r="H670" s="35" t="s">
        <v>1475</v>
      </c>
      <c r="I670" s="35"/>
      <c r="J670" s="57"/>
      <c r="K670" s="38">
        <v>451.28347300000001</v>
      </c>
      <c r="L670" s="38">
        <v>478.80460291000003</v>
      </c>
      <c r="M670" s="38">
        <f t="shared" si="10"/>
        <v>27.521129910000013</v>
      </c>
    </row>
    <row r="671" spans="1:13" x14ac:dyDescent="0.2">
      <c r="A671" s="5"/>
      <c r="D671" s="32"/>
      <c r="E671" s="33"/>
      <c r="F671" s="32"/>
      <c r="G671" s="32"/>
      <c r="H671" s="41"/>
      <c r="I671" s="41" t="s">
        <v>1476</v>
      </c>
      <c r="J671" s="40" t="s">
        <v>1526</v>
      </c>
      <c r="K671" s="42">
        <v>429.09741600000001</v>
      </c>
      <c r="L671" s="42">
        <v>456.55828410999999</v>
      </c>
      <c r="M671" s="42">
        <f t="shared" si="10"/>
        <v>27.460868109999979</v>
      </c>
    </row>
    <row r="672" spans="1:13" x14ac:dyDescent="0.2">
      <c r="A672" s="5"/>
      <c r="D672" s="32"/>
      <c r="E672" s="33"/>
      <c r="F672" s="32"/>
      <c r="G672" s="32"/>
      <c r="H672" s="41"/>
      <c r="I672" s="41" t="s">
        <v>1480</v>
      </c>
      <c r="J672" s="40" t="s">
        <v>1530</v>
      </c>
      <c r="K672" s="42">
        <v>22.186057000000002</v>
      </c>
      <c r="L672" s="42">
        <v>22.246318799999994</v>
      </c>
      <c r="M672" s="42">
        <f t="shared" si="10"/>
        <v>6.0261799999992149E-2</v>
      </c>
    </row>
    <row r="673" spans="1:13" ht="14.25" x14ac:dyDescent="0.2">
      <c r="A673" s="5"/>
      <c r="D673" s="59" t="s">
        <v>1433</v>
      </c>
      <c r="E673" s="62"/>
      <c r="F673" s="59"/>
      <c r="G673" s="59"/>
      <c r="H673" s="59"/>
      <c r="I673" s="59"/>
      <c r="J673" s="63"/>
      <c r="K673" s="64">
        <v>433573.226188</v>
      </c>
      <c r="L673" s="64">
        <v>440128.90636609</v>
      </c>
      <c r="M673" s="64">
        <f t="shared" si="10"/>
        <v>6555.6801780899987</v>
      </c>
    </row>
    <row r="674" spans="1:13" ht="14.25" x14ac:dyDescent="0.2">
      <c r="A674" s="5"/>
      <c r="D674" s="32"/>
      <c r="E674" s="65">
        <v>19</v>
      </c>
      <c r="F674" s="35" t="s">
        <v>1434</v>
      </c>
      <c r="G674" s="66"/>
      <c r="H674" s="67"/>
      <c r="I674" s="68"/>
      <c r="J674" s="69"/>
      <c r="K674" s="69">
        <v>203401.887777</v>
      </c>
      <c r="L674" s="69">
        <v>209196.33273016999</v>
      </c>
      <c r="M674" s="69">
        <f t="shared" si="10"/>
        <v>5794.4449531699938</v>
      </c>
    </row>
    <row r="675" spans="1:13" x14ac:dyDescent="0.2">
      <c r="A675" s="5"/>
      <c r="D675" s="32"/>
      <c r="E675" s="33"/>
      <c r="F675" s="32"/>
      <c r="G675" s="32" t="s">
        <v>16</v>
      </c>
      <c r="H675" s="41"/>
      <c r="I675" s="41"/>
      <c r="J675" s="40"/>
      <c r="K675" s="42">
        <v>203401.887777</v>
      </c>
      <c r="L675" s="42">
        <v>209196.33273016999</v>
      </c>
      <c r="M675" s="42">
        <f t="shared" si="10"/>
        <v>5794.4449531699938</v>
      </c>
    </row>
    <row r="676" spans="1:13" ht="14.25" x14ac:dyDescent="0.2">
      <c r="A676" s="5"/>
      <c r="D676" s="32"/>
      <c r="E676" s="33"/>
      <c r="F676" s="32"/>
      <c r="G676" s="32"/>
      <c r="H676" s="35" t="s">
        <v>1562</v>
      </c>
      <c r="I676" s="35"/>
      <c r="J676" s="57"/>
      <c r="K676" s="38">
        <v>4671.4740000000002</v>
      </c>
      <c r="L676" s="38">
        <v>4671.4919803299999</v>
      </c>
      <c r="M676" s="38">
        <f t="shared" si="10"/>
        <v>1.7980329999772948E-2</v>
      </c>
    </row>
    <row r="677" spans="1:13" x14ac:dyDescent="0.2">
      <c r="A677" s="5"/>
      <c r="D677" s="32"/>
      <c r="E677" s="33"/>
      <c r="F677" s="32"/>
      <c r="G677" s="32"/>
      <c r="H677" s="41"/>
      <c r="I677" s="41" t="s">
        <v>2111</v>
      </c>
      <c r="J677" s="40" t="s">
        <v>2112</v>
      </c>
      <c r="K677" s="42">
        <v>4526</v>
      </c>
      <c r="L677" s="42">
        <v>4526</v>
      </c>
      <c r="M677" s="42">
        <f t="shared" si="10"/>
        <v>0</v>
      </c>
    </row>
    <row r="678" spans="1:13" x14ac:dyDescent="0.2">
      <c r="A678" s="5"/>
      <c r="D678" s="32"/>
      <c r="E678" s="33"/>
      <c r="F678" s="32"/>
      <c r="G678" s="32"/>
      <c r="H678" s="41"/>
      <c r="I678" s="41" t="s">
        <v>1710</v>
      </c>
      <c r="J678" s="40" t="s">
        <v>2113</v>
      </c>
      <c r="K678" s="42">
        <v>145.47399999999999</v>
      </c>
      <c r="L678" s="42">
        <v>145.49198032999999</v>
      </c>
      <c r="M678" s="42">
        <f t="shared" si="10"/>
        <v>1.7980330000000322E-2</v>
      </c>
    </row>
    <row r="679" spans="1:13" ht="14.25" x14ac:dyDescent="0.2">
      <c r="A679" s="5"/>
      <c r="D679" s="32"/>
      <c r="E679" s="33"/>
      <c r="F679" s="32"/>
      <c r="G679" s="32"/>
      <c r="H679" s="35" t="s">
        <v>17</v>
      </c>
      <c r="I679" s="35"/>
      <c r="J679" s="57"/>
      <c r="K679" s="38">
        <v>171.5</v>
      </c>
      <c r="L679" s="38">
        <v>1844.6</v>
      </c>
      <c r="M679" s="38">
        <f t="shared" si="10"/>
        <v>1673.1</v>
      </c>
    </row>
    <row r="680" spans="1:13" x14ac:dyDescent="0.2">
      <c r="A680" s="5"/>
      <c r="D680" s="32"/>
      <c r="E680" s="33"/>
      <c r="F680" s="32"/>
      <c r="G680" s="32"/>
      <c r="H680" s="41"/>
      <c r="I680" s="41" t="s">
        <v>1471</v>
      </c>
      <c r="J680" s="40" t="s">
        <v>2114</v>
      </c>
      <c r="K680" s="42">
        <v>30</v>
      </c>
      <c r="L680" s="42">
        <v>30</v>
      </c>
      <c r="M680" s="42">
        <f t="shared" si="10"/>
        <v>0</v>
      </c>
    </row>
    <row r="681" spans="1:13" x14ac:dyDescent="0.2">
      <c r="A681" s="5"/>
      <c r="D681" s="32"/>
      <c r="E681" s="33"/>
      <c r="F681" s="32"/>
      <c r="G681" s="32"/>
      <c r="H681" s="41"/>
      <c r="I681" s="41" t="s">
        <v>2115</v>
      </c>
      <c r="J681" s="40" t="s">
        <v>2116</v>
      </c>
      <c r="K681" s="42">
        <v>80</v>
      </c>
      <c r="L681" s="42">
        <v>80</v>
      </c>
      <c r="M681" s="42">
        <f t="shared" si="10"/>
        <v>0</v>
      </c>
    </row>
    <row r="682" spans="1:13" x14ac:dyDescent="0.2">
      <c r="A682" s="5"/>
      <c r="D682" s="32"/>
      <c r="E682" s="33"/>
      <c r="F682" s="32"/>
      <c r="G682" s="32"/>
      <c r="H682" s="41"/>
      <c r="I682" s="41" t="s">
        <v>1985</v>
      </c>
      <c r="J682" s="40" t="s">
        <v>2117</v>
      </c>
      <c r="K682" s="42">
        <v>61.5</v>
      </c>
      <c r="L682" s="42">
        <v>61.5</v>
      </c>
      <c r="M682" s="42">
        <f t="shared" si="10"/>
        <v>0</v>
      </c>
    </row>
    <row r="683" spans="1:13" x14ac:dyDescent="0.2">
      <c r="A683" s="5"/>
      <c r="D683" s="32"/>
      <c r="E683" s="33"/>
      <c r="F683" s="32"/>
      <c r="G683" s="32"/>
      <c r="H683" s="41"/>
      <c r="I683" s="41" t="s">
        <v>1692</v>
      </c>
      <c r="J683" s="40" t="s">
        <v>2118</v>
      </c>
      <c r="K683" s="42">
        <v>0</v>
      </c>
      <c r="L683" s="42">
        <v>1673.1</v>
      </c>
      <c r="M683" s="42">
        <f t="shared" si="10"/>
        <v>1673.1</v>
      </c>
    </row>
    <row r="684" spans="1:13" ht="14.25" x14ac:dyDescent="0.2">
      <c r="A684" s="5"/>
      <c r="D684" s="32"/>
      <c r="E684" s="33"/>
      <c r="F684" s="32"/>
      <c r="G684" s="32"/>
      <c r="H684" s="35" t="s">
        <v>2119</v>
      </c>
      <c r="I684" s="35"/>
      <c r="J684" s="57"/>
      <c r="K684" s="38">
        <v>198558.91377700001</v>
      </c>
      <c r="L684" s="38">
        <v>202680.24074983998</v>
      </c>
      <c r="M684" s="38">
        <f t="shared" si="10"/>
        <v>4121.3269728399755</v>
      </c>
    </row>
    <row r="685" spans="1:13" x14ac:dyDescent="0.2">
      <c r="A685" s="5"/>
      <c r="D685" s="32"/>
      <c r="E685" s="33"/>
      <c r="F685" s="32"/>
      <c r="G685" s="32"/>
      <c r="H685" s="41"/>
      <c r="I685" s="41" t="s">
        <v>2120</v>
      </c>
      <c r="J685" s="40" t="s">
        <v>2121</v>
      </c>
      <c r="K685" s="42">
        <v>70598.7</v>
      </c>
      <c r="L685" s="42">
        <v>70689.849151999995</v>
      </c>
      <c r="M685" s="42">
        <f t="shared" si="10"/>
        <v>91.149151999998139</v>
      </c>
    </row>
    <row r="686" spans="1:13" x14ac:dyDescent="0.2">
      <c r="A686" s="5"/>
      <c r="D686" s="32"/>
      <c r="E686" s="33"/>
      <c r="F686" s="32"/>
      <c r="G686" s="32"/>
      <c r="H686" s="41"/>
      <c r="I686" s="41" t="s">
        <v>2122</v>
      </c>
      <c r="J686" s="40" t="s">
        <v>2123</v>
      </c>
      <c r="K686" s="42">
        <v>78840.817641999995</v>
      </c>
      <c r="L686" s="42">
        <v>82065.966022280001</v>
      </c>
      <c r="M686" s="42">
        <f t="shared" si="10"/>
        <v>3225.1483802800067</v>
      </c>
    </row>
    <row r="687" spans="1:13" x14ac:dyDescent="0.2">
      <c r="A687" s="5"/>
      <c r="D687" s="32"/>
      <c r="E687" s="33"/>
      <c r="F687" s="32"/>
      <c r="G687" s="32"/>
      <c r="H687" s="41"/>
      <c r="I687" s="41" t="s">
        <v>2124</v>
      </c>
      <c r="J687" s="40" t="s">
        <v>2125</v>
      </c>
      <c r="K687" s="42">
        <v>6500.9</v>
      </c>
      <c r="L687" s="42">
        <v>6500.9</v>
      </c>
      <c r="M687" s="42">
        <f t="shared" si="10"/>
        <v>0</v>
      </c>
    </row>
    <row r="688" spans="1:13" x14ac:dyDescent="0.2">
      <c r="A688" s="5"/>
      <c r="D688" s="32"/>
      <c r="E688" s="33"/>
      <c r="F688" s="32"/>
      <c r="G688" s="32"/>
      <c r="H688" s="41"/>
      <c r="I688" s="41" t="s">
        <v>2126</v>
      </c>
      <c r="J688" s="41" t="s">
        <v>2127</v>
      </c>
      <c r="K688" s="42">
        <v>1000</v>
      </c>
      <c r="L688" s="42">
        <v>1000</v>
      </c>
      <c r="M688" s="42">
        <f t="shared" si="10"/>
        <v>0</v>
      </c>
    </row>
    <row r="689" spans="1:13" x14ac:dyDescent="0.2">
      <c r="A689" s="5"/>
      <c r="D689" s="32"/>
      <c r="E689" s="33"/>
      <c r="F689" s="32"/>
      <c r="G689" s="32"/>
      <c r="H689" s="41"/>
      <c r="I689" s="41" t="s">
        <v>2128</v>
      </c>
      <c r="J689" s="40" t="s">
        <v>2129</v>
      </c>
      <c r="K689" s="42">
        <v>6100</v>
      </c>
      <c r="L689" s="42">
        <v>6100</v>
      </c>
      <c r="M689" s="42">
        <f t="shared" si="10"/>
        <v>0</v>
      </c>
    </row>
    <row r="690" spans="1:13" x14ac:dyDescent="0.2">
      <c r="A690" s="5"/>
      <c r="D690" s="32"/>
      <c r="E690" s="33"/>
      <c r="F690" s="32"/>
      <c r="G690" s="32"/>
      <c r="H690" s="41"/>
      <c r="I690" s="41" t="s">
        <v>2130</v>
      </c>
      <c r="J690" s="40" t="s">
        <v>2131</v>
      </c>
      <c r="K690" s="42">
        <v>0.245</v>
      </c>
      <c r="L690" s="42">
        <v>0.245</v>
      </c>
      <c r="M690" s="42">
        <f t="shared" si="10"/>
        <v>0</v>
      </c>
    </row>
    <row r="691" spans="1:13" x14ac:dyDescent="0.2">
      <c r="A691" s="5"/>
      <c r="D691" s="32"/>
      <c r="E691" s="33"/>
      <c r="F691" s="32"/>
      <c r="G691" s="32"/>
      <c r="H691" s="41"/>
      <c r="I691" s="41" t="s">
        <v>2132</v>
      </c>
      <c r="J691" s="40" t="s">
        <v>2133</v>
      </c>
      <c r="K691" s="42">
        <v>885.051332</v>
      </c>
      <c r="L691" s="42">
        <v>885.051332</v>
      </c>
      <c r="M691" s="42">
        <f t="shared" si="10"/>
        <v>0</v>
      </c>
    </row>
    <row r="692" spans="1:13" x14ac:dyDescent="0.2">
      <c r="A692" s="5"/>
      <c r="D692" s="32"/>
      <c r="E692" s="33"/>
      <c r="F692" s="32"/>
      <c r="G692" s="32"/>
      <c r="H692" s="41"/>
      <c r="I692" s="41" t="s">
        <v>2134</v>
      </c>
      <c r="J692" s="40" t="s">
        <v>2135</v>
      </c>
      <c r="K692" s="42">
        <v>620</v>
      </c>
      <c r="L692" s="42">
        <v>620</v>
      </c>
      <c r="M692" s="42">
        <f t="shared" si="10"/>
        <v>0</v>
      </c>
    </row>
    <row r="693" spans="1:13" ht="25.5" x14ac:dyDescent="0.2">
      <c r="A693" s="5"/>
      <c r="D693" s="32"/>
      <c r="E693" s="33"/>
      <c r="F693" s="32"/>
      <c r="G693" s="32"/>
      <c r="H693" s="41"/>
      <c r="I693" s="41" t="s">
        <v>2136</v>
      </c>
      <c r="J693" s="40" t="s">
        <v>2137</v>
      </c>
      <c r="K693" s="42">
        <v>4841.8193810000002</v>
      </c>
      <c r="L693" s="42">
        <v>5046.8488215599991</v>
      </c>
      <c r="M693" s="42">
        <f t="shared" si="10"/>
        <v>205.02944055999887</v>
      </c>
    </row>
    <row r="694" spans="1:13" ht="25.5" x14ac:dyDescent="0.2">
      <c r="A694" s="5"/>
      <c r="D694" s="32"/>
      <c r="E694" s="33"/>
      <c r="F694" s="32"/>
      <c r="G694" s="32"/>
      <c r="H694" s="41"/>
      <c r="I694" s="41" t="s">
        <v>2138</v>
      </c>
      <c r="J694" s="40" t="s">
        <v>2139</v>
      </c>
      <c r="K694" s="42">
        <v>698.86393399999997</v>
      </c>
      <c r="L694" s="42">
        <v>698.86393399999997</v>
      </c>
      <c r="M694" s="42">
        <f t="shared" si="10"/>
        <v>0</v>
      </c>
    </row>
    <row r="695" spans="1:13" x14ac:dyDescent="0.2">
      <c r="A695" s="5"/>
      <c r="D695" s="32"/>
      <c r="E695" s="33"/>
      <c r="F695" s="32"/>
      <c r="G695" s="32"/>
      <c r="H695" s="41"/>
      <c r="I695" s="41" t="s">
        <v>2140</v>
      </c>
      <c r="J695" s="40" t="s">
        <v>2141</v>
      </c>
      <c r="K695" s="42">
        <v>21858.617160000002</v>
      </c>
      <c r="L695" s="42">
        <v>21858.617160000002</v>
      </c>
      <c r="M695" s="42">
        <f t="shared" si="10"/>
        <v>0</v>
      </c>
    </row>
    <row r="696" spans="1:13" x14ac:dyDescent="0.2">
      <c r="A696" s="5"/>
      <c r="D696" s="32"/>
      <c r="E696" s="33"/>
      <c r="F696" s="32"/>
      <c r="G696" s="32"/>
      <c r="H696" s="41"/>
      <c r="I696" s="41" t="s">
        <v>2142</v>
      </c>
      <c r="J696" s="40" t="s">
        <v>2143</v>
      </c>
      <c r="K696" s="42">
        <v>758.308089</v>
      </c>
      <c r="L696" s="42">
        <v>758.308089</v>
      </c>
      <c r="M696" s="42">
        <f t="shared" si="10"/>
        <v>0</v>
      </c>
    </row>
    <row r="697" spans="1:13" x14ac:dyDescent="0.2">
      <c r="A697" s="5"/>
      <c r="D697" s="32"/>
      <c r="E697" s="33"/>
      <c r="F697" s="32"/>
      <c r="G697" s="32"/>
      <c r="H697" s="41"/>
      <c r="I697" s="41" t="s">
        <v>2144</v>
      </c>
      <c r="J697" s="40" t="s">
        <v>2145</v>
      </c>
      <c r="K697" s="42">
        <v>213.34512599999999</v>
      </c>
      <c r="L697" s="42">
        <v>213.34512599999999</v>
      </c>
      <c r="M697" s="42">
        <f t="shared" si="10"/>
        <v>0</v>
      </c>
    </row>
    <row r="698" spans="1:13" x14ac:dyDescent="0.2">
      <c r="A698" s="5"/>
      <c r="D698" s="32"/>
      <c r="E698" s="33"/>
      <c r="F698" s="32"/>
      <c r="G698" s="32"/>
      <c r="H698" s="41"/>
      <c r="I698" s="41" t="s">
        <v>2146</v>
      </c>
      <c r="J698" s="40" t="s">
        <v>2147</v>
      </c>
      <c r="K698" s="42">
        <v>1410.481867</v>
      </c>
      <c r="L698" s="42">
        <v>2010.481867</v>
      </c>
      <c r="M698" s="42">
        <f t="shared" si="10"/>
        <v>600</v>
      </c>
    </row>
    <row r="699" spans="1:13" x14ac:dyDescent="0.2">
      <c r="A699" s="5"/>
      <c r="D699" s="32"/>
      <c r="E699" s="33"/>
      <c r="F699" s="32"/>
      <c r="G699" s="32"/>
      <c r="H699" s="41"/>
      <c r="I699" s="41" t="s">
        <v>2148</v>
      </c>
      <c r="J699" s="40" t="s">
        <v>2149</v>
      </c>
      <c r="K699" s="42">
        <v>4231.7642459999997</v>
      </c>
      <c r="L699" s="42">
        <v>4231.7642459999997</v>
      </c>
      <c r="M699" s="42">
        <f t="shared" si="10"/>
        <v>0</v>
      </c>
    </row>
    <row r="700" spans="1:13" ht="14.25" x14ac:dyDescent="0.2">
      <c r="A700" s="5"/>
      <c r="D700" s="32"/>
      <c r="E700" s="65">
        <v>23</v>
      </c>
      <c r="F700" s="35" t="s">
        <v>1441</v>
      </c>
      <c r="G700" s="66"/>
      <c r="H700" s="67"/>
      <c r="I700" s="68"/>
      <c r="J700" s="69"/>
      <c r="K700" s="69">
        <v>52456.843270999998</v>
      </c>
      <c r="L700" s="69">
        <v>49282.444386110001</v>
      </c>
      <c r="M700" s="69">
        <f t="shared" si="10"/>
        <v>-3174.3988848899971</v>
      </c>
    </row>
    <row r="701" spans="1:13" x14ac:dyDescent="0.2">
      <c r="A701" s="5"/>
      <c r="D701" s="32"/>
      <c r="E701" s="33"/>
      <c r="F701" s="32"/>
      <c r="G701" s="32" t="s">
        <v>16</v>
      </c>
      <c r="H701" s="41"/>
      <c r="I701" s="41"/>
      <c r="J701" s="40"/>
      <c r="K701" s="42">
        <v>52456.843270999998</v>
      </c>
      <c r="L701" s="42">
        <v>49282.444386110001</v>
      </c>
      <c r="M701" s="42">
        <f t="shared" si="10"/>
        <v>-3174.3988848899971</v>
      </c>
    </row>
    <row r="702" spans="1:13" ht="14.25" x14ac:dyDescent="0.2">
      <c r="A702" s="5"/>
      <c r="D702" s="32"/>
      <c r="E702" s="33"/>
      <c r="F702" s="32"/>
      <c r="G702" s="32"/>
      <c r="H702" s="35" t="s">
        <v>1562</v>
      </c>
      <c r="I702" s="35"/>
      <c r="J702" s="57"/>
      <c r="K702" s="38">
        <v>23593.132765999999</v>
      </c>
      <c r="L702" s="38">
        <v>28940.349424629996</v>
      </c>
      <c r="M702" s="38">
        <f t="shared" si="10"/>
        <v>5347.2166586299973</v>
      </c>
    </row>
    <row r="703" spans="1:13" x14ac:dyDescent="0.2">
      <c r="A703" s="5"/>
      <c r="D703" s="32"/>
      <c r="E703" s="33"/>
      <c r="F703" s="32"/>
      <c r="G703" s="32"/>
      <c r="H703" s="41"/>
      <c r="I703" s="41" t="s">
        <v>2150</v>
      </c>
      <c r="J703" s="40" t="s">
        <v>2151</v>
      </c>
      <c r="K703" s="42">
        <v>2324.3053340000001</v>
      </c>
      <c r="L703" s="42">
        <v>2310.2894231300002</v>
      </c>
      <c r="M703" s="42">
        <f t="shared" si="10"/>
        <v>-14.015910869999971</v>
      </c>
    </row>
    <row r="704" spans="1:13" x14ac:dyDescent="0.2">
      <c r="A704" s="5"/>
      <c r="D704" s="32"/>
      <c r="E704" s="33"/>
      <c r="F704" s="32"/>
      <c r="G704" s="32"/>
      <c r="H704" s="41"/>
      <c r="I704" s="41" t="s">
        <v>2152</v>
      </c>
      <c r="J704" s="40" t="s">
        <v>2153</v>
      </c>
      <c r="K704" s="42">
        <v>285.829928</v>
      </c>
      <c r="L704" s="42">
        <v>221.13756198000002</v>
      </c>
      <c r="M704" s="42">
        <f t="shared" ref="M704:M767" si="11">L704-K704</f>
        <v>-64.69236601999998</v>
      </c>
    </row>
    <row r="705" spans="1:13" x14ac:dyDescent="0.2">
      <c r="A705" s="5"/>
      <c r="D705" s="32"/>
      <c r="E705" s="33"/>
      <c r="F705" s="32"/>
      <c r="G705" s="32"/>
      <c r="H705" s="41"/>
      <c r="I705" s="41" t="s">
        <v>2154</v>
      </c>
      <c r="J705" s="40" t="s">
        <v>2155</v>
      </c>
      <c r="K705" s="42">
        <v>3252.3522990000001</v>
      </c>
      <c r="L705" s="42">
        <v>3232.7401234499998</v>
      </c>
      <c r="M705" s="42">
        <f t="shared" si="11"/>
        <v>-19.612175550000302</v>
      </c>
    </row>
    <row r="706" spans="1:13" ht="25.5" x14ac:dyDescent="0.2">
      <c r="A706" s="5"/>
      <c r="D706" s="32"/>
      <c r="E706" s="33"/>
      <c r="F706" s="32"/>
      <c r="G706" s="32"/>
      <c r="H706" s="41"/>
      <c r="I706" s="41" t="s">
        <v>2156</v>
      </c>
      <c r="J706" s="40" t="s">
        <v>2157</v>
      </c>
      <c r="K706" s="42">
        <v>250.00000399999999</v>
      </c>
      <c r="L706" s="42">
        <v>247.21235771000002</v>
      </c>
      <c r="M706" s="42">
        <f t="shared" si="11"/>
        <v>-2.7876462899999694</v>
      </c>
    </row>
    <row r="707" spans="1:13" x14ac:dyDescent="0.2">
      <c r="A707" s="5"/>
      <c r="D707" s="32"/>
      <c r="E707" s="33"/>
      <c r="F707" s="32"/>
      <c r="G707" s="32"/>
      <c r="H707" s="41"/>
      <c r="I707" s="41" t="s">
        <v>2158</v>
      </c>
      <c r="J707" s="40" t="s">
        <v>2159</v>
      </c>
      <c r="K707" s="42">
        <v>375</v>
      </c>
      <c r="L707" s="42">
        <v>0</v>
      </c>
      <c r="M707" s="42">
        <f t="shared" si="11"/>
        <v>-375</v>
      </c>
    </row>
    <row r="708" spans="1:13" x14ac:dyDescent="0.2">
      <c r="A708" s="5"/>
      <c r="D708" s="32"/>
      <c r="E708" s="33"/>
      <c r="F708" s="32"/>
      <c r="G708" s="32"/>
      <c r="H708" s="41"/>
      <c r="I708" s="41" t="s">
        <v>2160</v>
      </c>
      <c r="J708" s="40" t="s">
        <v>2161</v>
      </c>
      <c r="K708" s="42">
        <v>12.500002</v>
      </c>
      <c r="L708" s="42">
        <v>0</v>
      </c>
      <c r="M708" s="42">
        <f t="shared" si="11"/>
        <v>-12.500002</v>
      </c>
    </row>
    <row r="709" spans="1:13" x14ac:dyDescent="0.2">
      <c r="A709" s="5"/>
      <c r="D709" s="32"/>
      <c r="E709" s="33"/>
      <c r="F709" s="32"/>
      <c r="G709" s="32"/>
      <c r="H709" s="41"/>
      <c r="I709" s="41" t="s">
        <v>2162</v>
      </c>
      <c r="J709" s="40" t="s">
        <v>2163</v>
      </c>
      <c r="K709" s="42">
        <v>1181.725003</v>
      </c>
      <c r="L709" s="42">
        <v>786.45468300000005</v>
      </c>
      <c r="M709" s="42">
        <f t="shared" si="11"/>
        <v>-395.27031999999997</v>
      </c>
    </row>
    <row r="710" spans="1:13" x14ac:dyDescent="0.2">
      <c r="A710" s="5"/>
      <c r="D710" s="32"/>
      <c r="E710" s="33"/>
      <c r="F710" s="32"/>
      <c r="G710" s="32"/>
      <c r="H710" s="41"/>
      <c r="I710" s="41" t="s">
        <v>2164</v>
      </c>
      <c r="J710" s="40" t="s">
        <v>2165</v>
      </c>
      <c r="K710" s="42">
        <v>9.3928309999999993</v>
      </c>
      <c r="L710" s="42">
        <v>19.692498000000001</v>
      </c>
      <c r="M710" s="42">
        <f t="shared" si="11"/>
        <v>10.299667000000001</v>
      </c>
    </row>
    <row r="711" spans="1:13" x14ac:dyDescent="0.2">
      <c r="A711" s="5"/>
      <c r="D711" s="32"/>
      <c r="E711" s="33"/>
      <c r="F711" s="32"/>
      <c r="G711" s="32"/>
      <c r="H711" s="41"/>
      <c r="I711" s="41" t="s">
        <v>2166</v>
      </c>
      <c r="J711" s="40" t="s">
        <v>2167</v>
      </c>
      <c r="K711" s="42">
        <v>3624.1518510000001</v>
      </c>
      <c r="L711" s="42">
        <v>2361.8419761599998</v>
      </c>
      <c r="M711" s="42">
        <f t="shared" si="11"/>
        <v>-1262.3098748400002</v>
      </c>
    </row>
    <row r="712" spans="1:13" x14ac:dyDescent="0.2">
      <c r="A712" s="5"/>
      <c r="D712" s="32"/>
      <c r="E712" s="33"/>
      <c r="F712" s="32"/>
      <c r="G712" s="32"/>
      <c r="H712" s="41"/>
      <c r="I712" s="41" t="s">
        <v>2168</v>
      </c>
      <c r="J712" s="40" t="s">
        <v>2169</v>
      </c>
      <c r="K712" s="42">
        <v>9123.4545460000008</v>
      </c>
      <c r="L712" s="42">
        <v>9123.4545460000008</v>
      </c>
      <c r="M712" s="42">
        <f t="shared" si="11"/>
        <v>0</v>
      </c>
    </row>
    <row r="713" spans="1:13" ht="25.5" x14ac:dyDescent="0.2">
      <c r="A713" s="5"/>
      <c r="D713" s="32"/>
      <c r="E713" s="33"/>
      <c r="F713" s="32"/>
      <c r="G713" s="32"/>
      <c r="H713" s="41"/>
      <c r="I713" s="41" t="s">
        <v>2170</v>
      </c>
      <c r="J713" s="40" t="s">
        <v>2171</v>
      </c>
      <c r="K713" s="42">
        <v>500</v>
      </c>
      <c r="L713" s="42">
        <v>500</v>
      </c>
      <c r="M713" s="42">
        <f t="shared" si="11"/>
        <v>0</v>
      </c>
    </row>
    <row r="714" spans="1:13" x14ac:dyDescent="0.2">
      <c r="A714" s="5"/>
      <c r="D714" s="32"/>
      <c r="E714" s="33"/>
      <c r="F714" s="32"/>
      <c r="G714" s="32"/>
      <c r="H714" s="41"/>
      <c r="I714" s="41" t="s">
        <v>2172</v>
      </c>
      <c r="J714" s="40" t="s">
        <v>2173</v>
      </c>
      <c r="K714" s="42">
        <v>2537.7543000000001</v>
      </c>
      <c r="L714" s="42">
        <v>10020.859587199999</v>
      </c>
      <c r="M714" s="42">
        <f t="shared" si="11"/>
        <v>7483.1052871999982</v>
      </c>
    </row>
    <row r="715" spans="1:13" x14ac:dyDescent="0.2">
      <c r="A715" s="5"/>
      <c r="D715" s="32"/>
      <c r="E715" s="33"/>
      <c r="F715" s="32"/>
      <c r="G715" s="32"/>
      <c r="H715" s="41"/>
      <c r="I715" s="41" t="s">
        <v>2174</v>
      </c>
      <c r="J715" s="40" t="s">
        <v>2175</v>
      </c>
      <c r="K715" s="42">
        <v>116.666668</v>
      </c>
      <c r="L715" s="42">
        <v>116.666668</v>
      </c>
      <c r="M715" s="42">
        <f t="shared" si="11"/>
        <v>0</v>
      </c>
    </row>
    <row r="716" spans="1:13" ht="14.25" x14ac:dyDescent="0.2">
      <c r="A716" s="5"/>
      <c r="D716" s="32"/>
      <c r="E716" s="33"/>
      <c r="F716" s="32"/>
      <c r="G716" s="32"/>
      <c r="H716" s="35" t="s">
        <v>17</v>
      </c>
      <c r="I716" s="35"/>
      <c r="J716" s="57"/>
      <c r="K716" s="38">
        <v>20212.772505000001</v>
      </c>
      <c r="L716" s="38">
        <v>569.15956147999998</v>
      </c>
      <c r="M716" s="38">
        <f t="shared" si="11"/>
        <v>-19643.612943520002</v>
      </c>
    </row>
    <row r="717" spans="1:13" x14ac:dyDescent="0.2">
      <c r="A717" s="5"/>
      <c r="D717" s="32"/>
      <c r="E717" s="33"/>
      <c r="F717" s="32"/>
      <c r="G717" s="32"/>
      <c r="H717" s="41"/>
      <c r="I717" s="41" t="s">
        <v>21</v>
      </c>
      <c r="J717" s="40" t="s">
        <v>2176</v>
      </c>
      <c r="K717" s="42">
        <v>1874.189934</v>
      </c>
      <c r="L717" s="42">
        <v>0</v>
      </c>
      <c r="M717" s="42">
        <f t="shared" si="11"/>
        <v>-1874.189934</v>
      </c>
    </row>
    <row r="718" spans="1:13" x14ac:dyDescent="0.2">
      <c r="A718" s="5"/>
      <c r="D718" s="32"/>
      <c r="E718" s="33"/>
      <c r="F718" s="32"/>
      <c r="G718" s="32"/>
      <c r="H718" s="41"/>
      <c r="I718" s="41" t="s">
        <v>1463</v>
      </c>
      <c r="J718" s="40" t="s">
        <v>2177</v>
      </c>
      <c r="K718" s="42">
        <v>387.765759</v>
      </c>
      <c r="L718" s="42">
        <v>0</v>
      </c>
      <c r="M718" s="42">
        <f t="shared" si="11"/>
        <v>-387.765759</v>
      </c>
    </row>
    <row r="719" spans="1:13" x14ac:dyDescent="0.2">
      <c r="A719" s="5"/>
      <c r="D719" s="32"/>
      <c r="E719" s="33"/>
      <c r="F719" s="32"/>
      <c r="G719" s="32"/>
      <c r="H719" s="41"/>
      <c r="I719" s="41" t="s">
        <v>2178</v>
      </c>
      <c r="J719" s="40" t="s">
        <v>2179</v>
      </c>
      <c r="K719" s="42">
        <v>0</v>
      </c>
      <c r="L719" s="42">
        <v>539.15956147999998</v>
      </c>
      <c r="M719" s="42">
        <f t="shared" si="11"/>
        <v>539.15956147999998</v>
      </c>
    </row>
    <row r="720" spans="1:13" x14ac:dyDescent="0.2">
      <c r="A720" s="5"/>
      <c r="D720" s="32"/>
      <c r="E720" s="33"/>
      <c r="F720" s="32"/>
      <c r="G720" s="32"/>
      <c r="H720" s="41"/>
      <c r="I720" s="41" t="s">
        <v>1471</v>
      </c>
      <c r="J720" s="40" t="s">
        <v>2180</v>
      </c>
      <c r="K720" s="42">
        <v>2969.1694000000002</v>
      </c>
      <c r="L720" s="42">
        <v>0</v>
      </c>
      <c r="M720" s="42">
        <f t="shared" si="11"/>
        <v>-2969.1694000000002</v>
      </c>
    </row>
    <row r="721" spans="1:13" x14ac:dyDescent="0.2">
      <c r="A721" s="5"/>
      <c r="D721" s="32"/>
      <c r="E721" s="33"/>
      <c r="F721" s="32"/>
      <c r="G721" s="32"/>
      <c r="H721" s="41"/>
      <c r="I721" s="41" t="s">
        <v>1473</v>
      </c>
      <c r="J721" s="40" t="s">
        <v>2181</v>
      </c>
      <c r="K721" s="42">
        <v>5.9241869999999999</v>
      </c>
      <c r="L721" s="42">
        <v>0</v>
      </c>
      <c r="M721" s="42">
        <f t="shared" si="11"/>
        <v>-5.9241869999999999</v>
      </c>
    </row>
    <row r="722" spans="1:13" x14ac:dyDescent="0.2">
      <c r="A722" s="5"/>
      <c r="D722" s="32"/>
      <c r="E722" s="33"/>
      <c r="F722" s="32"/>
      <c r="G722" s="32"/>
      <c r="H722" s="41"/>
      <c r="I722" s="41" t="s">
        <v>2182</v>
      </c>
      <c r="J722" s="40" t="s">
        <v>2183</v>
      </c>
      <c r="K722" s="42">
        <v>0</v>
      </c>
      <c r="L722" s="42">
        <v>30</v>
      </c>
      <c r="M722" s="42">
        <f t="shared" si="11"/>
        <v>30</v>
      </c>
    </row>
    <row r="723" spans="1:13" x14ac:dyDescent="0.2">
      <c r="A723" s="5"/>
      <c r="D723" s="32"/>
      <c r="E723" s="33"/>
      <c r="F723" s="32"/>
      <c r="G723" s="32"/>
      <c r="H723" s="41"/>
      <c r="I723" s="41" t="s">
        <v>2184</v>
      </c>
      <c r="J723" s="40" t="s">
        <v>2185</v>
      </c>
      <c r="K723" s="42">
        <v>2923.5206400000002</v>
      </c>
      <c r="L723" s="42">
        <v>0</v>
      </c>
      <c r="M723" s="42">
        <f t="shared" si="11"/>
        <v>-2923.5206400000002</v>
      </c>
    </row>
    <row r="724" spans="1:13" x14ac:dyDescent="0.2">
      <c r="A724" s="5"/>
      <c r="D724" s="32"/>
      <c r="E724" s="33"/>
      <c r="F724" s="32"/>
      <c r="G724" s="32"/>
      <c r="H724" s="41"/>
      <c r="I724" s="41" t="s">
        <v>2186</v>
      </c>
      <c r="J724" s="40" t="s">
        <v>2187</v>
      </c>
      <c r="K724" s="42">
        <v>10049.4272</v>
      </c>
      <c r="L724" s="42">
        <v>0</v>
      </c>
      <c r="M724" s="42">
        <f t="shared" si="11"/>
        <v>-10049.4272</v>
      </c>
    </row>
    <row r="725" spans="1:13" x14ac:dyDescent="0.2">
      <c r="A725" s="5"/>
      <c r="D725" s="32"/>
      <c r="E725" s="33"/>
      <c r="F725" s="32"/>
      <c r="G725" s="32"/>
      <c r="H725" s="41"/>
      <c r="I725" s="41" t="s">
        <v>2188</v>
      </c>
      <c r="J725" s="40" t="s">
        <v>1441</v>
      </c>
      <c r="K725" s="42">
        <v>1902.7753849999999</v>
      </c>
      <c r="L725" s="42">
        <v>0</v>
      </c>
      <c r="M725" s="42">
        <f t="shared" si="11"/>
        <v>-1902.7753849999999</v>
      </c>
    </row>
    <row r="726" spans="1:13" x14ac:dyDescent="0.2">
      <c r="A726" s="5"/>
      <c r="D726" s="32"/>
      <c r="E726" s="33"/>
      <c r="F726" s="32"/>
      <c r="G726" s="32"/>
      <c r="H726" s="41"/>
      <c r="I726" s="41" t="s">
        <v>2189</v>
      </c>
      <c r="J726" s="40" t="s">
        <v>2190</v>
      </c>
      <c r="K726" s="42">
        <v>100</v>
      </c>
      <c r="L726" s="42">
        <v>0</v>
      </c>
      <c r="M726" s="42">
        <f t="shared" si="11"/>
        <v>-100</v>
      </c>
    </row>
    <row r="727" spans="1:13" ht="14.25" x14ac:dyDescent="0.2">
      <c r="A727" s="5"/>
      <c r="D727" s="32"/>
      <c r="E727" s="33"/>
      <c r="F727" s="32"/>
      <c r="G727" s="32"/>
      <c r="H727" s="35" t="s">
        <v>1605</v>
      </c>
      <c r="I727" s="35"/>
      <c r="J727" s="57"/>
      <c r="K727" s="38">
        <v>8650.9380000000001</v>
      </c>
      <c r="L727" s="38">
        <v>6800</v>
      </c>
      <c r="M727" s="38">
        <f t="shared" si="11"/>
        <v>-1850.9380000000001</v>
      </c>
    </row>
    <row r="728" spans="1:13" x14ac:dyDescent="0.2">
      <c r="A728" s="5"/>
      <c r="D728" s="32"/>
      <c r="E728" s="33"/>
      <c r="F728" s="32"/>
      <c r="G728" s="32"/>
      <c r="H728" s="41"/>
      <c r="I728" s="41" t="s">
        <v>1606</v>
      </c>
      <c r="J728" s="40" t="s">
        <v>2191</v>
      </c>
      <c r="K728" s="42">
        <v>6000</v>
      </c>
      <c r="L728" s="42">
        <v>6000</v>
      </c>
      <c r="M728" s="42">
        <f t="shared" si="11"/>
        <v>0</v>
      </c>
    </row>
    <row r="729" spans="1:13" x14ac:dyDescent="0.2">
      <c r="A729" s="5"/>
      <c r="D729" s="32"/>
      <c r="E729" s="33"/>
      <c r="F729" s="32"/>
      <c r="G729" s="32"/>
      <c r="H729" s="41"/>
      <c r="I729" s="41" t="s">
        <v>2192</v>
      </c>
      <c r="J729" s="40" t="s">
        <v>2193</v>
      </c>
      <c r="K729" s="42">
        <v>150.93799999999999</v>
      </c>
      <c r="L729" s="42">
        <v>0</v>
      </c>
      <c r="M729" s="42">
        <f t="shared" si="11"/>
        <v>-150.93799999999999</v>
      </c>
    </row>
    <row r="730" spans="1:13" x14ac:dyDescent="0.2">
      <c r="A730" s="5"/>
      <c r="D730" s="32"/>
      <c r="E730" s="33"/>
      <c r="F730" s="32"/>
      <c r="G730" s="32"/>
      <c r="H730" s="41"/>
      <c r="I730" s="41" t="s">
        <v>2194</v>
      </c>
      <c r="J730" s="40" t="s">
        <v>2195</v>
      </c>
      <c r="K730" s="42">
        <v>2500</v>
      </c>
      <c r="L730" s="42">
        <v>800</v>
      </c>
      <c r="M730" s="42">
        <f t="shared" si="11"/>
        <v>-1700</v>
      </c>
    </row>
    <row r="731" spans="1:13" ht="14.25" x14ac:dyDescent="0.2">
      <c r="A731" s="5"/>
      <c r="D731" s="32"/>
      <c r="E731" s="33"/>
      <c r="F731" s="32"/>
      <c r="G731" s="32"/>
      <c r="H731" s="35" t="s">
        <v>2119</v>
      </c>
      <c r="I731" s="35"/>
      <c r="J731" s="57"/>
      <c r="K731" s="38">
        <v>0</v>
      </c>
      <c r="L731" s="38">
        <v>12972.9354</v>
      </c>
      <c r="M731" s="38">
        <f t="shared" si="11"/>
        <v>12972.9354</v>
      </c>
    </row>
    <row r="732" spans="1:13" x14ac:dyDescent="0.2">
      <c r="A732" s="5"/>
      <c r="D732" s="32"/>
      <c r="E732" s="33"/>
      <c r="F732" s="32"/>
      <c r="G732" s="32"/>
      <c r="H732" s="41"/>
      <c r="I732" s="41" t="s">
        <v>2196</v>
      </c>
      <c r="J732" s="40" t="s">
        <v>2197</v>
      </c>
      <c r="K732" s="42">
        <v>0</v>
      </c>
      <c r="L732" s="42">
        <v>10049.457</v>
      </c>
      <c r="M732" s="42">
        <f t="shared" si="11"/>
        <v>10049.457</v>
      </c>
    </row>
    <row r="733" spans="1:13" x14ac:dyDescent="0.2">
      <c r="A733" s="5"/>
      <c r="D733" s="32"/>
      <c r="E733" s="33"/>
      <c r="F733" s="32"/>
      <c r="G733" s="32"/>
      <c r="H733" s="41"/>
      <c r="I733" s="41" t="s">
        <v>2198</v>
      </c>
      <c r="J733" s="40" t="s">
        <v>2199</v>
      </c>
      <c r="K733" s="42">
        <v>0</v>
      </c>
      <c r="L733" s="42">
        <v>2923.4784</v>
      </c>
      <c r="M733" s="42">
        <f t="shared" si="11"/>
        <v>2923.4784</v>
      </c>
    </row>
    <row r="734" spans="1:13" ht="30" customHeight="1" x14ac:dyDescent="0.2">
      <c r="A734" s="5"/>
      <c r="D734" s="32"/>
      <c r="E734" s="65">
        <v>25</v>
      </c>
      <c r="F734" s="74" t="s">
        <v>1442</v>
      </c>
      <c r="G734" s="74"/>
      <c r="H734" s="74"/>
      <c r="I734" s="74"/>
      <c r="J734" s="74"/>
      <c r="K734" s="69">
        <v>8007.1780239999998</v>
      </c>
      <c r="L734" s="69">
        <v>8007.178023999998</v>
      </c>
      <c r="M734" s="69">
        <f t="shared" si="11"/>
        <v>0</v>
      </c>
    </row>
    <row r="735" spans="1:13" x14ac:dyDescent="0.2">
      <c r="A735" s="5"/>
      <c r="D735" s="32"/>
      <c r="E735" s="33"/>
      <c r="F735" s="32"/>
      <c r="G735" s="32" t="s">
        <v>16</v>
      </c>
      <c r="H735" s="41"/>
      <c r="I735" s="41"/>
      <c r="J735" s="40"/>
      <c r="K735" s="42">
        <v>8007.1780239999998</v>
      </c>
      <c r="L735" s="42">
        <v>8007.178023999998</v>
      </c>
      <c r="M735" s="42">
        <f t="shared" si="11"/>
        <v>0</v>
      </c>
    </row>
    <row r="736" spans="1:13" ht="14.25" x14ac:dyDescent="0.2">
      <c r="A736" s="5"/>
      <c r="D736" s="32"/>
      <c r="E736" s="33"/>
      <c r="F736" s="32"/>
      <c r="G736" s="32"/>
      <c r="H736" s="35" t="s">
        <v>1562</v>
      </c>
      <c r="I736" s="35"/>
      <c r="J736" s="57"/>
      <c r="K736" s="38">
        <v>154.51616000000001</v>
      </c>
      <c r="L736" s="38">
        <v>154.51616000000001</v>
      </c>
      <c r="M736" s="38">
        <f t="shared" si="11"/>
        <v>0</v>
      </c>
    </row>
    <row r="737" spans="1:13" x14ac:dyDescent="0.2">
      <c r="A737" s="5"/>
      <c r="D737" s="32"/>
      <c r="E737" s="33"/>
      <c r="F737" s="32"/>
      <c r="G737" s="32"/>
      <c r="H737" s="41"/>
      <c r="I737" s="41" t="s">
        <v>1729</v>
      </c>
      <c r="J737" s="40" t="s">
        <v>2200</v>
      </c>
      <c r="K737" s="42">
        <v>154.51616000000001</v>
      </c>
      <c r="L737" s="42">
        <v>154.51616000000001</v>
      </c>
      <c r="M737" s="42">
        <f t="shared" si="11"/>
        <v>0</v>
      </c>
    </row>
    <row r="738" spans="1:13" ht="14.25" x14ac:dyDescent="0.2">
      <c r="A738" s="5"/>
      <c r="D738" s="32"/>
      <c r="E738" s="33"/>
      <c r="F738" s="32"/>
      <c r="G738" s="32"/>
      <c r="H738" s="35" t="s">
        <v>17</v>
      </c>
      <c r="I738" s="35"/>
      <c r="J738" s="57"/>
      <c r="K738" s="38">
        <v>7775.0291360000001</v>
      </c>
      <c r="L738" s="38">
        <v>7720.7424374999982</v>
      </c>
      <c r="M738" s="38">
        <f t="shared" si="11"/>
        <v>-54.286698500001876</v>
      </c>
    </row>
    <row r="739" spans="1:13" x14ac:dyDescent="0.2">
      <c r="A739" s="5"/>
      <c r="D739" s="32"/>
      <c r="E739" s="33"/>
      <c r="F739" s="32"/>
      <c r="G739" s="32"/>
      <c r="H739" s="41"/>
      <c r="I739" s="41" t="s">
        <v>1486</v>
      </c>
      <c r="J739" s="40" t="s">
        <v>2201</v>
      </c>
      <c r="K739" s="42">
        <v>7523.5084100000004</v>
      </c>
      <c r="L739" s="42">
        <v>7377.9694346399992</v>
      </c>
      <c r="M739" s="42">
        <f t="shared" si="11"/>
        <v>-145.53897536000113</v>
      </c>
    </row>
    <row r="740" spans="1:13" x14ac:dyDescent="0.2">
      <c r="A740" s="5"/>
      <c r="D740" s="32"/>
      <c r="E740" s="33"/>
      <c r="F740" s="32"/>
      <c r="G740" s="32"/>
      <c r="H740" s="41"/>
      <c r="I740" s="41" t="s">
        <v>1547</v>
      </c>
      <c r="J740" s="40" t="s">
        <v>2202</v>
      </c>
      <c r="K740" s="42">
        <v>251.520726</v>
      </c>
      <c r="L740" s="42">
        <v>285.70776618999997</v>
      </c>
      <c r="M740" s="42">
        <f t="shared" si="11"/>
        <v>34.187040189999976</v>
      </c>
    </row>
    <row r="741" spans="1:13" x14ac:dyDescent="0.2">
      <c r="A741" s="5"/>
      <c r="D741" s="32"/>
      <c r="E741" s="33"/>
      <c r="F741" s="32"/>
      <c r="G741" s="32"/>
      <c r="H741" s="41"/>
      <c r="I741" s="41" t="s">
        <v>2203</v>
      </c>
      <c r="J741" s="40" t="s">
        <v>1809</v>
      </c>
      <c r="K741" s="42">
        <v>0</v>
      </c>
      <c r="L741" s="42">
        <v>34.537244569999999</v>
      </c>
      <c r="M741" s="42">
        <f t="shared" si="11"/>
        <v>34.537244569999999</v>
      </c>
    </row>
    <row r="742" spans="1:13" x14ac:dyDescent="0.2">
      <c r="A742" s="5"/>
      <c r="D742" s="32"/>
      <c r="E742" s="33"/>
      <c r="F742" s="32"/>
      <c r="G742" s="32"/>
      <c r="H742" s="41"/>
      <c r="I742" s="41" t="s">
        <v>2204</v>
      </c>
      <c r="J742" s="40" t="s">
        <v>1817</v>
      </c>
      <c r="K742" s="42">
        <v>0</v>
      </c>
      <c r="L742" s="42">
        <v>13.880357980000001</v>
      </c>
      <c r="M742" s="42">
        <f t="shared" si="11"/>
        <v>13.880357980000001</v>
      </c>
    </row>
    <row r="743" spans="1:13" x14ac:dyDescent="0.2">
      <c r="A743" s="5"/>
      <c r="D743" s="32"/>
      <c r="E743" s="33"/>
      <c r="F743" s="32"/>
      <c r="G743" s="32"/>
      <c r="H743" s="41"/>
      <c r="I743" s="41" t="s">
        <v>2205</v>
      </c>
      <c r="J743" s="40" t="s">
        <v>1823</v>
      </c>
      <c r="K743" s="42">
        <v>0</v>
      </c>
      <c r="L743" s="42">
        <v>8.6476341199999993</v>
      </c>
      <c r="M743" s="42">
        <f t="shared" si="11"/>
        <v>8.6476341199999993</v>
      </c>
    </row>
    <row r="744" spans="1:13" ht="14.25" x14ac:dyDescent="0.2">
      <c r="A744" s="5"/>
      <c r="D744" s="32"/>
      <c r="E744" s="33"/>
      <c r="F744" s="32"/>
      <c r="G744" s="32"/>
      <c r="H744" s="35" t="s">
        <v>1475</v>
      </c>
      <c r="I744" s="35"/>
      <c r="J744" s="57"/>
      <c r="K744" s="38">
        <v>77.632728</v>
      </c>
      <c r="L744" s="38">
        <v>131.91942649999999</v>
      </c>
      <c r="M744" s="38">
        <f t="shared" si="11"/>
        <v>54.286698499999986</v>
      </c>
    </row>
    <row r="745" spans="1:13" x14ac:dyDescent="0.2">
      <c r="A745" s="5"/>
      <c r="D745" s="32"/>
      <c r="E745" s="33"/>
      <c r="F745" s="32"/>
      <c r="G745" s="32"/>
      <c r="H745" s="41"/>
      <c r="I745" s="41" t="s">
        <v>1476</v>
      </c>
      <c r="J745" s="40" t="s">
        <v>1526</v>
      </c>
      <c r="K745" s="42">
        <v>68.958935999999994</v>
      </c>
      <c r="L745" s="42">
        <v>123.24563449999999</v>
      </c>
      <c r="M745" s="42">
        <f t="shared" si="11"/>
        <v>54.2866985</v>
      </c>
    </row>
    <row r="746" spans="1:13" x14ac:dyDescent="0.2">
      <c r="A746" s="5"/>
      <c r="D746" s="32"/>
      <c r="E746" s="33"/>
      <c r="F746" s="32"/>
      <c r="G746" s="32"/>
      <c r="H746" s="41"/>
      <c r="I746" s="41" t="s">
        <v>1480</v>
      </c>
      <c r="J746" s="40" t="s">
        <v>1530</v>
      </c>
      <c r="K746" s="42">
        <v>8.6737920000000006</v>
      </c>
      <c r="L746" s="42">
        <v>8.6737920000000006</v>
      </c>
      <c r="M746" s="42">
        <f t="shared" si="11"/>
        <v>0</v>
      </c>
    </row>
    <row r="747" spans="1:13" ht="14.25" x14ac:dyDescent="0.2">
      <c r="A747" s="5"/>
      <c r="D747" s="32"/>
      <c r="E747" s="65">
        <v>33</v>
      </c>
      <c r="F747" s="35" t="s">
        <v>1444</v>
      </c>
      <c r="G747" s="66"/>
      <c r="H747" s="67"/>
      <c r="I747" s="68"/>
      <c r="J747" s="69"/>
      <c r="K747" s="69">
        <v>169707.31711599999</v>
      </c>
      <c r="L747" s="69">
        <v>173642.95122580999</v>
      </c>
      <c r="M747" s="69">
        <f t="shared" si="11"/>
        <v>3935.6341098099947</v>
      </c>
    </row>
    <row r="748" spans="1:13" x14ac:dyDescent="0.2">
      <c r="A748" s="5"/>
      <c r="D748" s="32"/>
      <c r="E748" s="33"/>
      <c r="F748" s="32"/>
      <c r="G748" s="32" t="s">
        <v>2206</v>
      </c>
      <c r="H748" s="41"/>
      <c r="I748" s="41"/>
      <c r="J748" s="40"/>
      <c r="K748" s="42">
        <v>169707.31711599999</v>
      </c>
      <c r="L748" s="42">
        <v>173642.95122580999</v>
      </c>
      <c r="M748" s="42">
        <f t="shared" si="11"/>
        <v>3935.6341098099947</v>
      </c>
    </row>
    <row r="749" spans="1:13" ht="14.25" x14ac:dyDescent="0.2">
      <c r="A749" s="5"/>
      <c r="D749" s="32"/>
      <c r="E749" s="33"/>
      <c r="F749" s="32"/>
      <c r="G749" s="32"/>
      <c r="H749" s="35" t="s">
        <v>2207</v>
      </c>
      <c r="I749" s="35"/>
      <c r="J749" s="57"/>
      <c r="K749" s="38">
        <v>169707.31711599999</v>
      </c>
      <c r="L749" s="38">
        <v>173642.95122580999</v>
      </c>
      <c r="M749" s="38">
        <f t="shared" si="11"/>
        <v>3935.6341098099947</v>
      </c>
    </row>
    <row r="750" spans="1:13" x14ac:dyDescent="0.2">
      <c r="A750" s="5"/>
      <c r="D750" s="32"/>
      <c r="E750" s="33"/>
      <c r="F750" s="32"/>
      <c r="G750" s="32"/>
      <c r="H750" s="41"/>
      <c r="I750" s="41" t="s">
        <v>2208</v>
      </c>
      <c r="J750" s="40" t="s">
        <v>2209</v>
      </c>
      <c r="K750" s="42">
        <v>23784.230114999998</v>
      </c>
      <c r="L750" s="42">
        <v>23737.537232999999</v>
      </c>
      <c r="M750" s="42">
        <f t="shared" si="11"/>
        <v>-46.692881999999372</v>
      </c>
    </row>
    <row r="751" spans="1:13" x14ac:dyDescent="0.2">
      <c r="A751" s="5"/>
      <c r="D751" s="32"/>
      <c r="E751" s="33"/>
      <c r="F751" s="32"/>
      <c r="G751" s="32"/>
      <c r="H751" s="41"/>
      <c r="I751" s="41" t="s">
        <v>2210</v>
      </c>
      <c r="J751" s="40" t="s">
        <v>2211</v>
      </c>
      <c r="K751" s="42">
        <v>2674.8184679999999</v>
      </c>
      <c r="L751" s="42">
        <v>2670.3685949999999</v>
      </c>
      <c r="M751" s="42">
        <f t="shared" si="11"/>
        <v>-4.4498730000000251</v>
      </c>
    </row>
    <row r="752" spans="1:13" x14ac:dyDescent="0.2">
      <c r="A752" s="5"/>
      <c r="D752" s="32"/>
      <c r="E752" s="33"/>
      <c r="F752" s="32"/>
      <c r="G752" s="32"/>
      <c r="H752" s="41"/>
      <c r="I752" s="41" t="s">
        <v>2212</v>
      </c>
      <c r="J752" s="40" t="s">
        <v>2213</v>
      </c>
      <c r="K752" s="42">
        <v>19391.997657</v>
      </c>
      <c r="L752" s="42">
        <v>19359.736806000001</v>
      </c>
      <c r="M752" s="42">
        <f t="shared" si="11"/>
        <v>-32.260850999999093</v>
      </c>
    </row>
    <row r="753" spans="1:13" x14ac:dyDescent="0.2">
      <c r="A753" s="5"/>
      <c r="D753" s="32"/>
      <c r="E753" s="33"/>
      <c r="F753" s="32"/>
      <c r="G753" s="32"/>
      <c r="H753" s="41"/>
      <c r="I753" s="41" t="s">
        <v>2214</v>
      </c>
      <c r="J753" s="40" t="s">
        <v>2215</v>
      </c>
      <c r="K753" s="42">
        <v>18640.596098000002</v>
      </c>
      <c r="L753" s="42">
        <v>18603.407885000001</v>
      </c>
      <c r="M753" s="42">
        <f t="shared" si="11"/>
        <v>-37.188213000001269</v>
      </c>
    </row>
    <row r="754" spans="1:13" x14ac:dyDescent="0.2">
      <c r="A754" s="5"/>
      <c r="D754" s="32"/>
      <c r="E754" s="33"/>
      <c r="F754" s="32"/>
      <c r="G754" s="32"/>
      <c r="H754" s="41"/>
      <c r="I754" s="41" t="s">
        <v>2216</v>
      </c>
      <c r="J754" s="40" t="s">
        <v>2217</v>
      </c>
      <c r="K754" s="42">
        <v>2724.0310709999999</v>
      </c>
      <c r="L754" s="42">
        <v>2718.596595</v>
      </c>
      <c r="M754" s="42">
        <f t="shared" si="11"/>
        <v>-5.4344759999999042</v>
      </c>
    </row>
    <row r="755" spans="1:13" x14ac:dyDescent="0.2">
      <c r="A755" s="5"/>
      <c r="D755" s="32"/>
      <c r="E755" s="33"/>
      <c r="F755" s="32"/>
      <c r="G755" s="32"/>
      <c r="H755" s="41"/>
      <c r="I755" s="41" t="s">
        <v>2218</v>
      </c>
      <c r="J755" s="40" t="s">
        <v>2219</v>
      </c>
      <c r="K755" s="42">
        <v>2046.5763830000001</v>
      </c>
      <c r="L755" s="42">
        <v>2042.4934370000001</v>
      </c>
      <c r="M755" s="42">
        <f t="shared" si="11"/>
        <v>-4.0829459999999926</v>
      </c>
    </row>
    <row r="756" spans="1:13" x14ac:dyDescent="0.2">
      <c r="A756" s="5"/>
      <c r="D756" s="32"/>
      <c r="E756" s="33"/>
      <c r="F756" s="32"/>
      <c r="G756" s="32"/>
      <c r="H756" s="41"/>
      <c r="I756" s="41" t="s">
        <v>2220</v>
      </c>
      <c r="J756" s="40" t="s">
        <v>2221</v>
      </c>
      <c r="K756" s="42">
        <v>1151.19922</v>
      </c>
      <c r="L756" s="42">
        <v>1148.9025610000001</v>
      </c>
      <c r="M756" s="42">
        <f t="shared" si="11"/>
        <v>-2.2966589999998632</v>
      </c>
    </row>
    <row r="757" spans="1:13" x14ac:dyDescent="0.2">
      <c r="A757" s="5"/>
      <c r="D757" s="32"/>
      <c r="E757" s="33"/>
      <c r="F757" s="32"/>
      <c r="G757" s="32"/>
      <c r="H757" s="41"/>
      <c r="I757" s="41" t="s">
        <v>2222</v>
      </c>
      <c r="J757" s="40" t="s">
        <v>2223</v>
      </c>
      <c r="K757" s="42">
        <v>1136.717349</v>
      </c>
      <c r="L757" s="42">
        <v>1134.5026290000001</v>
      </c>
      <c r="M757" s="42">
        <f t="shared" si="11"/>
        <v>-2.214719999999943</v>
      </c>
    </row>
    <row r="758" spans="1:13" x14ac:dyDescent="0.2">
      <c r="A758" s="5"/>
      <c r="D758" s="32"/>
      <c r="E758" s="33"/>
      <c r="F758" s="32"/>
      <c r="G758" s="32"/>
      <c r="H758" s="41"/>
      <c r="I758" s="41" t="s">
        <v>2224</v>
      </c>
      <c r="J758" s="40" t="s">
        <v>2225</v>
      </c>
      <c r="K758" s="42">
        <v>679.54356499999994</v>
      </c>
      <c r="L758" s="42">
        <v>579.37689899999998</v>
      </c>
      <c r="M758" s="42">
        <f t="shared" si="11"/>
        <v>-100.16666599999996</v>
      </c>
    </row>
    <row r="759" spans="1:13" x14ac:dyDescent="0.2">
      <c r="A759" s="5"/>
      <c r="D759" s="32"/>
      <c r="E759" s="33"/>
      <c r="F759" s="32"/>
      <c r="G759" s="32"/>
      <c r="H759" s="41"/>
      <c r="I759" s="41" t="s">
        <v>2226</v>
      </c>
      <c r="J759" s="40" t="s">
        <v>2227</v>
      </c>
      <c r="K759" s="42">
        <v>2103.8500009999998</v>
      </c>
      <c r="L759" s="42">
        <v>2100.35</v>
      </c>
      <c r="M759" s="42">
        <f t="shared" si="11"/>
        <v>-3.5000009999998838</v>
      </c>
    </row>
    <row r="760" spans="1:13" x14ac:dyDescent="0.2">
      <c r="A760" s="5"/>
      <c r="D760" s="32"/>
      <c r="E760" s="33"/>
      <c r="F760" s="32"/>
      <c r="G760" s="32"/>
      <c r="H760" s="41"/>
      <c r="I760" s="41" t="s">
        <v>2228</v>
      </c>
      <c r="J760" s="40" t="s">
        <v>2229</v>
      </c>
      <c r="K760" s="42">
        <v>10184.925466999999</v>
      </c>
      <c r="L760" s="42">
        <v>10164.606413</v>
      </c>
      <c r="M760" s="42">
        <f t="shared" si="11"/>
        <v>-20.319053999999596</v>
      </c>
    </row>
    <row r="761" spans="1:13" x14ac:dyDescent="0.2">
      <c r="A761" s="5"/>
      <c r="D761" s="32"/>
      <c r="E761" s="33"/>
      <c r="F761" s="32"/>
      <c r="G761" s="32"/>
      <c r="H761" s="41"/>
      <c r="I761" s="41" t="s">
        <v>2230</v>
      </c>
      <c r="J761" s="40" t="s">
        <v>2231</v>
      </c>
      <c r="K761" s="42">
        <v>76785.697557000007</v>
      </c>
      <c r="L761" s="42">
        <v>80996.884023810009</v>
      </c>
      <c r="M761" s="42">
        <f t="shared" si="11"/>
        <v>4211.1864668100025</v>
      </c>
    </row>
    <row r="762" spans="1:13" x14ac:dyDescent="0.2">
      <c r="A762" s="5"/>
      <c r="D762" s="32"/>
      <c r="E762" s="33"/>
      <c r="F762" s="32"/>
      <c r="G762" s="32"/>
      <c r="H762" s="41"/>
      <c r="I762" s="41" t="s">
        <v>2232</v>
      </c>
      <c r="J762" s="40" t="s">
        <v>2233</v>
      </c>
      <c r="K762" s="42">
        <v>3100.209891</v>
      </c>
      <c r="L762" s="42">
        <v>3094.8350879999998</v>
      </c>
      <c r="M762" s="42">
        <f t="shared" si="11"/>
        <v>-5.3748030000001563</v>
      </c>
    </row>
    <row r="763" spans="1:13" x14ac:dyDescent="0.2">
      <c r="A763" s="5"/>
      <c r="D763" s="32"/>
      <c r="E763" s="33"/>
      <c r="F763" s="32"/>
      <c r="G763" s="32"/>
      <c r="H763" s="41"/>
      <c r="I763" s="41" t="s">
        <v>2234</v>
      </c>
      <c r="J763" s="40" t="s">
        <v>2235</v>
      </c>
      <c r="K763" s="42">
        <v>3439.2084570000002</v>
      </c>
      <c r="L763" s="42">
        <v>3432.4790790000002</v>
      </c>
      <c r="M763" s="42">
        <f t="shared" si="11"/>
        <v>-6.729377999999997</v>
      </c>
    </row>
    <row r="764" spans="1:13" x14ac:dyDescent="0.2">
      <c r="A764" s="5"/>
      <c r="D764" s="32"/>
      <c r="E764" s="33"/>
      <c r="F764" s="32"/>
      <c r="G764" s="32"/>
      <c r="H764" s="41"/>
      <c r="I764" s="41" t="s">
        <v>2236</v>
      </c>
      <c r="J764" s="40" t="s">
        <v>2237</v>
      </c>
      <c r="K764" s="42">
        <v>1863.715817</v>
      </c>
      <c r="L764" s="42">
        <v>1858.8739820000001</v>
      </c>
      <c r="M764" s="42">
        <f t="shared" si="11"/>
        <v>-4.8418349999999464</v>
      </c>
    </row>
    <row r="765" spans="1:13" ht="14.25" x14ac:dyDescent="0.2">
      <c r="A765" s="5"/>
      <c r="D765" s="59" t="s">
        <v>1445</v>
      </c>
      <c r="E765" s="62"/>
      <c r="F765" s="59"/>
      <c r="G765" s="59"/>
      <c r="H765" s="59"/>
      <c r="I765" s="59"/>
      <c r="J765" s="63"/>
      <c r="K765" s="64">
        <v>227191.86769499999</v>
      </c>
      <c r="L765" s="64">
        <v>232200.47294720999</v>
      </c>
      <c r="M765" s="64">
        <f t="shared" si="11"/>
        <v>5008.6052522099926</v>
      </c>
    </row>
    <row r="766" spans="1:13" ht="14.25" x14ac:dyDescent="0.2">
      <c r="A766" s="5"/>
      <c r="D766" s="32"/>
      <c r="E766" s="65">
        <v>50</v>
      </c>
      <c r="F766" s="35" t="s">
        <v>1438</v>
      </c>
      <c r="G766" s="66"/>
      <c r="H766" s="67"/>
      <c r="I766" s="68"/>
      <c r="J766" s="69"/>
      <c r="K766" s="69">
        <v>135717.124931</v>
      </c>
      <c r="L766" s="69">
        <v>140725.73018320999</v>
      </c>
      <c r="M766" s="69">
        <f t="shared" si="11"/>
        <v>5008.6052522099926</v>
      </c>
    </row>
    <row r="767" spans="1:13" x14ac:dyDescent="0.2">
      <c r="A767" s="5"/>
      <c r="D767" s="32"/>
      <c r="E767" s="33"/>
      <c r="F767" s="32"/>
      <c r="G767" s="32" t="s">
        <v>16</v>
      </c>
      <c r="H767" s="41"/>
      <c r="I767" s="41"/>
      <c r="J767" s="40"/>
      <c r="K767" s="42">
        <v>135717.124931</v>
      </c>
      <c r="L767" s="42">
        <v>140725.73018320999</v>
      </c>
      <c r="M767" s="42">
        <f t="shared" si="11"/>
        <v>5008.6052522099926</v>
      </c>
    </row>
    <row r="768" spans="1:13" ht="14.25" x14ac:dyDescent="0.2">
      <c r="A768" s="5"/>
      <c r="D768" s="32"/>
      <c r="E768" s="33"/>
      <c r="F768" s="32"/>
      <c r="G768" s="32"/>
      <c r="H768" s="35" t="s">
        <v>17</v>
      </c>
      <c r="I768" s="35"/>
      <c r="J768" s="57"/>
      <c r="K768" s="38">
        <v>42493.856520000001</v>
      </c>
      <c r="L768" s="38">
        <v>45017.491291449995</v>
      </c>
      <c r="M768" s="38">
        <f t="shared" ref="M768:M831" si="12">L768-K768</f>
        <v>2523.6347714499934</v>
      </c>
    </row>
    <row r="769" spans="1:13" x14ac:dyDescent="0.2">
      <c r="A769" s="5"/>
      <c r="D769" s="32"/>
      <c r="E769" s="33"/>
      <c r="F769" s="32"/>
      <c r="G769" s="32"/>
      <c r="H769" s="41"/>
      <c r="I769" s="41" t="s">
        <v>1482</v>
      </c>
      <c r="J769" s="40" t="s">
        <v>1896</v>
      </c>
      <c r="K769" s="42">
        <v>871.30575099999999</v>
      </c>
      <c r="L769" s="42">
        <v>1428.7937159999999</v>
      </c>
      <c r="M769" s="42">
        <f t="shared" si="12"/>
        <v>557.48796499999992</v>
      </c>
    </row>
    <row r="770" spans="1:13" x14ac:dyDescent="0.2">
      <c r="A770" s="5"/>
      <c r="D770" s="32"/>
      <c r="E770" s="33"/>
      <c r="F770" s="32"/>
      <c r="G770" s="32"/>
      <c r="H770" s="41"/>
      <c r="I770" s="41" t="s">
        <v>1486</v>
      </c>
      <c r="J770" s="40" t="s">
        <v>2238</v>
      </c>
      <c r="K770" s="42">
        <v>252.09861000000001</v>
      </c>
      <c r="L770" s="42">
        <v>259.94416100000001</v>
      </c>
      <c r="M770" s="42">
        <f t="shared" si="12"/>
        <v>7.8455510000000004</v>
      </c>
    </row>
    <row r="771" spans="1:13" x14ac:dyDescent="0.2">
      <c r="A771" s="5"/>
      <c r="D771" s="32"/>
      <c r="E771" s="33"/>
      <c r="F771" s="32"/>
      <c r="G771" s="32"/>
      <c r="H771" s="41"/>
      <c r="I771" s="41" t="s">
        <v>1547</v>
      </c>
      <c r="J771" s="40" t="s">
        <v>1880</v>
      </c>
      <c r="K771" s="42">
        <v>132.528818</v>
      </c>
      <c r="L771" s="42">
        <v>123.608998</v>
      </c>
      <c r="M771" s="42">
        <f t="shared" si="12"/>
        <v>-8.9198200000000014</v>
      </c>
    </row>
    <row r="772" spans="1:13" x14ac:dyDescent="0.2">
      <c r="A772" s="5"/>
      <c r="D772" s="32"/>
      <c r="E772" s="33"/>
      <c r="F772" s="32"/>
      <c r="G772" s="32"/>
      <c r="H772" s="41"/>
      <c r="I772" s="41" t="s">
        <v>1488</v>
      </c>
      <c r="J772" s="40" t="s">
        <v>2239</v>
      </c>
      <c r="K772" s="42">
        <v>1278.6314970000001</v>
      </c>
      <c r="L772" s="42">
        <v>1283.066153</v>
      </c>
      <c r="M772" s="42">
        <f t="shared" si="12"/>
        <v>4.4346559999999045</v>
      </c>
    </row>
    <row r="773" spans="1:13" x14ac:dyDescent="0.2">
      <c r="A773" s="5"/>
      <c r="D773" s="32"/>
      <c r="E773" s="33"/>
      <c r="F773" s="32"/>
      <c r="G773" s="32"/>
      <c r="H773" s="41"/>
      <c r="I773" s="41" t="s">
        <v>1490</v>
      </c>
      <c r="J773" s="40" t="s">
        <v>2240</v>
      </c>
      <c r="K773" s="42">
        <v>2659.917218</v>
      </c>
      <c r="L773" s="42">
        <v>2582.2395339999998</v>
      </c>
      <c r="M773" s="42">
        <f t="shared" si="12"/>
        <v>-77.677684000000227</v>
      </c>
    </row>
    <row r="774" spans="1:13" x14ac:dyDescent="0.2">
      <c r="A774" s="5"/>
      <c r="D774" s="32"/>
      <c r="E774" s="33"/>
      <c r="F774" s="32"/>
      <c r="G774" s="32"/>
      <c r="H774" s="41"/>
      <c r="I774" s="41" t="s">
        <v>1494</v>
      </c>
      <c r="J774" s="40" t="s">
        <v>1881</v>
      </c>
      <c r="K774" s="42">
        <v>36485.299268000002</v>
      </c>
      <c r="L774" s="42">
        <v>37911.222963820001</v>
      </c>
      <c r="M774" s="42">
        <f t="shared" si="12"/>
        <v>1425.9236958199981</v>
      </c>
    </row>
    <row r="775" spans="1:13" x14ac:dyDescent="0.2">
      <c r="A775" s="5"/>
      <c r="D775" s="32"/>
      <c r="E775" s="33"/>
      <c r="F775" s="32"/>
      <c r="G775" s="32"/>
      <c r="H775" s="41"/>
      <c r="I775" s="41" t="s">
        <v>1496</v>
      </c>
      <c r="J775" s="40" t="s">
        <v>2241</v>
      </c>
      <c r="K775" s="42">
        <v>395.38908199999997</v>
      </c>
      <c r="L775" s="42">
        <v>389.13520999999997</v>
      </c>
      <c r="M775" s="42">
        <f t="shared" si="12"/>
        <v>-6.2538720000000012</v>
      </c>
    </row>
    <row r="776" spans="1:13" x14ac:dyDescent="0.2">
      <c r="A776" s="5"/>
      <c r="D776" s="32"/>
      <c r="E776" s="33"/>
      <c r="F776" s="32"/>
      <c r="G776" s="32"/>
      <c r="H776" s="41"/>
      <c r="I776" s="41" t="s">
        <v>1906</v>
      </c>
      <c r="J776" s="40" t="s">
        <v>1907</v>
      </c>
      <c r="K776" s="42">
        <v>407.37416100000002</v>
      </c>
      <c r="L776" s="42">
        <v>520.78511488000004</v>
      </c>
      <c r="M776" s="42">
        <f t="shared" si="12"/>
        <v>113.41095388000002</v>
      </c>
    </row>
    <row r="777" spans="1:13" x14ac:dyDescent="0.2">
      <c r="A777" s="5"/>
      <c r="D777" s="32"/>
      <c r="E777" s="33"/>
      <c r="F777" s="32"/>
      <c r="G777" s="32"/>
      <c r="H777" s="41"/>
      <c r="I777" s="41" t="s">
        <v>20</v>
      </c>
      <c r="J777" s="40" t="s">
        <v>33</v>
      </c>
      <c r="K777" s="42">
        <v>0</v>
      </c>
      <c r="L777" s="42">
        <v>7.7983580000000003</v>
      </c>
      <c r="M777" s="42">
        <f t="shared" si="12"/>
        <v>7.7983580000000003</v>
      </c>
    </row>
    <row r="778" spans="1:13" x14ac:dyDescent="0.2">
      <c r="A778" s="5"/>
      <c r="D778" s="32"/>
      <c r="E778" s="33"/>
      <c r="F778" s="32"/>
      <c r="G778" s="32"/>
      <c r="H778" s="41"/>
      <c r="I778" s="41" t="s">
        <v>1755</v>
      </c>
      <c r="J778" s="40" t="s">
        <v>1756</v>
      </c>
      <c r="K778" s="42">
        <v>0</v>
      </c>
      <c r="L778" s="42">
        <v>0.40310000000000001</v>
      </c>
      <c r="M778" s="42">
        <f t="shared" si="12"/>
        <v>0.40310000000000001</v>
      </c>
    </row>
    <row r="779" spans="1:13" x14ac:dyDescent="0.2">
      <c r="A779" s="5"/>
      <c r="D779" s="32"/>
      <c r="E779" s="33"/>
      <c r="F779" s="32"/>
      <c r="G779" s="32"/>
      <c r="H779" s="41"/>
      <c r="I779" s="41" t="s">
        <v>2242</v>
      </c>
      <c r="J779" s="40" t="s">
        <v>2243</v>
      </c>
      <c r="K779" s="42">
        <v>11.312115</v>
      </c>
      <c r="L779" s="42">
        <v>510.49398274999999</v>
      </c>
      <c r="M779" s="42">
        <f t="shared" si="12"/>
        <v>499.18186774999998</v>
      </c>
    </row>
    <row r="780" spans="1:13" ht="14.25" x14ac:dyDescent="0.2">
      <c r="A780" s="5"/>
      <c r="D780" s="32"/>
      <c r="E780" s="33"/>
      <c r="F780" s="32"/>
      <c r="G780" s="32"/>
      <c r="H780" s="35" t="s">
        <v>1475</v>
      </c>
      <c r="I780" s="35"/>
      <c r="J780" s="57"/>
      <c r="K780" s="38">
        <v>8812.4606409999997</v>
      </c>
      <c r="L780" s="38">
        <v>7956.3862557599987</v>
      </c>
      <c r="M780" s="38">
        <f t="shared" si="12"/>
        <v>-856.07438524000099</v>
      </c>
    </row>
    <row r="781" spans="1:13" x14ac:dyDescent="0.2">
      <c r="A781" s="5"/>
      <c r="D781" s="32"/>
      <c r="E781" s="33"/>
      <c r="F781" s="32"/>
      <c r="G781" s="32"/>
      <c r="H781" s="41"/>
      <c r="I781" s="41" t="s">
        <v>1476</v>
      </c>
      <c r="J781" s="40" t="s">
        <v>1526</v>
      </c>
      <c r="K781" s="42">
        <v>10424.035148999999</v>
      </c>
      <c r="L781" s="42">
        <v>9567.5701637599977</v>
      </c>
      <c r="M781" s="42">
        <f t="shared" si="12"/>
        <v>-856.46498524000162</v>
      </c>
    </row>
    <row r="782" spans="1:13" x14ac:dyDescent="0.2">
      <c r="A782" s="5"/>
      <c r="D782" s="32"/>
      <c r="E782" s="33"/>
      <c r="F782" s="32"/>
      <c r="G782" s="32"/>
      <c r="H782" s="41"/>
      <c r="I782" s="41" t="s">
        <v>1480</v>
      </c>
      <c r="J782" s="40" t="s">
        <v>1530</v>
      </c>
      <c r="K782" s="42">
        <v>74.437724000000003</v>
      </c>
      <c r="L782" s="42">
        <v>74.828323999999995</v>
      </c>
      <c r="M782" s="42">
        <f t="shared" si="12"/>
        <v>0.39059999999999206</v>
      </c>
    </row>
    <row r="783" spans="1:13" x14ac:dyDescent="0.2">
      <c r="A783" s="5"/>
      <c r="D783" s="32"/>
      <c r="E783" s="33"/>
      <c r="F783" s="32"/>
      <c r="G783" s="32"/>
      <c r="H783" s="41"/>
      <c r="I783" s="41" t="s">
        <v>1940</v>
      </c>
      <c r="J783" s="40" t="s">
        <v>1941</v>
      </c>
      <c r="K783" s="42">
        <v>-1686.012232</v>
      </c>
      <c r="L783" s="42">
        <v>-1686.012232</v>
      </c>
      <c r="M783" s="42">
        <f t="shared" si="12"/>
        <v>0</v>
      </c>
    </row>
    <row r="784" spans="1:13" ht="14.25" x14ac:dyDescent="0.2">
      <c r="A784" s="5"/>
      <c r="D784" s="32"/>
      <c r="E784" s="33"/>
      <c r="F784" s="32"/>
      <c r="G784" s="32"/>
      <c r="H784" s="35" t="s">
        <v>2119</v>
      </c>
      <c r="I784" s="35"/>
      <c r="J784" s="57"/>
      <c r="K784" s="38">
        <v>84410.807769999999</v>
      </c>
      <c r="L784" s="38">
        <v>87751.852635999996</v>
      </c>
      <c r="M784" s="38">
        <f t="shared" si="12"/>
        <v>3341.0448659999965</v>
      </c>
    </row>
    <row r="785" spans="1:13" x14ac:dyDescent="0.2">
      <c r="A785" s="5"/>
      <c r="D785" s="32"/>
      <c r="E785" s="33"/>
      <c r="F785" s="32"/>
      <c r="G785" s="32"/>
      <c r="H785" s="41"/>
      <c r="I785" s="41" t="s">
        <v>2244</v>
      </c>
      <c r="J785" s="40" t="s">
        <v>2245</v>
      </c>
      <c r="K785" s="42">
        <v>58728.210228999997</v>
      </c>
      <c r="L785" s="42">
        <v>58728.210228999997</v>
      </c>
      <c r="M785" s="42">
        <f t="shared" si="12"/>
        <v>0</v>
      </c>
    </row>
    <row r="786" spans="1:13" x14ac:dyDescent="0.2">
      <c r="A786" s="5"/>
      <c r="D786" s="32"/>
      <c r="E786" s="33"/>
      <c r="F786" s="32"/>
      <c r="G786" s="32"/>
      <c r="H786" s="41"/>
      <c r="I786" s="41" t="s">
        <v>2246</v>
      </c>
      <c r="J786" s="40" t="s">
        <v>2247</v>
      </c>
      <c r="K786" s="42">
        <v>3530.5085760000002</v>
      </c>
      <c r="L786" s="42">
        <v>3530.5085760000002</v>
      </c>
      <c r="M786" s="42">
        <f t="shared" si="12"/>
        <v>0</v>
      </c>
    </row>
    <row r="787" spans="1:13" x14ac:dyDescent="0.2">
      <c r="A787" s="5"/>
      <c r="D787" s="32"/>
      <c r="E787" s="33"/>
      <c r="F787" s="32"/>
      <c r="G787" s="32"/>
      <c r="H787" s="41"/>
      <c r="I787" s="41" t="s">
        <v>2248</v>
      </c>
      <c r="J787" s="40" t="s">
        <v>2249</v>
      </c>
      <c r="K787" s="42">
        <v>18127.222427000001</v>
      </c>
      <c r="L787" s="42">
        <v>21468.267293000001</v>
      </c>
      <c r="M787" s="42">
        <f t="shared" si="12"/>
        <v>3341.0448660000002</v>
      </c>
    </row>
    <row r="788" spans="1:13" x14ac:dyDescent="0.2">
      <c r="A788" s="5"/>
      <c r="D788" s="32"/>
      <c r="E788" s="33"/>
      <c r="F788" s="32"/>
      <c r="G788" s="32"/>
      <c r="H788" s="41"/>
      <c r="I788" s="41" t="s">
        <v>2250</v>
      </c>
      <c r="J788" s="40" t="s">
        <v>2251</v>
      </c>
      <c r="K788" s="42">
        <v>4024.8665380000002</v>
      </c>
      <c r="L788" s="42">
        <v>4024.8665380000002</v>
      </c>
      <c r="M788" s="42">
        <f t="shared" si="12"/>
        <v>0</v>
      </c>
    </row>
    <row r="789" spans="1:13" ht="14.25" x14ac:dyDescent="0.2">
      <c r="A789" s="5"/>
      <c r="D789" s="32"/>
      <c r="E789" s="65">
        <v>51</v>
      </c>
      <c r="F789" s="35" t="s">
        <v>1436</v>
      </c>
      <c r="G789" s="66"/>
      <c r="H789" s="67"/>
      <c r="I789" s="68"/>
      <c r="J789" s="69"/>
      <c r="K789" s="69">
        <v>91474.742763999995</v>
      </c>
      <c r="L789" s="69">
        <v>91474.742763999995</v>
      </c>
      <c r="M789" s="69">
        <f t="shared" si="12"/>
        <v>0</v>
      </c>
    </row>
    <row r="790" spans="1:13" x14ac:dyDescent="0.2">
      <c r="A790" s="5"/>
      <c r="D790" s="32"/>
      <c r="E790" s="33"/>
      <c r="F790" s="32"/>
      <c r="G790" s="32" t="s">
        <v>16</v>
      </c>
      <c r="H790" s="41"/>
      <c r="I790" s="41"/>
      <c r="J790" s="40"/>
      <c r="K790" s="42">
        <v>91474.742763999995</v>
      </c>
      <c r="L790" s="42">
        <v>91474.742763999995</v>
      </c>
      <c r="M790" s="42">
        <f t="shared" si="12"/>
        <v>0</v>
      </c>
    </row>
    <row r="791" spans="1:13" ht="14.25" x14ac:dyDescent="0.2">
      <c r="A791" s="5"/>
      <c r="D791" s="32"/>
      <c r="E791" s="33"/>
      <c r="F791" s="32"/>
      <c r="G791" s="32"/>
      <c r="H791" s="35" t="s">
        <v>17</v>
      </c>
      <c r="I791" s="35"/>
      <c r="J791" s="57"/>
      <c r="K791" s="38">
        <v>12576.956833</v>
      </c>
      <c r="L791" s="38">
        <v>12849.360959</v>
      </c>
      <c r="M791" s="38">
        <f t="shared" si="12"/>
        <v>272.40412599999945</v>
      </c>
    </row>
    <row r="792" spans="1:13" x14ac:dyDescent="0.2">
      <c r="A792" s="5"/>
      <c r="D792" s="32"/>
      <c r="E792" s="33"/>
      <c r="F792" s="32"/>
      <c r="G792" s="32"/>
      <c r="H792" s="41"/>
      <c r="I792" s="41" t="s">
        <v>1502</v>
      </c>
      <c r="J792" s="40" t="s">
        <v>1880</v>
      </c>
      <c r="K792" s="42">
        <v>32.552619999999997</v>
      </c>
      <c r="L792" s="42">
        <v>32.689430999999999</v>
      </c>
      <c r="M792" s="42">
        <f t="shared" si="12"/>
        <v>0.13681100000000157</v>
      </c>
    </row>
    <row r="793" spans="1:13" x14ac:dyDescent="0.2">
      <c r="A793" s="5"/>
      <c r="D793" s="32"/>
      <c r="E793" s="33"/>
      <c r="F793" s="32"/>
      <c r="G793" s="32"/>
      <c r="H793" s="41"/>
      <c r="I793" s="41" t="s">
        <v>1508</v>
      </c>
      <c r="J793" s="40" t="s">
        <v>2252</v>
      </c>
      <c r="K793" s="42">
        <v>3430.6231290000001</v>
      </c>
      <c r="L793" s="42">
        <v>3852.8021279999998</v>
      </c>
      <c r="M793" s="42">
        <f t="shared" si="12"/>
        <v>422.17899899999975</v>
      </c>
    </row>
    <row r="794" spans="1:13" x14ac:dyDescent="0.2">
      <c r="A794" s="5"/>
      <c r="D794" s="32"/>
      <c r="E794" s="33"/>
      <c r="F794" s="32"/>
      <c r="G794" s="32"/>
      <c r="H794" s="41"/>
      <c r="I794" s="41" t="s">
        <v>1883</v>
      </c>
      <c r="J794" s="40" t="s">
        <v>2253</v>
      </c>
      <c r="K794" s="42">
        <v>6.9336390000000003</v>
      </c>
      <c r="L794" s="42">
        <v>7.0228429999999999</v>
      </c>
      <c r="M794" s="42">
        <f t="shared" si="12"/>
        <v>8.9203999999999617E-2</v>
      </c>
    </row>
    <row r="795" spans="1:13" x14ac:dyDescent="0.2">
      <c r="A795" s="5"/>
      <c r="D795" s="32"/>
      <c r="E795" s="33"/>
      <c r="F795" s="32"/>
      <c r="G795" s="32"/>
      <c r="H795" s="41"/>
      <c r="I795" s="41" t="s">
        <v>2106</v>
      </c>
      <c r="J795" s="40" t="s">
        <v>2254</v>
      </c>
      <c r="K795" s="42">
        <v>6.6847029999999998</v>
      </c>
      <c r="L795" s="42">
        <v>6.6052429999999998</v>
      </c>
      <c r="M795" s="42">
        <f t="shared" si="12"/>
        <v>-7.9460000000000086E-2</v>
      </c>
    </row>
    <row r="796" spans="1:13" x14ac:dyDescent="0.2">
      <c r="A796" s="5"/>
      <c r="D796" s="32"/>
      <c r="E796" s="33"/>
      <c r="F796" s="32"/>
      <c r="G796" s="32"/>
      <c r="H796" s="41"/>
      <c r="I796" s="41" t="s">
        <v>2255</v>
      </c>
      <c r="J796" s="40" t="s">
        <v>1896</v>
      </c>
      <c r="K796" s="42">
        <v>1067.6603070000001</v>
      </c>
      <c r="L796" s="42">
        <v>838.48750900000005</v>
      </c>
      <c r="M796" s="42">
        <f t="shared" si="12"/>
        <v>-229.17279800000006</v>
      </c>
    </row>
    <row r="797" spans="1:13" x14ac:dyDescent="0.2">
      <c r="A797" s="5"/>
      <c r="D797" s="32"/>
      <c r="E797" s="33"/>
      <c r="F797" s="32"/>
      <c r="G797" s="32"/>
      <c r="H797" s="41"/>
      <c r="I797" s="41" t="s">
        <v>2256</v>
      </c>
      <c r="J797" s="40" t="s">
        <v>2257</v>
      </c>
      <c r="K797" s="42">
        <v>7209.5225659999996</v>
      </c>
      <c r="L797" s="42">
        <v>7443.7812320000003</v>
      </c>
      <c r="M797" s="42">
        <f t="shared" si="12"/>
        <v>234.25866600000063</v>
      </c>
    </row>
    <row r="798" spans="1:13" x14ac:dyDescent="0.2">
      <c r="A798" s="5"/>
      <c r="D798" s="32"/>
      <c r="E798" s="33"/>
      <c r="F798" s="32"/>
      <c r="G798" s="32"/>
      <c r="H798" s="41"/>
      <c r="I798" s="41" t="s">
        <v>2258</v>
      </c>
      <c r="J798" s="40" t="s">
        <v>2241</v>
      </c>
      <c r="K798" s="42">
        <v>597.75576999999998</v>
      </c>
      <c r="L798" s="42">
        <v>537.535619</v>
      </c>
      <c r="M798" s="42">
        <f t="shared" si="12"/>
        <v>-60.220150999999987</v>
      </c>
    </row>
    <row r="799" spans="1:13" x14ac:dyDescent="0.2">
      <c r="A799" s="5"/>
      <c r="D799" s="32"/>
      <c r="E799" s="33"/>
      <c r="F799" s="32"/>
      <c r="G799" s="32"/>
      <c r="H799" s="41"/>
      <c r="I799" s="41" t="s">
        <v>2259</v>
      </c>
      <c r="J799" s="40" t="s">
        <v>2260</v>
      </c>
      <c r="K799" s="42">
        <v>225.224099</v>
      </c>
      <c r="L799" s="42">
        <v>127.83326099999999</v>
      </c>
      <c r="M799" s="42">
        <f t="shared" si="12"/>
        <v>-97.390838000000002</v>
      </c>
    </row>
    <row r="800" spans="1:13" x14ac:dyDescent="0.2">
      <c r="A800" s="5"/>
      <c r="D800" s="32"/>
      <c r="E800" s="33"/>
      <c r="F800" s="32"/>
      <c r="G800" s="32"/>
      <c r="H800" s="41"/>
      <c r="I800" s="41" t="s">
        <v>20</v>
      </c>
      <c r="J800" s="40" t="s">
        <v>33</v>
      </c>
      <c r="K800" s="42">
        <v>0</v>
      </c>
      <c r="L800" s="42">
        <v>2.6036929999999998</v>
      </c>
      <c r="M800" s="42">
        <f t="shared" si="12"/>
        <v>2.6036929999999998</v>
      </c>
    </row>
    <row r="801" spans="1:13" ht="14.25" x14ac:dyDescent="0.2">
      <c r="A801" s="5"/>
      <c r="D801" s="32"/>
      <c r="E801" s="33"/>
      <c r="F801" s="32"/>
      <c r="G801" s="32"/>
      <c r="H801" s="35" t="s">
        <v>1475</v>
      </c>
      <c r="I801" s="35"/>
      <c r="J801" s="57"/>
      <c r="K801" s="38">
        <v>7551.5069670000003</v>
      </c>
      <c r="L801" s="38">
        <v>7852.7661770000004</v>
      </c>
      <c r="M801" s="38">
        <f t="shared" si="12"/>
        <v>301.25921000000017</v>
      </c>
    </row>
    <row r="802" spans="1:13" x14ac:dyDescent="0.2">
      <c r="A802" s="5"/>
      <c r="D802" s="32"/>
      <c r="E802" s="33"/>
      <c r="F802" s="32"/>
      <c r="G802" s="32"/>
      <c r="H802" s="41"/>
      <c r="I802" s="41" t="s">
        <v>1476</v>
      </c>
      <c r="J802" s="40" t="s">
        <v>1526</v>
      </c>
      <c r="K802" s="42">
        <v>4143.5107609999995</v>
      </c>
      <c r="L802" s="42">
        <v>4603.1699070000004</v>
      </c>
      <c r="M802" s="42">
        <f t="shared" si="12"/>
        <v>459.65914600000087</v>
      </c>
    </row>
    <row r="803" spans="1:13" x14ac:dyDescent="0.2">
      <c r="A803" s="5"/>
      <c r="D803" s="32"/>
      <c r="E803" s="33"/>
      <c r="F803" s="32"/>
      <c r="G803" s="32"/>
      <c r="H803" s="41"/>
      <c r="I803" s="41" t="s">
        <v>1478</v>
      </c>
      <c r="J803" s="40" t="s">
        <v>2261</v>
      </c>
      <c r="K803" s="42">
        <v>3347.656943</v>
      </c>
      <c r="L803" s="42">
        <v>3188.9662910000002</v>
      </c>
      <c r="M803" s="42">
        <f t="shared" si="12"/>
        <v>-158.69065199999977</v>
      </c>
    </row>
    <row r="804" spans="1:13" x14ac:dyDescent="0.2">
      <c r="A804" s="5"/>
      <c r="D804" s="32"/>
      <c r="E804" s="33"/>
      <c r="F804" s="32"/>
      <c r="G804" s="32"/>
      <c r="H804" s="41"/>
      <c r="I804" s="41" t="s">
        <v>1480</v>
      </c>
      <c r="J804" s="40" t="s">
        <v>1530</v>
      </c>
      <c r="K804" s="42">
        <v>60.339263000000003</v>
      </c>
      <c r="L804" s="42">
        <v>60.629978999999999</v>
      </c>
      <c r="M804" s="42">
        <f t="shared" si="12"/>
        <v>0.2907159999999962</v>
      </c>
    </row>
    <row r="805" spans="1:13" ht="14.25" x14ac:dyDescent="0.2">
      <c r="A805" s="5"/>
      <c r="D805" s="32"/>
      <c r="E805" s="33"/>
      <c r="F805" s="32"/>
      <c r="G805" s="32"/>
      <c r="H805" s="35" t="s">
        <v>2119</v>
      </c>
      <c r="I805" s="35"/>
      <c r="J805" s="57"/>
      <c r="K805" s="38">
        <v>71346.278963999997</v>
      </c>
      <c r="L805" s="38">
        <v>70772.615628</v>
      </c>
      <c r="M805" s="38">
        <f t="shared" si="12"/>
        <v>-573.6633359999978</v>
      </c>
    </row>
    <row r="806" spans="1:13" x14ac:dyDescent="0.2">
      <c r="A806" s="5"/>
      <c r="D806" s="32"/>
      <c r="E806" s="33"/>
      <c r="F806" s="32"/>
      <c r="G806" s="32"/>
      <c r="H806" s="41"/>
      <c r="I806" s="41" t="s">
        <v>2262</v>
      </c>
      <c r="J806" s="40" t="s">
        <v>2263</v>
      </c>
      <c r="K806" s="42">
        <v>1112.8595969999999</v>
      </c>
      <c r="L806" s="42">
        <v>778.00822600000004</v>
      </c>
      <c r="M806" s="42">
        <f t="shared" si="12"/>
        <v>-334.85137099999986</v>
      </c>
    </row>
    <row r="807" spans="1:13" x14ac:dyDescent="0.2">
      <c r="A807" s="5"/>
      <c r="D807" s="32"/>
      <c r="E807" s="33"/>
      <c r="F807" s="32"/>
      <c r="G807" s="32"/>
      <c r="H807" s="41"/>
      <c r="I807" s="41" t="s">
        <v>2264</v>
      </c>
      <c r="J807" s="40" t="s">
        <v>2265</v>
      </c>
      <c r="K807" s="42">
        <v>16.612200000000001</v>
      </c>
      <c r="L807" s="42">
        <v>15.391085</v>
      </c>
      <c r="M807" s="42">
        <f t="shared" si="12"/>
        <v>-1.2211150000000011</v>
      </c>
    </row>
    <row r="808" spans="1:13" x14ac:dyDescent="0.2">
      <c r="A808" s="5"/>
      <c r="D808" s="32"/>
      <c r="E808" s="33"/>
      <c r="F808" s="32"/>
      <c r="G808" s="32"/>
      <c r="H808" s="41"/>
      <c r="I808" s="41" t="s">
        <v>2132</v>
      </c>
      <c r="J808" s="40" t="s">
        <v>2266</v>
      </c>
      <c r="K808" s="42">
        <v>6.3175910000000002</v>
      </c>
      <c r="L808" s="42">
        <v>64.498852999999997</v>
      </c>
      <c r="M808" s="42">
        <f t="shared" si="12"/>
        <v>58.181261999999997</v>
      </c>
    </row>
    <row r="809" spans="1:13" x14ac:dyDescent="0.2">
      <c r="A809" s="5"/>
      <c r="D809" s="32"/>
      <c r="E809" s="33"/>
      <c r="F809" s="32"/>
      <c r="G809" s="32"/>
      <c r="H809" s="41"/>
      <c r="I809" s="41" t="s">
        <v>2134</v>
      </c>
      <c r="J809" s="40" t="s">
        <v>2267</v>
      </c>
      <c r="K809" s="42">
        <v>656.48611000000005</v>
      </c>
      <c r="L809" s="42">
        <v>333.57847299999997</v>
      </c>
      <c r="M809" s="42">
        <f t="shared" si="12"/>
        <v>-322.90763700000008</v>
      </c>
    </row>
    <row r="810" spans="1:13" x14ac:dyDescent="0.2">
      <c r="A810" s="5"/>
      <c r="D810" s="32"/>
      <c r="E810" s="33"/>
      <c r="F810" s="32"/>
      <c r="G810" s="32"/>
      <c r="H810" s="41"/>
      <c r="I810" s="41" t="s">
        <v>2268</v>
      </c>
      <c r="J810" s="40" t="s">
        <v>2269</v>
      </c>
      <c r="K810" s="42">
        <v>93.689048999999997</v>
      </c>
      <c r="L810" s="42">
        <v>115.9187</v>
      </c>
      <c r="M810" s="42">
        <f t="shared" si="12"/>
        <v>22.229651000000004</v>
      </c>
    </row>
    <row r="811" spans="1:13" x14ac:dyDescent="0.2">
      <c r="A811" s="5"/>
      <c r="D811" s="32"/>
      <c r="E811" s="33"/>
      <c r="F811" s="32"/>
      <c r="G811" s="32"/>
      <c r="H811" s="41"/>
      <c r="I811" s="41" t="s">
        <v>2136</v>
      </c>
      <c r="J811" s="40" t="s">
        <v>2270</v>
      </c>
      <c r="K811" s="42">
        <v>4067.8036870000001</v>
      </c>
      <c r="L811" s="42">
        <v>5070.3920410000001</v>
      </c>
      <c r="M811" s="42">
        <f t="shared" si="12"/>
        <v>1002.588354</v>
      </c>
    </row>
    <row r="812" spans="1:13" x14ac:dyDescent="0.2">
      <c r="A812" s="5"/>
      <c r="D812" s="32"/>
      <c r="E812" s="33"/>
      <c r="F812" s="32"/>
      <c r="G812" s="32"/>
      <c r="H812" s="41"/>
      <c r="I812" s="41" t="s">
        <v>2138</v>
      </c>
      <c r="J812" s="40" t="s">
        <v>2271</v>
      </c>
      <c r="K812" s="42">
        <v>65145.967886999999</v>
      </c>
      <c r="L812" s="42">
        <v>64150.769963999999</v>
      </c>
      <c r="M812" s="42">
        <f t="shared" si="12"/>
        <v>-995.19792299999972</v>
      </c>
    </row>
    <row r="813" spans="1:13" x14ac:dyDescent="0.2">
      <c r="A813" s="5"/>
      <c r="D813" s="32"/>
      <c r="E813" s="33"/>
      <c r="F813" s="32"/>
      <c r="G813" s="32"/>
      <c r="H813" s="41"/>
      <c r="I813" s="41" t="s">
        <v>2272</v>
      </c>
      <c r="J813" s="40" t="s">
        <v>2273</v>
      </c>
      <c r="K813" s="42">
        <v>30.536669</v>
      </c>
      <c r="L813" s="42">
        <v>25.365642000000001</v>
      </c>
      <c r="M813" s="42">
        <f t="shared" si="12"/>
        <v>-5.1710269999999987</v>
      </c>
    </row>
    <row r="814" spans="1:13" x14ac:dyDescent="0.2">
      <c r="A814" s="5"/>
      <c r="D814" s="32"/>
      <c r="E814" s="33"/>
      <c r="F814" s="32"/>
      <c r="G814" s="32"/>
      <c r="H814" s="41"/>
      <c r="I814" s="41" t="s">
        <v>2274</v>
      </c>
      <c r="J814" s="40" t="s">
        <v>2275</v>
      </c>
      <c r="K814" s="42">
        <v>216.00617399999999</v>
      </c>
      <c r="L814" s="42">
        <v>218.692644</v>
      </c>
      <c r="M814" s="42">
        <f t="shared" si="12"/>
        <v>2.6864700000000141</v>
      </c>
    </row>
    <row r="815" spans="1:13" ht="14.25" x14ac:dyDescent="0.2">
      <c r="A815" s="5"/>
      <c r="D815" s="59" t="s">
        <v>1446</v>
      </c>
      <c r="E815" s="62"/>
      <c r="F815" s="59"/>
      <c r="G815" s="59"/>
      <c r="H815" s="59"/>
      <c r="I815" s="59"/>
      <c r="J815" s="63"/>
      <c r="K815" s="64">
        <v>193239.02948200001</v>
      </c>
      <c r="L815" s="64">
        <v>176810.98074200001</v>
      </c>
      <c r="M815" s="64">
        <f t="shared" si="12"/>
        <v>-16428.048739999998</v>
      </c>
    </row>
    <row r="816" spans="1:13" ht="14.25" x14ac:dyDescent="0.2">
      <c r="A816" s="5"/>
      <c r="D816" s="32"/>
      <c r="E816" s="65">
        <v>52</v>
      </c>
      <c r="F816" s="35" t="s">
        <v>1447</v>
      </c>
      <c r="G816" s="66"/>
      <c r="H816" s="67"/>
      <c r="I816" s="68"/>
      <c r="J816" s="69"/>
      <c r="K816" s="69">
        <v>110570.94493699999</v>
      </c>
      <c r="L816" s="69">
        <v>94142.896196999995</v>
      </c>
      <c r="M816" s="69">
        <f t="shared" si="12"/>
        <v>-16428.048739999998</v>
      </c>
    </row>
    <row r="817" spans="1:13" x14ac:dyDescent="0.2">
      <c r="A817" s="5"/>
      <c r="D817" s="32"/>
      <c r="E817" s="33"/>
      <c r="F817" s="32"/>
      <c r="G817" s="32" t="s">
        <v>16</v>
      </c>
      <c r="H817" s="41"/>
      <c r="I817" s="41"/>
      <c r="J817" s="40"/>
      <c r="K817" s="42">
        <v>110570.94493699999</v>
      </c>
      <c r="L817" s="42">
        <v>94142.896196999995</v>
      </c>
      <c r="M817" s="42">
        <f t="shared" si="12"/>
        <v>-16428.048739999998</v>
      </c>
    </row>
    <row r="818" spans="1:13" ht="14.25" x14ac:dyDescent="0.2">
      <c r="A818" s="5"/>
      <c r="D818" s="32"/>
      <c r="E818" s="33"/>
      <c r="F818" s="32"/>
      <c r="G818" s="32"/>
      <c r="H818" s="35" t="s">
        <v>17</v>
      </c>
      <c r="I818" s="35"/>
      <c r="J818" s="57"/>
      <c r="K818" s="38">
        <v>94078.735711999994</v>
      </c>
      <c r="L818" s="38">
        <v>80763.434838999994</v>
      </c>
      <c r="M818" s="38">
        <f t="shared" si="12"/>
        <v>-13315.300873</v>
      </c>
    </row>
    <row r="819" spans="1:13" x14ac:dyDescent="0.2">
      <c r="A819" s="5"/>
      <c r="D819" s="32"/>
      <c r="E819" s="33"/>
      <c r="F819" s="32"/>
      <c r="G819" s="32"/>
      <c r="H819" s="41"/>
      <c r="I819" s="41" t="s">
        <v>1617</v>
      </c>
      <c r="J819" s="40" t="s">
        <v>2276</v>
      </c>
      <c r="K819" s="42">
        <v>17805.364716</v>
      </c>
      <c r="L819" s="42">
        <v>15924.661303999999</v>
      </c>
      <c r="M819" s="42">
        <f t="shared" si="12"/>
        <v>-1880.7034120000008</v>
      </c>
    </row>
    <row r="820" spans="1:13" x14ac:dyDescent="0.2">
      <c r="A820" s="5"/>
      <c r="D820" s="32"/>
      <c r="E820" s="33"/>
      <c r="F820" s="32"/>
      <c r="G820" s="32"/>
      <c r="H820" s="41"/>
      <c r="I820" s="41" t="s">
        <v>1570</v>
      </c>
      <c r="J820" s="40" t="s">
        <v>2277</v>
      </c>
      <c r="K820" s="42">
        <v>6158.786349</v>
      </c>
      <c r="L820" s="42">
        <v>5664.4261239999996</v>
      </c>
      <c r="M820" s="42">
        <f t="shared" si="12"/>
        <v>-494.36022500000036</v>
      </c>
    </row>
    <row r="821" spans="1:13" x14ac:dyDescent="0.2">
      <c r="A821" s="5"/>
      <c r="D821" s="32"/>
      <c r="E821" s="33"/>
      <c r="F821" s="32"/>
      <c r="G821" s="32"/>
      <c r="H821" s="41"/>
      <c r="I821" s="41" t="s">
        <v>1494</v>
      </c>
      <c r="J821" s="40" t="s">
        <v>2278</v>
      </c>
      <c r="K821" s="42">
        <v>1165.327358</v>
      </c>
      <c r="L821" s="42">
        <v>385.86224600000003</v>
      </c>
      <c r="M821" s="42">
        <f t="shared" si="12"/>
        <v>-779.46511199999998</v>
      </c>
    </row>
    <row r="822" spans="1:13" x14ac:dyDescent="0.2">
      <c r="A822" s="5"/>
      <c r="D822" s="32"/>
      <c r="E822" s="33"/>
      <c r="F822" s="32"/>
      <c r="G822" s="32"/>
      <c r="H822" s="41"/>
      <c r="I822" s="41" t="s">
        <v>1496</v>
      </c>
      <c r="J822" s="40" t="s">
        <v>2279</v>
      </c>
      <c r="K822" s="42">
        <v>341.48025100000001</v>
      </c>
      <c r="L822" s="42">
        <v>503.59836200000001</v>
      </c>
      <c r="M822" s="42">
        <f t="shared" si="12"/>
        <v>162.118111</v>
      </c>
    </row>
    <row r="823" spans="1:13" x14ac:dyDescent="0.2">
      <c r="A823" s="5"/>
      <c r="D823" s="32"/>
      <c r="E823" s="33"/>
      <c r="F823" s="32"/>
      <c r="G823" s="32"/>
      <c r="H823" s="41"/>
      <c r="I823" s="41" t="s">
        <v>1498</v>
      </c>
      <c r="J823" s="40" t="s">
        <v>2280</v>
      </c>
      <c r="K823" s="42">
        <v>3386.986864</v>
      </c>
      <c r="L823" s="42">
        <v>3331.278276</v>
      </c>
      <c r="M823" s="42">
        <f t="shared" si="12"/>
        <v>-55.708587999999963</v>
      </c>
    </row>
    <row r="824" spans="1:13" x14ac:dyDescent="0.2">
      <c r="A824" s="5"/>
      <c r="D824" s="32"/>
      <c r="E824" s="33"/>
      <c r="F824" s="32"/>
      <c r="G824" s="32"/>
      <c r="H824" s="41"/>
      <c r="I824" s="41" t="s">
        <v>1500</v>
      </c>
      <c r="J824" s="40" t="s">
        <v>2281</v>
      </c>
      <c r="K824" s="42">
        <v>368.12577900000002</v>
      </c>
      <c r="L824" s="42">
        <v>285.48451499999999</v>
      </c>
      <c r="M824" s="42">
        <f t="shared" si="12"/>
        <v>-82.641264000000035</v>
      </c>
    </row>
    <row r="825" spans="1:13" x14ac:dyDescent="0.2">
      <c r="A825" s="5"/>
      <c r="D825" s="32"/>
      <c r="E825" s="33"/>
      <c r="F825" s="32"/>
      <c r="G825" s="32"/>
      <c r="H825" s="41"/>
      <c r="I825" s="41" t="s">
        <v>1502</v>
      </c>
      <c r="J825" s="40" t="s">
        <v>2282</v>
      </c>
      <c r="K825" s="42">
        <v>2704.1728549999998</v>
      </c>
      <c r="L825" s="42">
        <v>2939.0818669999999</v>
      </c>
      <c r="M825" s="42">
        <f t="shared" si="12"/>
        <v>234.90901200000008</v>
      </c>
    </row>
    <row r="826" spans="1:13" ht="25.5" x14ac:dyDescent="0.2">
      <c r="A826" s="5"/>
      <c r="D826" s="32"/>
      <c r="E826" s="33"/>
      <c r="F826" s="32"/>
      <c r="G826" s="32"/>
      <c r="H826" s="41"/>
      <c r="I826" s="41" t="s">
        <v>1504</v>
      </c>
      <c r="J826" s="40" t="s">
        <v>2283</v>
      </c>
      <c r="K826" s="42">
        <v>155.04468600000001</v>
      </c>
      <c r="L826" s="42">
        <v>172.085814</v>
      </c>
      <c r="M826" s="42">
        <f t="shared" si="12"/>
        <v>17.041127999999986</v>
      </c>
    </row>
    <row r="827" spans="1:13" x14ac:dyDescent="0.2">
      <c r="A827" s="5"/>
      <c r="D827" s="32"/>
      <c r="E827" s="33"/>
      <c r="F827" s="32"/>
      <c r="G827" s="32"/>
      <c r="H827" s="41"/>
      <c r="I827" s="41" t="s">
        <v>2284</v>
      </c>
      <c r="J827" s="40" t="s">
        <v>2285</v>
      </c>
      <c r="K827" s="42">
        <v>54653.338003999997</v>
      </c>
      <c r="L827" s="42">
        <v>46378.346228000002</v>
      </c>
      <c r="M827" s="42">
        <f t="shared" si="12"/>
        <v>-8274.9917759999953</v>
      </c>
    </row>
    <row r="828" spans="1:13" x14ac:dyDescent="0.2">
      <c r="A828" s="5"/>
      <c r="D828" s="32"/>
      <c r="E828" s="33"/>
      <c r="F828" s="32"/>
      <c r="G828" s="32"/>
      <c r="H828" s="41"/>
      <c r="I828" s="41" t="s">
        <v>20</v>
      </c>
      <c r="J828" s="40" t="s">
        <v>33</v>
      </c>
      <c r="K828" s="42">
        <v>6215.3577359999999</v>
      </c>
      <c r="L828" s="42">
        <v>3915.0852909999999</v>
      </c>
      <c r="M828" s="42">
        <f t="shared" si="12"/>
        <v>-2300.2724450000001</v>
      </c>
    </row>
    <row r="829" spans="1:13" x14ac:dyDescent="0.2">
      <c r="A829" s="5"/>
      <c r="D829" s="32"/>
      <c r="E829" s="33"/>
      <c r="F829" s="32"/>
      <c r="G829" s="32"/>
      <c r="H829" s="41"/>
      <c r="I829" s="41" t="s">
        <v>1755</v>
      </c>
      <c r="J829" s="40" t="s">
        <v>1756</v>
      </c>
      <c r="K829" s="42">
        <v>97.786466000000004</v>
      </c>
      <c r="L829" s="42">
        <v>480.46614299999999</v>
      </c>
      <c r="M829" s="42">
        <f t="shared" si="12"/>
        <v>382.67967699999997</v>
      </c>
    </row>
    <row r="830" spans="1:13" x14ac:dyDescent="0.2">
      <c r="A830" s="5"/>
      <c r="D830" s="32"/>
      <c r="E830" s="33"/>
      <c r="F830" s="32"/>
      <c r="G830" s="32"/>
      <c r="H830" s="41"/>
      <c r="I830" s="41" t="s">
        <v>2242</v>
      </c>
      <c r="J830" s="40" t="s">
        <v>2243</v>
      </c>
      <c r="K830" s="42">
        <v>575.32002199999999</v>
      </c>
      <c r="L830" s="42">
        <v>280.33560999999997</v>
      </c>
      <c r="M830" s="42">
        <f t="shared" si="12"/>
        <v>-294.98441200000002</v>
      </c>
    </row>
    <row r="831" spans="1:13" x14ac:dyDescent="0.2">
      <c r="A831" s="5"/>
      <c r="D831" s="32"/>
      <c r="E831" s="33"/>
      <c r="F831" s="32"/>
      <c r="G831" s="32"/>
      <c r="H831" s="41"/>
      <c r="I831" s="41" t="s">
        <v>2286</v>
      </c>
      <c r="J831" s="40" t="s">
        <v>2287</v>
      </c>
      <c r="K831" s="42">
        <v>386.92312600000002</v>
      </c>
      <c r="L831" s="42">
        <v>438.93666000000002</v>
      </c>
      <c r="M831" s="42">
        <f t="shared" si="12"/>
        <v>52.013533999999993</v>
      </c>
    </row>
    <row r="832" spans="1:13" x14ac:dyDescent="0.2">
      <c r="A832" s="5"/>
      <c r="D832" s="32"/>
      <c r="E832" s="33"/>
      <c r="F832" s="32"/>
      <c r="G832" s="32"/>
      <c r="H832" s="41"/>
      <c r="I832" s="41" t="s">
        <v>2288</v>
      </c>
      <c r="J832" s="40" t="s">
        <v>2289</v>
      </c>
      <c r="K832" s="42">
        <v>64.721500000000006</v>
      </c>
      <c r="L832" s="42">
        <v>63.786399000000003</v>
      </c>
      <c r="M832" s="42">
        <f t="shared" ref="M832:M895" si="13">L832-K832</f>
        <v>-0.93510100000000307</v>
      </c>
    </row>
    <row r="833" spans="1:13" ht="14.25" x14ac:dyDescent="0.2">
      <c r="A833" s="5"/>
      <c r="D833" s="32"/>
      <c r="E833" s="33"/>
      <c r="F833" s="32"/>
      <c r="G833" s="32"/>
      <c r="H833" s="35" t="s">
        <v>1475</v>
      </c>
      <c r="I833" s="35"/>
      <c r="J833" s="57"/>
      <c r="K833" s="38">
        <v>2902.0077970000002</v>
      </c>
      <c r="L833" s="38">
        <v>3013.8460070000001</v>
      </c>
      <c r="M833" s="38">
        <f t="shared" si="13"/>
        <v>111.83820999999989</v>
      </c>
    </row>
    <row r="834" spans="1:13" x14ac:dyDescent="0.2">
      <c r="A834" s="5"/>
      <c r="D834" s="32"/>
      <c r="E834" s="33"/>
      <c r="F834" s="32"/>
      <c r="G834" s="32"/>
      <c r="H834" s="41"/>
      <c r="I834" s="41" t="s">
        <v>1476</v>
      </c>
      <c r="J834" s="40" t="s">
        <v>1526</v>
      </c>
      <c r="K834" s="42">
        <v>2880.8411580000002</v>
      </c>
      <c r="L834" s="42">
        <v>2830.1516379999998</v>
      </c>
      <c r="M834" s="42">
        <f t="shared" si="13"/>
        <v>-50.689520000000357</v>
      </c>
    </row>
    <row r="835" spans="1:13" x14ac:dyDescent="0.2">
      <c r="A835" s="5"/>
      <c r="D835" s="32"/>
      <c r="E835" s="33"/>
      <c r="F835" s="32"/>
      <c r="G835" s="32"/>
      <c r="H835" s="41"/>
      <c r="I835" s="41" t="s">
        <v>1480</v>
      </c>
      <c r="J835" s="40" t="s">
        <v>1530</v>
      </c>
      <c r="K835" s="42">
        <v>21.166639</v>
      </c>
      <c r="L835" s="42">
        <v>183.69436899999999</v>
      </c>
      <c r="M835" s="42">
        <f t="shared" si="13"/>
        <v>162.52772999999999</v>
      </c>
    </row>
    <row r="836" spans="1:13" ht="14.25" x14ac:dyDescent="0.2">
      <c r="A836" s="5"/>
      <c r="D836" s="32"/>
      <c r="E836" s="33"/>
      <c r="F836" s="32"/>
      <c r="G836" s="32"/>
      <c r="H836" s="35" t="s">
        <v>2119</v>
      </c>
      <c r="I836" s="35"/>
      <c r="J836" s="57"/>
      <c r="K836" s="38">
        <v>13590.201428</v>
      </c>
      <c r="L836" s="38">
        <v>10365.615351</v>
      </c>
      <c r="M836" s="38">
        <f t="shared" si="13"/>
        <v>-3224.5860769999999</v>
      </c>
    </row>
    <row r="837" spans="1:13" x14ac:dyDescent="0.2">
      <c r="A837" s="5"/>
      <c r="D837" s="32"/>
      <c r="E837" s="33"/>
      <c r="F837" s="32"/>
      <c r="G837" s="32"/>
      <c r="H837" s="41"/>
      <c r="I837" s="41" t="s">
        <v>2246</v>
      </c>
      <c r="J837" s="40" t="s">
        <v>2290</v>
      </c>
      <c r="K837" s="42">
        <v>13590.201428</v>
      </c>
      <c r="L837" s="42">
        <v>10365.615351</v>
      </c>
      <c r="M837" s="42">
        <f t="shared" si="13"/>
        <v>-3224.5860769999999</v>
      </c>
    </row>
    <row r="838" spans="1:13" ht="14.25" x14ac:dyDescent="0.2">
      <c r="A838" s="5"/>
      <c r="D838" s="32"/>
      <c r="E838" s="65">
        <v>53</v>
      </c>
      <c r="F838" s="35" t="s">
        <v>1450</v>
      </c>
      <c r="G838" s="66"/>
      <c r="H838" s="67"/>
      <c r="I838" s="68"/>
      <c r="J838" s="69"/>
      <c r="K838" s="69">
        <v>82668.084545000005</v>
      </c>
      <c r="L838" s="69">
        <v>82668.084545000005</v>
      </c>
      <c r="M838" s="69">
        <f t="shared" si="13"/>
        <v>0</v>
      </c>
    </row>
    <row r="839" spans="1:13" x14ac:dyDescent="0.2">
      <c r="A839" s="5"/>
      <c r="D839" s="32"/>
      <c r="E839" s="33"/>
      <c r="F839" s="32"/>
      <c r="G839" s="32" t="s">
        <v>16</v>
      </c>
      <c r="H839" s="41"/>
      <c r="I839" s="41"/>
      <c r="J839" s="40"/>
      <c r="K839" s="42">
        <v>82668.084545000005</v>
      </c>
      <c r="L839" s="42">
        <v>82668.084545000005</v>
      </c>
      <c r="M839" s="42">
        <f t="shared" si="13"/>
        <v>0</v>
      </c>
    </row>
    <row r="840" spans="1:13" ht="14.25" x14ac:dyDescent="0.2">
      <c r="A840" s="5"/>
      <c r="D840" s="32"/>
      <c r="E840" s="33"/>
      <c r="F840" s="32"/>
      <c r="G840" s="32"/>
      <c r="H840" s="35" t="s">
        <v>17</v>
      </c>
      <c r="I840" s="35"/>
      <c r="J840" s="57"/>
      <c r="K840" s="38">
        <v>69849.655794999999</v>
      </c>
      <c r="L840" s="38">
        <v>69849.655794999999</v>
      </c>
      <c r="M840" s="38">
        <f t="shared" si="13"/>
        <v>0</v>
      </c>
    </row>
    <row r="841" spans="1:13" x14ac:dyDescent="0.2">
      <c r="A841" s="5"/>
      <c r="D841" s="32"/>
      <c r="E841" s="33"/>
      <c r="F841" s="32"/>
      <c r="G841" s="32"/>
      <c r="H841" s="41"/>
      <c r="I841" s="41" t="s">
        <v>2291</v>
      </c>
      <c r="J841" s="40" t="s">
        <v>2292</v>
      </c>
      <c r="K841" s="42">
        <v>26159.215894000001</v>
      </c>
      <c r="L841" s="42">
        <v>26159.215894000001</v>
      </c>
      <c r="M841" s="42">
        <f t="shared" si="13"/>
        <v>0</v>
      </c>
    </row>
    <row r="842" spans="1:13" x14ac:dyDescent="0.2">
      <c r="A842" s="5"/>
      <c r="D842" s="32"/>
      <c r="E842" s="33"/>
      <c r="F842" s="32"/>
      <c r="G842" s="32"/>
      <c r="H842" s="41"/>
      <c r="I842" s="41" t="s">
        <v>2293</v>
      </c>
      <c r="J842" s="40" t="s">
        <v>2294</v>
      </c>
      <c r="K842" s="42">
        <v>1053.158733</v>
      </c>
      <c r="L842" s="42">
        <v>1053.158733</v>
      </c>
      <c r="M842" s="42">
        <f t="shared" si="13"/>
        <v>0</v>
      </c>
    </row>
    <row r="843" spans="1:13" ht="25.5" x14ac:dyDescent="0.2">
      <c r="A843" s="5"/>
      <c r="D843" s="32"/>
      <c r="E843" s="33"/>
      <c r="F843" s="32"/>
      <c r="G843" s="32"/>
      <c r="H843" s="41"/>
      <c r="I843" s="41" t="s">
        <v>2295</v>
      </c>
      <c r="J843" s="40" t="s">
        <v>2296</v>
      </c>
      <c r="K843" s="42">
        <v>29.730559</v>
      </c>
      <c r="L843" s="42">
        <v>29.730559</v>
      </c>
      <c r="M843" s="42">
        <f t="shared" si="13"/>
        <v>0</v>
      </c>
    </row>
    <row r="844" spans="1:13" x14ac:dyDescent="0.2">
      <c r="A844" s="5"/>
      <c r="D844" s="32"/>
      <c r="E844" s="33"/>
      <c r="F844" s="32"/>
      <c r="G844" s="32"/>
      <c r="H844" s="41"/>
      <c r="I844" s="41" t="s">
        <v>2297</v>
      </c>
      <c r="J844" s="40" t="s">
        <v>2298</v>
      </c>
      <c r="K844" s="42">
        <v>2088.1452629999999</v>
      </c>
      <c r="L844" s="42">
        <v>2088.1452629999999</v>
      </c>
      <c r="M844" s="42">
        <f t="shared" si="13"/>
        <v>0</v>
      </c>
    </row>
    <row r="845" spans="1:13" ht="25.5" x14ac:dyDescent="0.2">
      <c r="A845" s="5"/>
      <c r="D845" s="32"/>
      <c r="E845" s="33"/>
      <c r="F845" s="32"/>
      <c r="G845" s="32"/>
      <c r="H845" s="41"/>
      <c r="I845" s="41" t="s">
        <v>2299</v>
      </c>
      <c r="J845" s="40" t="s">
        <v>2300</v>
      </c>
      <c r="K845" s="42">
        <v>8231.7105929999998</v>
      </c>
      <c r="L845" s="42">
        <v>8231.7105929999998</v>
      </c>
      <c r="M845" s="42">
        <f t="shared" si="13"/>
        <v>0</v>
      </c>
    </row>
    <row r="846" spans="1:13" x14ac:dyDescent="0.2">
      <c r="A846" s="5"/>
      <c r="D846" s="32"/>
      <c r="E846" s="33"/>
      <c r="F846" s="32"/>
      <c r="G846" s="32"/>
      <c r="H846" s="41"/>
      <c r="I846" s="41" t="s">
        <v>2301</v>
      </c>
      <c r="J846" s="40" t="s">
        <v>2302</v>
      </c>
      <c r="K846" s="42">
        <v>2766.7707099999998</v>
      </c>
      <c r="L846" s="42">
        <v>2766.7707099999998</v>
      </c>
      <c r="M846" s="42">
        <f t="shared" si="13"/>
        <v>0</v>
      </c>
    </row>
    <row r="847" spans="1:13" x14ac:dyDescent="0.2">
      <c r="A847" s="5"/>
      <c r="D847" s="32"/>
      <c r="E847" s="33"/>
      <c r="F847" s="32"/>
      <c r="G847" s="32"/>
      <c r="H847" s="41"/>
      <c r="I847" s="41" t="s">
        <v>2303</v>
      </c>
      <c r="J847" s="40" t="s">
        <v>2282</v>
      </c>
      <c r="K847" s="42">
        <v>530.146568</v>
      </c>
      <c r="L847" s="42">
        <v>530.146568</v>
      </c>
      <c r="M847" s="42">
        <f t="shared" si="13"/>
        <v>0</v>
      </c>
    </row>
    <row r="848" spans="1:13" x14ac:dyDescent="0.2">
      <c r="A848" s="5"/>
      <c r="D848" s="32"/>
      <c r="E848" s="33"/>
      <c r="F848" s="32"/>
      <c r="G848" s="32"/>
      <c r="H848" s="41"/>
      <c r="I848" s="41" t="s">
        <v>2304</v>
      </c>
      <c r="J848" s="40" t="s">
        <v>2305</v>
      </c>
      <c r="K848" s="42">
        <v>46.879722000000001</v>
      </c>
      <c r="L848" s="42">
        <v>46.879722000000001</v>
      </c>
      <c r="M848" s="42">
        <f t="shared" si="13"/>
        <v>0</v>
      </c>
    </row>
    <row r="849" spans="1:13" ht="25.5" x14ac:dyDescent="0.2">
      <c r="A849" s="5"/>
      <c r="D849" s="32"/>
      <c r="E849" s="33"/>
      <c r="F849" s="32"/>
      <c r="G849" s="32"/>
      <c r="H849" s="41"/>
      <c r="I849" s="41" t="s">
        <v>2306</v>
      </c>
      <c r="J849" s="40" t="s">
        <v>2307</v>
      </c>
      <c r="K849" s="42">
        <v>6104.6334729999999</v>
      </c>
      <c r="L849" s="42">
        <v>6104.6334729999999</v>
      </c>
      <c r="M849" s="42">
        <f t="shared" si="13"/>
        <v>0</v>
      </c>
    </row>
    <row r="850" spans="1:13" ht="25.5" x14ac:dyDescent="0.2">
      <c r="A850" s="5"/>
      <c r="D850" s="32"/>
      <c r="E850" s="33"/>
      <c r="F850" s="32"/>
      <c r="G850" s="32"/>
      <c r="H850" s="41"/>
      <c r="I850" s="41" t="s">
        <v>2308</v>
      </c>
      <c r="J850" s="40" t="s">
        <v>2309</v>
      </c>
      <c r="K850" s="42">
        <v>127.202258</v>
      </c>
      <c r="L850" s="42">
        <v>127.202258</v>
      </c>
      <c r="M850" s="42">
        <f t="shared" si="13"/>
        <v>0</v>
      </c>
    </row>
    <row r="851" spans="1:13" x14ac:dyDescent="0.2">
      <c r="A851" s="5"/>
      <c r="D851" s="32"/>
      <c r="E851" s="33"/>
      <c r="F851" s="32"/>
      <c r="G851" s="32"/>
      <c r="H851" s="41"/>
      <c r="I851" s="41" t="s">
        <v>2310</v>
      </c>
      <c r="J851" s="40" t="s">
        <v>2311</v>
      </c>
      <c r="K851" s="42">
        <v>9.9065639999999995</v>
      </c>
      <c r="L851" s="42">
        <v>9.9065639999999995</v>
      </c>
      <c r="M851" s="42">
        <f t="shared" si="13"/>
        <v>0</v>
      </c>
    </row>
    <row r="852" spans="1:13" x14ac:dyDescent="0.2">
      <c r="A852" s="5"/>
      <c r="D852" s="32"/>
      <c r="E852" s="33"/>
      <c r="F852" s="32"/>
      <c r="G852" s="32"/>
      <c r="H852" s="41"/>
      <c r="I852" s="41" t="s">
        <v>2312</v>
      </c>
      <c r="J852" s="40" t="s">
        <v>2313</v>
      </c>
      <c r="K852" s="42">
        <v>303.744259</v>
      </c>
      <c r="L852" s="42">
        <v>303.744259</v>
      </c>
      <c r="M852" s="42">
        <f t="shared" si="13"/>
        <v>0</v>
      </c>
    </row>
    <row r="853" spans="1:13" x14ac:dyDescent="0.2">
      <c r="A853" s="5"/>
      <c r="D853" s="32"/>
      <c r="E853" s="33"/>
      <c r="F853" s="32"/>
      <c r="G853" s="32"/>
      <c r="H853" s="41"/>
      <c r="I853" s="41" t="s">
        <v>20</v>
      </c>
      <c r="J853" s="40" t="s">
        <v>33</v>
      </c>
      <c r="K853" s="42">
        <v>796.39700800000003</v>
      </c>
      <c r="L853" s="42">
        <v>796.39700800000003</v>
      </c>
      <c r="M853" s="42">
        <f t="shared" si="13"/>
        <v>0</v>
      </c>
    </row>
    <row r="854" spans="1:13" x14ac:dyDescent="0.2">
      <c r="A854" s="5"/>
      <c r="D854" s="32"/>
      <c r="E854" s="33"/>
      <c r="F854" s="32"/>
      <c r="G854" s="32"/>
      <c r="H854" s="41"/>
      <c r="I854" s="41" t="s">
        <v>1755</v>
      </c>
      <c r="J854" s="40" t="s">
        <v>1756</v>
      </c>
      <c r="K854" s="42">
        <v>18.078493999999999</v>
      </c>
      <c r="L854" s="42">
        <v>18.078493999999999</v>
      </c>
      <c r="M854" s="42">
        <f t="shared" si="13"/>
        <v>0</v>
      </c>
    </row>
    <row r="855" spans="1:13" x14ac:dyDescent="0.2">
      <c r="A855" s="5"/>
      <c r="D855" s="32"/>
      <c r="E855" s="33"/>
      <c r="F855" s="32"/>
      <c r="G855" s="32"/>
      <c r="H855" s="41"/>
      <c r="I855" s="41" t="s">
        <v>2242</v>
      </c>
      <c r="J855" s="40" t="s">
        <v>2243</v>
      </c>
      <c r="K855" s="42">
        <v>252.68882300000001</v>
      </c>
      <c r="L855" s="42">
        <v>252.68882300000001</v>
      </c>
      <c r="M855" s="42">
        <f t="shared" si="13"/>
        <v>0</v>
      </c>
    </row>
    <row r="856" spans="1:13" x14ac:dyDescent="0.2">
      <c r="A856" s="5"/>
      <c r="D856" s="32"/>
      <c r="E856" s="33"/>
      <c r="F856" s="32"/>
      <c r="G856" s="32"/>
      <c r="H856" s="41"/>
      <c r="I856" s="41" t="s">
        <v>2314</v>
      </c>
      <c r="J856" s="40" t="s">
        <v>2315</v>
      </c>
      <c r="K856" s="42">
        <v>3146.1953659999999</v>
      </c>
      <c r="L856" s="42">
        <v>3146.1953659999999</v>
      </c>
      <c r="M856" s="42">
        <f t="shared" si="13"/>
        <v>0</v>
      </c>
    </row>
    <row r="857" spans="1:13" x14ac:dyDescent="0.2">
      <c r="A857" s="5"/>
      <c r="D857" s="32"/>
      <c r="E857" s="33"/>
      <c r="F857" s="32"/>
      <c r="G857" s="32"/>
      <c r="H857" s="41"/>
      <c r="I857" s="41" t="s">
        <v>2316</v>
      </c>
      <c r="J857" s="40" t="s">
        <v>2317</v>
      </c>
      <c r="K857" s="42">
        <v>747.85637899999995</v>
      </c>
      <c r="L857" s="42">
        <v>747.85637899999995</v>
      </c>
      <c r="M857" s="42">
        <f t="shared" si="13"/>
        <v>0</v>
      </c>
    </row>
    <row r="858" spans="1:13" x14ac:dyDescent="0.2">
      <c r="A858" s="5"/>
      <c r="D858" s="32"/>
      <c r="E858" s="33"/>
      <c r="F858" s="32"/>
      <c r="G858" s="32"/>
      <c r="H858" s="41"/>
      <c r="I858" s="41" t="s">
        <v>2318</v>
      </c>
      <c r="J858" s="40" t="s">
        <v>2319</v>
      </c>
      <c r="K858" s="42">
        <v>279.626238</v>
      </c>
      <c r="L858" s="42">
        <v>279.626238</v>
      </c>
      <c r="M858" s="42">
        <f t="shared" si="13"/>
        <v>0</v>
      </c>
    </row>
    <row r="859" spans="1:13" ht="25.5" x14ac:dyDescent="0.2">
      <c r="A859" s="5"/>
      <c r="D859" s="32"/>
      <c r="E859" s="33"/>
      <c r="F859" s="32"/>
      <c r="G859" s="32"/>
      <c r="H859" s="41"/>
      <c r="I859" s="41" t="s">
        <v>2320</v>
      </c>
      <c r="J859" s="40" t="s">
        <v>2321</v>
      </c>
      <c r="K859" s="42">
        <v>17157.568890999999</v>
      </c>
      <c r="L859" s="42">
        <v>17157.568890999999</v>
      </c>
      <c r="M859" s="42">
        <f t="shared" si="13"/>
        <v>0</v>
      </c>
    </row>
    <row r="860" spans="1:13" ht="14.25" x14ac:dyDescent="0.2">
      <c r="A860" s="5"/>
      <c r="D860" s="32"/>
      <c r="E860" s="33"/>
      <c r="F860" s="32"/>
      <c r="G860" s="32"/>
      <c r="H860" s="35" t="s">
        <v>1475</v>
      </c>
      <c r="I860" s="35"/>
      <c r="J860" s="57"/>
      <c r="K860" s="38">
        <v>2768.8100679999998</v>
      </c>
      <c r="L860" s="38">
        <v>2768.8100679999998</v>
      </c>
      <c r="M860" s="38">
        <f t="shared" si="13"/>
        <v>0</v>
      </c>
    </row>
    <row r="861" spans="1:13" x14ac:dyDescent="0.2">
      <c r="A861" s="5"/>
      <c r="D861" s="32"/>
      <c r="E861" s="33"/>
      <c r="F861" s="32"/>
      <c r="G861" s="32"/>
      <c r="H861" s="41"/>
      <c r="I861" s="41" t="s">
        <v>1476</v>
      </c>
      <c r="J861" s="40" t="s">
        <v>1526</v>
      </c>
      <c r="K861" s="42">
        <v>2496.4702349999998</v>
      </c>
      <c r="L861" s="42">
        <v>2496.4702349999998</v>
      </c>
      <c r="M861" s="42">
        <f t="shared" si="13"/>
        <v>0</v>
      </c>
    </row>
    <row r="862" spans="1:13" x14ac:dyDescent="0.2">
      <c r="A862" s="5"/>
      <c r="D862" s="32"/>
      <c r="E862" s="33"/>
      <c r="F862" s="32"/>
      <c r="G862" s="32"/>
      <c r="H862" s="41"/>
      <c r="I862" s="41" t="s">
        <v>1480</v>
      </c>
      <c r="J862" s="40" t="s">
        <v>1530</v>
      </c>
      <c r="K862" s="42">
        <v>78.714832999999999</v>
      </c>
      <c r="L862" s="42">
        <v>78.714832999999999</v>
      </c>
      <c r="M862" s="42">
        <f t="shared" si="13"/>
        <v>0</v>
      </c>
    </row>
    <row r="863" spans="1:13" x14ac:dyDescent="0.2">
      <c r="A863" s="5"/>
      <c r="D863" s="32"/>
      <c r="E863" s="33"/>
      <c r="F863" s="32"/>
      <c r="G863" s="32"/>
      <c r="H863" s="41"/>
      <c r="I863" s="41" t="s">
        <v>1940</v>
      </c>
      <c r="J863" s="40" t="s">
        <v>1941</v>
      </c>
      <c r="K863" s="42">
        <v>193.625</v>
      </c>
      <c r="L863" s="42">
        <v>193.625</v>
      </c>
      <c r="M863" s="42">
        <f t="shared" si="13"/>
        <v>0</v>
      </c>
    </row>
    <row r="864" spans="1:13" ht="14.25" x14ac:dyDescent="0.2">
      <c r="A864" s="5"/>
      <c r="D864" s="32"/>
      <c r="E864" s="33"/>
      <c r="F864" s="32"/>
      <c r="G864" s="32"/>
      <c r="H864" s="35" t="s">
        <v>2119</v>
      </c>
      <c r="I864" s="35"/>
      <c r="J864" s="57"/>
      <c r="K864" s="38">
        <v>10049.618682</v>
      </c>
      <c r="L864" s="38">
        <v>10049.618682</v>
      </c>
      <c r="M864" s="38">
        <f t="shared" si="13"/>
        <v>0</v>
      </c>
    </row>
    <row r="865" spans="1:16" x14ac:dyDescent="0.2">
      <c r="A865" s="5"/>
      <c r="D865" s="32"/>
      <c r="E865" s="33"/>
      <c r="F865" s="32"/>
      <c r="G865" s="32"/>
      <c r="H865" s="41"/>
      <c r="I865" s="41" t="s">
        <v>2244</v>
      </c>
      <c r="J865" s="40" t="s">
        <v>2322</v>
      </c>
      <c r="K865" s="42">
        <v>10049.618682</v>
      </c>
      <c r="L865" s="42">
        <v>10049.618682</v>
      </c>
      <c r="M865" s="42">
        <f t="shared" si="13"/>
        <v>0</v>
      </c>
    </row>
    <row r="866" spans="1:16" s="1" customFormat="1" ht="13.5" x14ac:dyDescent="0.25">
      <c r="A866" s="9"/>
      <c r="B866" s="16" t="s">
        <v>1453</v>
      </c>
      <c r="C866" s="16"/>
      <c r="D866" s="16"/>
      <c r="E866" s="16"/>
      <c r="F866" s="16"/>
      <c r="G866" s="16"/>
      <c r="H866" s="16"/>
      <c r="I866" s="17"/>
      <c r="J866" s="47"/>
      <c r="K866" s="17">
        <v>324257.28408999997</v>
      </c>
      <c r="L866" s="17">
        <v>354080.29956100002</v>
      </c>
      <c r="M866" s="17">
        <f t="shared" si="13"/>
        <v>29823.01547100005</v>
      </c>
      <c r="N866" s="49"/>
      <c r="O866" s="49"/>
      <c r="P866" s="49"/>
    </row>
    <row r="867" spans="1:16" ht="14.25" x14ac:dyDescent="0.2">
      <c r="A867" s="5"/>
      <c r="D867" s="59" t="s">
        <v>1454</v>
      </c>
      <c r="E867" s="62"/>
      <c r="F867" s="59"/>
      <c r="G867" s="59"/>
      <c r="H867" s="59"/>
      <c r="I867" s="59"/>
      <c r="J867" s="63"/>
      <c r="K867" s="64">
        <v>278295.80262500001</v>
      </c>
      <c r="L867" s="64">
        <v>308118.818096</v>
      </c>
      <c r="M867" s="64">
        <f t="shared" si="13"/>
        <v>29823.015470999992</v>
      </c>
    </row>
    <row r="868" spans="1:16" ht="14.25" x14ac:dyDescent="0.2">
      <c r="A868" s="5"/>
      <c r="D868" s="32"/>
      <c r="E868" s="65">
        <v>24</v>
      </c>
      <c r="F868" s="35" t="s">
        <v>1455</v>
      </c>
      <c r="G868" s="66"/>
      <c r="H868" s="67"/>
      <c r="I868" s="68"/>
      <c r="J868" s="69"/>
      <c r="K868" s="69">
        <v>58465.471161000001</v>
      </c>
      <c r="L868" s="69">
        <v>58465.471161000001</v>
      </c>
      <c r="M868" s="69">
        <f t="shared" si="13"/>
        <v>0</v>
      </c>
    </row>
    <row r="869" spans="1:16" x14ac:dyDescent="0.2">
      <c r="A869" s="5"/>
      <c r="D869" s="32"/>
      <c r="E869" s="33"/>
      <c r="F869" s="32"/>
      <c r="G869" s="32" t="s">
        <v>2323</v>
      </c>
      <c r="H869" s="41"/>
      <c r="I869" s="41"/>
      <c r="J869" s="40"/>
      <c r="K869" s="42">
        <v>58465.471161000001</v>
      </c>
      <c r="L869" s="42">
        <v>58465.471161000001</v>
      </c>
      <c r="M869" s="42">
        <f t="shared" si="13"/>
        <v>0</v>
      </c>
    </row>
    <row r="870" spans="1:16" ht="14.25" x14ac:dyDescent="0.2">
      <c r="A870" s="5"/>
      <c r="D870" s="32"/>
      <c r="E870" s="33"/>
      <c r="F870" s="32"/>
      <c r="G870" s="32"/>
      <c r="H870" s="35" t="s">
        <v>2323</v>
      </c>
      <c r="I870" s="35"/>
      <c r="J870" s="57"/>
      <c r="K870" s="38">
        <v>58465.471161000001</v>
      </c>
      <c r="L870" s="38">
        <v>58465.471161000001</v>
      </c>
      <c r="M870" s="38">
        <f t="shared" si="13"/>
        <v>0</v>
      </c>
    </row>
    <row r="871" spans="1:16" x14ac:dyDescent="0.2">
      <c r="A871" s="5"/>
      <c r="D871" s="32"/>
      <c r="E871" s="33"/>
      <c r="F871" s="32"/>
      <c r="G871" s="32"/>
      <c r="H871" s="41"/>
      <c r="I871" s="41" t="s">
        <v>2324</v>
      </c>
      <c r="J871" s="40" t="s">
        <v>2325</v>
      </c>
      <c r="K871" s="42">
        <v>30412.249957</v>
      </c>
      <c r="L871" s="42">
        <v>30412.249957</v>
      </c>
      <c r="M871" s="42">
        <f t="shared" si="13"/>
        <v>0</v>
      </c>
    </row>
    <row r="872" spans="1:16" x14ac:dyDescent="0.2">
      <c r="A872" s="5"/>
      <c r="D872" s="32"/>
      <c r="E872" s="33"/>
      <c r="F872" s="32"/>
      <c r="G872" s="32"/>
      <c r="H872" s="41"/>
      <c r="I872" s="41" t="s">
        <v>2326</v>
      </c>
      <c r="J872" s="40" t="s">
        <v>2327</v>
      </c>
      <c r="K872" s="42">
        <v>740.222531</v>
      </c>
      <c r="L872" s="42">
        <v>740.222531</v>
      </c>
      <c r="M872" s="42">
        <f t="shared" si="13"/>
        <v>0</v>
      </c>
    </row>
    <row r="873" spans="1:16" x14ac:dyDescent="0.2">
      <c r="A873" s="5"/>
      <c r="D873" s="32"/>
      <c r="E873" s="33"/>
      <c r="F873" s="32"/>
      <c r="G873" s="32"/>
      <c r="H873" s="41"/>
      <c r="I873" s="41" t="s">
        <v>2328</v>
      </c>
      <c r="J873" s="40" t="s">
        <v>2329</v>
      </c>
      <c r="K873" s="42">
        <v>28.984265000000001</v>
      </c>
      <c r="L873" s="42">
        <v>28.984265000000001</v>
      </c>
      <c r="M873" s="42">
        <f t="shared" si="13"/>
        <v>0</v>
      </c>
    </row>
    <row r="874" spans="1:16" x14ac:dyDescent="0.2">
      <c r="A874" s="5"/>
      <c r="D874" s="32"/>
      <c r="E874" s="33"/>
      <c r="F874" s="32"/>
      <c r="G874" s="32"/>
      <c r="H874" s="41"/>
      <c r="I874" s="41" t="s">
        <v>2330</v>
      </c>
      <c r="J874" s="40" t="s">
        <v>2331</v>
      </c>
      <c r="K874" s="42">
        <v>495.46956399999999</v>
      </c>
      <c r="L874" s="42">
        <v>495.46956399999999</v>
      </c>
      <c r="M874" s="42">
        <f t="shared" si="13"/>
        <v>0</v>
      </c>
    </row>
    <row r="875" spans="1:16" x14ac:dyDescent="0.2">
      <c r="A875" s="5"/>
      <c r="D875" s="32"/>
      <c r="E875" s="33"/>
      <c r="F875" s="32"/>
      <c r="G875" s="32"/>
      <c r="H875" s="41"/>
      <c r="I875" s="41" t="s">
        <v>2332</v>
      </c>
      <c r="J875" s="40" t="s">
        <v>2333</v>
      </c>
      <c r="K875" s="42">
        <v>22291.584137000002</v>
      </c>
      <c r="L875" s="42">
        <v>22291.584137000002</v>
      </c>
      <c r="M875" s="42">
        <f t="shared" si="13"/>
        <v>0</v>
      </c>
    </row>
    <row r="876" spans="1:16" x14ac:dyDescent="0.2">
      <c r="A876" s="5"/>
      <c r="D876" s="32"/>
      <c r="E876" s="33"/>
      <c r="F876" s="32"/>
      <c r="G876" s="32"/>
      <c r="H876" s="41"/>
      <c r="I876" s="41" t="s">
        <v>2334</v>
      </c>
      <c r="J876" s="40" t="s">
        <v>2335</v>
      </c>
      <c r="K876" s="42">
        <v>27.03</v>
      </c>
      <c r="L876" s="42">
        <v>27.03</v>
      </c>
      <c r="M876" s="42">
        <f t="shared" si="13"/>
        <v>0</v>
      </c>
    </row>
    <row r="877" spans="1:16" x14ac:dyDescent="0.2">
      <c r="A877" s="5"/>
      <c r="D877" s="32"/>
      <c r="E877" s="33"/>
      <c r="F877" s="32"/>
      <c r="G877" s="32"/>
      <c r="H877" s="41"/>
      <c r="I877" s="41" t="s">
        <v>2336</v>
      </c>
      <c r="J877" s="40" t="s">
        <v>2337</v>
      </c>
      <c r="K877" s="42">
        <v>281.29891300000003</v>
      </c>
      <c r="L877" s="42">
        <v>281.29891300000003</v>
      </c>
      <c r="M877" s="42">
        <f t="shared" si="13"/>
        <v>0</v>
      </c>
    </row>
    <row r="878" spans="1:16" x14ac:dyDescent="0.2">
      <c r="A878" s="5"/>
      <c r="D878" s="32"/>
      <c r="E878" s="33"/>
      <c r="F878" s="32"/>
      <c r="G878" s="32"/>
      <c r="H878" s="41"/>
      <c r="I878" s="41" t="s">
        <v>2338</v>
      </c>
      <c r="J878" s="40" t="s">
        <v>2339</v>
      </c>
      <c r="K878" s="42">
        <v>4188.6317939999999</v>
      </c>
      <c r="L878" s="42">
        <v>4188.6317939999999</v>
      </c>
      <c r="M878" s="42">
        <f t="shared" si="13"/>
        <v>0</v>
      </c>
    </row>
    <row r="879" spans="1:16" ht="14.25" x14ac:dyDescent="0.2">
      <c r="A879" s="5"/>
      <c r="D879" s="32"/>
      <c r="E879" s="65">
        <v>28</v>
      </c>
      <c r="F879" s="35" t="s">
        <v>1456</v>
      </c>
      <c r="G879" s="66"/>
      <c r="H879" s="67"/>
      <c r="I879" s="68"/>
      <c r="J879" s="69"/>
      <c r="K879" s="69">
        <v>183570.73146400001</v>
      </c>
      <c r="L879" s="69">
        <v>213393.746935</v>
      </c>
      <c r="M879" s="69">
        <f t="shared" si="13"/>
        <v>29823.015470999992</v>
      </c>
    </row>
    <row r="880" spans="1:16" x14ac:dyDescent="0.2">
      <c r="A880" s="5"/>
      <c r="D880" s="32"/>
      <c r="E880" s="33"/>
      <c r="F880" s="32"/>
      <c r="G880" s="32" t="s">
        <v>2323</v>
      </c>
      <c r="H880" s="41"/>
      <c r="I880" s="41"/>
      <c r="J880" s="40"/>
      <c r="K880" s="42">
        <v>183570.73146400001</v>
      </c>
      <c r="L880" s="42">
        <v>213393.746935</v>
      </c>
      <c r="M880" s="42">
        <f t="shared" si="13"/>
        <v>29823.015470999992</v>
      </c>
    </row>
    <row r="881" spans="1:13" ht="14.25" x14ac:dyDescent="0.2">
      <c r="A881" s="5"/>
      <c r="D881" s="32"/>
      <c r="E881" s="33"/>
      <c r="F881" s="32"/>
      <c r="G881" s="32"/>
      <c r="H881" s="35" t="s">
        <v>2323</v>
      </c>
      <c r="I881" s="35"/>
      <c r="J881" s="57"/>
      <c r="K881" s="38">
        <v>183570.73146400001</v>
      </c>
      <c r="L881" s="38">
        <v>213393.746935</v>
      </c>
      <c r="M881" s="38">
        <f t="shared" si="13"/>
        <v>29823.015470999992</v>
      </c>
    </row>
    <row r="882" spans="1:13" x14ac:dyDescent="0.2">
      <c r="A882" s="5"/>
      <c r="D882" s="32"/>
      <c r="E882" s="33"/>
      <c r="F882" s="32"/>
      <c r="G882" s="32"/>
      <c r="H882" s="41"/>
      <c r="I882" s="41" t="s">
        <v>2340</v>
      </c>
      <c r="J882" s="40" t="s">
        <v>2341</v>
      </c>
      <c r="K882" s="42">
        <v>127488.38826199999</v>
      </c>
      <c r="L882" s="42">
        <v>152552.203733</v>
      </c>
      <c r="M882" s="42">
        <f t="shared" si="13"/>
        <v>25063.815471000009</v>
      </c>
    </row>
    <row r="883" spans="1:13" x14ac:dyDescent="0.2">
      <c r="A883" s="5"/>
      <c r="D883" s="32"/>
      <c r="E883" s="33"/>
      <c r="F883" s="32"/>
      <c r="G883" s="32"/>
      <c r="H883" s="41"/>
      <c r="I883" s="41" t="s">
        <v>2342</v>
      </c>
      <c r="J883" s="40" t="s">
        <v>2343</v>
      </c>
      <c r="K883" s="42">
        <v>6725.4871810000004</v>
      </c>
      <c r="L883" s="42">
        <v>7604.6871810000002</v>
      </c>
      <c r="M883" s="42">
        <f t="shared" si="13"/>
        <v>879.19999999999982</v>
      </c>
    </row>
    <row r="884" spans="1:13" x14ac:dyDescent="0.2">
      <c r="A884" s="5"/>
      <c r="D884" s="32"/>
      <c r="E884" s="33"/>
      <c r="F884" s="32"/>
      <c r="G884" s="32"/>
      <c r="H884" s="41"/>
      <c r="I884" s="41" t="s">
        <v>2344</v>
      </c>
      <c r="J884" s="40" t="s">
        <v>2345</v>
      </c>
      <c r="K884" s="42">
        <v>48734.694309999999</v>
      </c>
      <c r="L884" s="42">
        <v>52614.694309999999</v>
      </c>
      <c r="M884" s="42">
        <f t="shared" si="13"/>
        <v>3880</v>
      </c>
    </row>
    <row r="885" spans="1:13" x14ac:dyDescent="0.2">
      <c r="A885" s="5"/>
      <c r="D885" s="32"/>
      <c r="E885" s="33"/>
      <c r="F885" s="32"/>
      <c r="G885" s="32"/>
      <c r="H885" s="41"/>
      <c r="I885" s="41" t="s">
        <v>2346</v>
      </c>
      <c r="J885" s="40" t="s">
        <v>2347</v>
      </c>
      <c r="K885" s="42">
        <v>622.16171099999997</v>
      </c>
      <c r="L885" s="42">
        <v>622.16171099999997</v>
      </c>
      <c r="M885" s="42">
        <f t="shared" si="13"/>
        <v>0</v>
      </c>
    </row>
    <row r="886" spans="1:13" ht="14.25" x14ac:dyDescent="0.2">
      <c r="A886" s="5"/>
      <c r="D886" s="32"/>
      <c r="E886" s="65">
        <v>30</v>
      </c>
      <c r="F886" s="35" t="s">
        <v>1457</v>
      </c>
      <c r="G886" s="66"/>
      <c r="H886" s="67"/>
      <c r="I886" s="68"/>
      <c r="J886" s="69"/>
      <c r="K886" s="69">
        <v>17091.099999999999</v>
      </c>
      <c r="L886" s="69">
        <v>17091.099999999999</v>
      </c>
      <c r="M886" s="69">
        <f t="shared" si="13"/>
        <v>0</v>
      </c>
    </row>
    <row r="887" spans="1:13" x14ac:dyDescent="0.2">
      <c r="A887" s="5"/>
      <c r="D887" s="32"/>
      <c r="E887" s="33"/>
      <c r="F887" s="32"/>
      <c r="G887" s="32" t="s">
        <v>2323</v>
      </c>
      <c r="H887" s="41"/>
      <c r="I887" s="41"/>
      <c r="J887" s="40"/>
      <c r="K887" s="42">
        <v>17091.099999999999</v>
      </c>
      <c r="L887" s="42">
        <v>17091.099999999999</v>
      </c>
      <c r="M887" s="42">
        <f t="shared" si="13"/>
        <v>0</v>
      </c>
    </row>
    <row r="888" spans="1:13" ht="14.25" x14ac:dyDescent="0.2">
      <c r="A888" s="5"/>
      <c r="D888" s="32"/>
      <c r="E888" s="33"/>
      <c r="F888" s="32"/>
      <c r="G888" s="32"/>
      <c r="H888" s="35" t="s">
        <v>2323</v>
      </c>
      <c r="I888" s="35"/>
      <c r="J888" s="57"/>
      <c r="K888" s="38">
        <v>17091.099999999999</v>
      </c>
      <c r="L888" s="38">
        <v>17091.099999999999</v>
      </c>
      <c r="M888" s="38">
        <f t="shared" si="13"/>
        <v>0</v>
      </c>
    </row>
    <row r="889" spans="1:13" x14ac:dyDescent="0.2">
      <c r="A889" s="5"/>
      <c r="D889" s="32"/>
      <c r="E889" s="33"/>
      <c r="F889" s="32"/>
      <c r="G889" s="32"/>
      <c r="H889" s="41"/>
      <c r="I889" s="41" t="s">
        <v>2348</v>
      </c>
      <c r="J889" s="40" t="s">
        <v>2349</v>
      </c>
      <c r="K889" s="42">
        <v>17091.099999999999</v>
      </c>
      <c r="L889" s="42">
        <v>17091.099999999999</v>
      </c>
      <c r="M889" s="42">
        <f t="shared" si="13"/>
        <v>0</v>
      </c>
    </row>
    <row r="890" spans="1:13" ht="14.25" x14ac:dyDescent="0.2">
      <c r="A890" s="5"/>
      <c r="D890" s="32"/>
      <c r="E890" s="65">
        <v>34</v>
      </c>
      <c r="F890" s="35" t="s">
        <v>1458</v>
      </c>
      <c r="G890" s="66"/>
      <c r="H890" s="67"/>
      <c r="I890" s="68"/>
      <c r="J890" s="69"/>
      <c r="K890" s="69">
        <v>19168.5</v>
      </c>
      <c r="L890" s="69">
        <v>19168.5</v>
      </c>
      <c r="M890" s="69">
        <f t="shared" si="13"/>
        <v>0</v>
      </c>
    </row>
    <row r="891" spans="1:13" x14ac:dyDescent="0.2">
      <c r="A891" s="5"/>
      <c r="D891" s="32"/>
      <c r="E891" s="33"/>
      <c r="F891" s="32"/>
      <c r="G891" s="32" t="s">
        <v>2323</v>
      </c>
      <c r="H891" s="41"/>
      <c r="I891" s="41"/>
      <c r="J891" s="40"/>
      <c r="K891" s="42">
        <v>19168.5</v>
      </c>
      <c r="L891" s="42">
        <v>19168.5</v>
      </c>
      <c r="M891" s="42">
        <f t="shared" si="13"/>
        <v>0</v>
      </c>
    </row>
    <row r="892" spans="1:13" ht="14.25" x14ac:dyDescent="0.2">
      <c r="A892" s="5"/>
      <c r="D892" s="32"/>
      <c r="E892" s="33"/>
      <c r="F892" s="32"/>
      <c r="G892" s="32"/>
      <c r="H892" s="35" t="s">
        <v>2323</v>
      </c>
      <c r="I892" s="35"/>
      <c r="J892" s="57"/>
      <c r="K892" s="38">
        <v>19168.5</v>
      </c>
      <c r="L892" s="38">
        <v>19168.5</v>
      </c>
      <c r="M892" s="38">
        <f t="shared" si="13"/>
        <v>0</v>
      </c>
    </row>
    <row r="893" spans="1:13" x14ac:dyDescent="0.2">
      <c r="A893" s="5"/>
      <c r="D893" s="32"/>
      <c r="E893" s="33"/>
      <c r="F893" s="32"/>
      <c r="G893" s="32"/>
      <c r="H893" s="41"/>
      <c r="I893" s="41" t="s">
        <v>2350</v>
      </c>
      <c r="J893" s="40" t="s">
        <v>2351</v>
      </c>
      <c r="K893" s="42">
        <v>19168.5</v>
      </c>
      <c r="L893" s="42">
        <v>19168.5</v>
      </c>
      <c r="M893" s="42">
        <f t="shared" si="13"/>
        <v>0</v>
      </c>
    </row>
    <row r="894" spans="1:13" ht="14.25" x14ac:dyDescent="0.2">
      <c r="A894" s="5"/>
      <c r="D894" s="59" t="s">
        <v>1446</v>
      </c>
      <c r="E894" s="62"/>
      <c r="F894" s="59"/>
      <c r="G894" s="59"/>
      <c r="H894" s="59"/>
      <c r="I894" s="59"/>
      <c r="J894" s="63"/>
      <c r="K894" s="64">
        <v>45961.481464999997</v>
      </c>
      <c r="L894" s="64">
        <v>45961.481464999997</v>
      </c>
      <c r="M894" s="64">
        <f t="shared" si="13"/>
        <v>0</v>
      </c>
    </row>
    <row r="895" spans="1:13" ht="14.25" x14ac:dyDescent="0.2">
      <c r="A895" s="5"/>
      <c r="D895" s="32"/>
      <c r="E895" s="65">
        <v>52</v>
      </c>
      <c r="F895" s="35" t="s">
        <v>1447</v>
      </c>
      <c r="G895" s="66"/>
      <c r="H895" s="67"/>
      <c r="I895" s="68"/>
      <c r="J895" s="69"/>
      <c r="K895" s="69">
        <v>41374.645219999999</v>
      </c>
      <c r="L895" s="69">
        <v>41374.645219999999</v>
      </c>
      <c r="M895" s="69">
        <f t="shared" si="13"/>
        <v>0</v>
      </c>
    </row>
    <row r="896" spans="1:13" x14ac:dyDescent="0.2">
      <c r="A896" s="5"/>
      <c r="D896" s="32"/>
      <c r="E896" s="33"/>
      <c r="F896" s="32"/>
      <c r="G896" s="32" t="s">
        <v>16</v>
      </c>
      <c r="H896" s="41"/>
      <c r="I896" s="41"/>
      <c r="J896" s="40"/>
      <c r="K896" s="42">
        <v>41374.645219999999</v>
      </c>
      <c r="L896" s="42">
        <v>41374.645219999999</v>
      </c>
      <c r="M896" s="42">
        <f t="shared" ref="M896:M907" si="14">L896-K896</f>
        <v>0</v>
      </c>
    </row>
    <row r="897" spans="1:13" ht="14.25" x14ac:dyDescent="0.2">
      <c r="A897" s="5"/>
      <c r="D897" s="32"/>
      <c r="E897" s="33"/>
      <c r="F897" s="32"/>
      <c r="G897" s="32"/>
      <c r="H897" s="35" t="s">
        <v>17</v>
      </c>
      <c r="I897" s="35"/>
      <c r="J897" s="57"/>
      <c r="K897" s="38">
        <v>41374.645219999999</v>
      </c>
      <c r="L897" s="38">
        <v>41374.645219999999</v>
      </c>
      <c r="M897" s="38">
        <f t="shared" si="14"/>
        <v>0</v>
      </c>
    </row>
    <row r="898" spans="1:13" x14ac:dyDescent="0.2">
      <c r="A898" s="5"/>
      <c r="D898" s="32"/>
      <c r="E898" s="33"/>
      <c r="F898" s="32"/>
      <c r="G898" s="32"/>
      <c r="H898" s="41"/>
      <c r="I898" s="41" t="s">
        <v>1502</v>
      </c>
      <c r="J898" s="40" t="s">
        <v>2282</v>
      </c>
      <c r="K898" s="42">
        <v>41374.645219999999</v>
      </c>
      <c r="L898" s="42">
        <v>41374.645219999999</v>
      </c>
      <c r="M898" s="42">
        <f t="shared" si="14"/>
        <v>0</v>
      </c>
    </row>
    <row r="899" spans="1:13" ht="14.25" x14ac:dyDescent="0.2">
      <c r="A899" s="5"/>
      <c r="D899" s="32"/>
      <c r="E899" s="65">
        <v>53</v>
      </c>
      <c r="F899" s="35" t="s">
        <v>1450</v>
      </c>
      <c r="G899" s="66"/>
      <c r="H899" s="67"/>
      <c r="I899" s="68"/>
      <c r="J899" s="69"/>
      <c r="K899" s="69">
        <v>4586.8362450000004</v>
      </c>
      <c r="L899" s="69">
        <v>4586.8362450000004</v>
      </c>
      <c r="M899" s="69">
        <f t="shared" si="14"/>
        <v>0</v>
      </c>
    </row>
    <row r="900" spans="1:13" x14ac:dyDescent="0.2">
      <c r="A900" s="5"/>
      <c r="D900" s="32"/>
      <c r="E900" s="33"/>
      <c r="F900" s="32"/>
      <c r="G900" s="32" t="s">
        <v>16</v>
      </c>
      <c r="H900" s="41"/>
      <c r="I900" s="41"/>
      <c r="J900" s="40"/>
      <c r="K900" s="42">
        <v>4586.8362450000004</v>
      </c>
      <c r="L900" s="42">
        <v>4586.8362450000004</v>
      </c>
      <c r="M900" s="42">
        <f t="shared" si="14"/>
        <v>0</v>
      </c>
    </row>
    <row r="901" spans="1:13" ht="14.25" x14ac:dyDescent="0.2">
      <c r="A901" s="5"/>
      <c r="D901" s="32"/>
      <c r="E901" s="33"/>
      <c r="F901" s="32"/>
      <c r="G901" s="32"/>
      <c r="H901" s="35" t="s">
        <v>17</v>
      </c>
      <c r="I901" s="35"/>
      <c r="J901" s="57"/>
      <c r="K901" s="38">
        <v>1624.033459</v>
      </c>
      <c r="L901" s="38">
        <v>1624.033459</v>
      </c>
      <c r="M901" s="38">
        <f t="shared" si="14"/>
        <v>0</v>
      </c>
    </row>
    <row r="902" spans="1:13" x14ac:dyDescent="0.2">
      <c r="A902" s="5"/>
      <c r="D902" s="32"/>
      <c r="E902" s="33"/>
      <c r="F902" s="32"/>
      <c r="G902" s="32"/>
      <c r="H902" s="41"/>
      <c r="I902" s="41" t="s">
        <v>2291</v>
      </c>
      <c r="J902" s="40" t="s">
        <v>2292</v>
      </c>
      <c r="K902" s="42">
        <v>888.91212700000005</v>
      </c>
      <c r="L902" s="42">
        <v>888.91212700000005</v>
      </c>
      <c r="M902" s="42">
        <f t="shared" si="14"/>
        <v>0</v>
      </c>
    </row>
    <row r="903" spans="1:13" x14ac:dyDescent="0.2">
      <c r="A903" s="5"/>
      <c r="D903" s="32"/>
      <c r="E903" s="33"/>
      <c r="F903" s="32"/>
      <c r="G903" s="32"/>
      <c r="H903" s="41"/>
      <c r="I903" s="41" t="s">
        <v>2293</v>
      </c>
      <c r="J903" s="40" t="s">
        <v>2294</v>
      </c>
      <c r="K903" s="42">
        <v>26.339224999999999</v>
      </c>
      <c r="L903" s="42">
        <v>26.339224999999999</v>
      </c>
      <c r="M903" s="42">
        <f t="shared" si="14"/>
        <v>0</v>
      </c>
    </row>
    <row r="904" spans="1:13" x14ac:dyDescent="0.2">
      <c r="A904" s="5"/>
      <c r="D904" s="32"/>
      <c r="E904" s="33"/>
      <c r="F904" s="32"/>
      <c r="G904" s="32"/>
      <c r="H904" s="41"/>
      <c r="I904" s="41" t="s">
        <v>2297</v>
      </c>
      <c r="J904" s="40" t="s">
        <v>2298</v>
      </c>
      <c r="K904" s="42">
        <v>401.24446599999999</v>
      </c>
      <c r="L904" s="42">
        <v>401.24446599999999</v>
      </c>
      <c r="M904" s="42">
        <f t="shared" si="14"/>
        <v>0</v>
      </c>
    </row>
    <row r="905" spans="1:13" ht="25.5" x14ac:dyDescent="0.2">
      <c r="A905" s="5"/>
      <c r="D905" s="32"/>
      <c r="E905" s="33"/>
      <c r="F905" s="32"/>
      <c r="G905" s="32"/>
      <c r="H905" s="41"/>
      <c r="I905" s="41" t="s">
        <v>2299</v>
      </c>
      <c r="J905" s="40" t="s">
        <v>2300</v>
      </c>
      <c r="K905" s="42">
        <v>307.53764100000001</v>
      </c>
      <c r="L905" s="42">
        <v>307.53764100000001</v>
      </c>
      <c r="M905" s="42">
        <f t="shared" si="14"/>
        <v>0</v>
      </c>
    </row>
    <row r="906" spans="1:13" ht="14.25" x14ac:dyDescent="0.2">
      <c r="A906" s="5"/>
      <c r="D906" s="32"/>
      <c r="E906" s="33"/>
      <c r="F906" s="32"/>
      <c r="G906" s="32"/>
      <c r="H906" s="35" t="s">
        <v>1475</v>
      </c>
      <c r="I906" s="35"/>
      <c r="J906" s="57"/>
      <c r="K906" s="38">
        <v>2962.8027860000002</v>
      </c>
      <c r="L906" s="38">
        <v>2962.8027860000002</v>
      </c>
      <c r="M906" s="38">
        <f t="shared" si="14"/>
        <v>0</v>
      </c>
    </row>
    <row r="907" spans="1:13" x14ac:dyDescent="0.2">
      <c r="A907" s="5"/>
      <c r="D907" s="32"/>
      <c r="E907" s="33"/>
      <c r="F907" s="32"/>
      <c r="G907" s="32"/>
      <c r="H907" s="41"/>
      <c r="I907" s="41" t="s">
        <v>1476</v>
      </c>
      <c r="J907" s="40" t="s">
        <v>1526</v>
      </c>
      <c r="K907" s="42">
        <v>2962.8027860000002</v>
      </c>
      <c r="L907" s="42">
        <v>2962.8027860000002</v>
      </c>
      <c r="M907" s="42">
        <f t="shared" si="14"/>
        <v>0</v>
      </c>
    </row>
    <row r="908" spans="1:13" ht="13.5" x14ac:dyDescent="0.2">
      <c r="A908" s="5"/>
      <c r="B908" s="5"/>
      <c r="C908" s="5"/>
      <c r="D908" s="16" t="s">
        <v>11</v>
      </c>
      <c r="E908" s="16"/>
      <c r="F908" s="16"/>
      <c r="G908" s="16"/>
      <c r="H908" s="16"/>
      <c r="I908" s="16"/>
      <c r="J908" s="16"/>
      <c r="K908" s="17">
        <v>196877.64012900001</v>
      </c>
      <c r="L908" s="17">
        <v>201305.04347251999</v>
      </c>
      <c r="M908" s="17">
        <f>+L908-K908</f>
        <v>4427.4033435199817</v>
      </c>
    </row>
    <row r="909" spans="1:13" ht="13.5" x14ac:dyDescent="0.2">
      <c r="A909" s="5"/>
      <c r="B909" s="5"/>
      <c r="C909" s="5"/>
      <c r="D909" s="20"/>
      <c r="E909" s="20"/>
      <c r="F909" s="20"/>
      <c r="G909" s="20"/>
      <c r="H909" s="21" t="s">
        <v>12</v>
      </c>
      <c r="I909" s="21"/>
      <c r="J909" s="21"/>
      <c r="K909" s="22">
        <v>10367.581988</v>
      </c>
      <c r="L909" s="22">
        <v>9805.5877992399946</v>
      </c>
      <c r="M909" s="29">
        <f>+L909-K909</f>
        <v>-561.99418876000527</v>
      </c>
    </row>
    <row r="910" spans="1:13" ht="13.5" x14ac:dyDescent="0.2">
      <c r="A910" s="5"/>
      <c r="B910" s="5"/>
      <c r="C910" s="5"/>
      <c r="D910" s="20"/>
      <c r="E910" s="20"/>
      <c r="F910" s="20"/>
      <c r="G910" s="20"/>
      <c r="H910" s="21" t="s">
        <v>13</v>
      </c>
      <c r="I910" s="21"/>
      <c r="J910" s="21"/>
      <c r="K910" s="22">
        <v>186510.05814099999</v>
      </c>
      <c r="L910" s="22">
        <v>191499.45567328</v>
      </c>
      <c r="M910" s="29">
        <f>+L910-K910</f>
        <v>4989.3975322800106</v>
      </c>
    </row>
    <row r="911" spans="1:13" ht="7.5" customHeight="1" thickBot="1" x14ac:dyDescent="0.25">
      <c r="A911" s="5"/>
      <c r="B911" s="2"/>
      <c r="C911" s="2"/>
      <c r="D911" s="2"/>
      <c r="E911" s="2"/>
      <c r="F911" s="3"/>
      <c r="G911" s="3"/>
      <c r="H911" s="3"/>
      <c r="I911" s="3"/>
      <c r="J911" s="3"/>
      <c r="K911" s="4"/>
      <c r="L911" s="4"/>
      <c r="M911" s="4"/>
    </row>
    <row r="912" spans="1:13" x14ac:dyDescent="0.2">
      <c r="A912" s="5"/>
      <c r="B912" s="1" t="s">
        <v>14</v>
      </c>
      <c r="J912" s="1"/>
    </row>
    <row r="913" spans="1:10" x14ac:dyDescent="0.2">
      <c r="A913" s="5"/>
      <c r="B913" s="1" t="s">
        <v>15</v>
      </c>
      <c r="J913" s="1"/>
    </row>
  </sheetData>
  <mergeCells count="6">
    <mergeCell ref="F734:J734"/>
    <mergeCell ref="A3:L3"/>
    <mergeCell ref="A1:J1"/>
    <mergeCell ref="K5:M5"/>
    <mergeCell ref="A4:M4"/>
    <mergeCell ref="F92:J92"/>
  </mergeCells>
  <pageMargins left="0.39370078740157483" right="0.39370078740157483" top="0.39370078740157483" bottom="0.39370078740157483" header="0.31496062992125984" footer="0.31496062992125984"/>
  <pageSetup scale="71" fitToHeight="0" orientation="portrait" r:id="rId1"/>
  <ignoredErrors>
    <ignoredError sqref="K7:L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Usuario de Windows</cp:lastModifiedBy>
  <cp:lastPrinted>2017-04-27T17:35:21Z</cp:lastPrinted>
  <dcterms:created xsi:type="dcterms:W3CDTF">2014-10-23T00:34:21Z</dcterms:created>
  <dcterms:modified xsi:type="dcterms:W3CDTF">2018-04-30T17:07:50Z</dcterms:modified>
</cp:coreProperties>
</file>