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2. Segundo Trimestre\Anexos\03. No imprimibles\"/>
    </mc:Choice>
  </mc:AlternateContent>
  <bookViews>
    <workbookView xWindow="0" yWindow="0" windowWidth="25200" windowHeight="11985" activeTab="1"/>
  </bookViews>
  <sheets>
    <sheet name="C1" sheetId="1" r:id="rId1"/>
    <sheet name="C2" sheetId="2" r:id="rId2"/>
  </sheets>
  <definedNames>
    <definedName name="_xlnm._FilterDatabase" localSheetId="0" hidden="1">'C1'!$A$8:$K$1549</definedName>
    <definedName name="_xlnm._FilterDatabase" localSheetId="1" hidden="1">'C2'!$B$8:$M$954</definedName>
    <definedName name="_xlnm.Print_Area" localSheetId="0">'C1'!$A$1:$K$1556</definedName>
    <definedName name="_xlnm.Print_Area" localSheetId="1">'C2'!$A$1:$M$957</definedName>
    <definedName name="_xlnm.Print_Titles" localSheetId="0">'C1'!$1:$7</definedName>
    <definedName name="_xlnm.Print_Titles" localSheetId="1">'C2'!$1:$7</definedName>
  </definedNames>
  <calcPr calcId="152511"/>
</workbook>
</file>

<file path=xl/calcChain.xml><?xml version="1.0" encoding="utf-8"?>
<calcChain xmlns="http://schemas.openxmlformats.org/spreadsheetml/2006/main">
  <c r="J10" i="1" l="1"/>
  <c r="J9" i="1" s="1"/>
  <c r="J8" i="1" s="1"/>
  <c r="I10" i="1"/>
  <c r="I9" i="1" s="1"/>
  <c r="I8" i="1" s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550" i="1"/>
  <c r="K1551" i="1"/>
  <c r="K1552" i="1"/>
  <c r="L10" i="2" l="1"/>
  <c r="L9" i="2" s="1"/>
  <c r="L8" i="2" s="1"/>
  <c r="M954" i="2"/>
  <c r="M953" i="2"/>
  <c r="M952" i="2"/>
  <c r="K10" i="2"/>
  <c r="K9" i="2" s="1"/>
  <c r="K8" i="2" s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K8" i="1" l="1"/>
  <c r="K10" i="1"/>
  <c r="K9" i="1" l="1"/>
  <c r="M10" i="2" l="1"/>
  <c r="M8" i="2" l="1"/>
  <c r="M9" i="2"/>
</calcChain>
</file>

<file path=xl/sharedStrings.xml><?xml version="1.0" encoding="utf-8"?>
<sst xmlns="http://schemas.openxmlformats.org/spreadsheetml/2006/main" count="3464" uniqueCount="2416">
  <si>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</si>
  <si>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</si>
  <si>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</si>
  <si>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</si>
  <si>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</si>
  <si>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</si>
  <si>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</si>
  <si>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</si>
  <si>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</si>
  <si>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</si>
  <si>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</si>
  <si>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</si>
  <si>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</si>
  <si>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</si>
  <si>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</si>
  <si>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</si>
  <si>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</si>
  <si>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</si>
  <si>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</si>
  <si>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</si>
  <si>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</si>
  <si>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</si>
  <si>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</si>
  <si>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</si>
  <si>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</si>
  <si>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</si>
  <si>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</si>
  <si>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</si>
  <si>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</si>
  <si>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</si>
  <si>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</si>
  <si>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</si>
  <si>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</si>
  <si>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</si>
  <si>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</si>
  <si>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</si>
  <si>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</si>
  <si>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</si>
  <si>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</si>
  <si>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</si>
  <si>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</si>
  <si>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</si>
  <si>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</si>
  <si>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</si>
  <si>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</si>
  <si>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</si>
  <si>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</si>
  <si>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</si>
  <si>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</si>
  <si>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</si>
  <si>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</si>
  <si>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</si>
  <si>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</si>
  <si>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</si>
  <si>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</si>
  <si>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</si>
  <si>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</si>
  <si>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</si>
  <si>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</si>
  <si>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</si>
  <si>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</si>
  <si>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</si>
  <si>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</si>
  <si>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</si>
  <si>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</si>
  <si>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</si>
  <si>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</si>
  <si>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</si>
  <si>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</si>
  <si>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</si>
  <si>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</si>
  <si>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</si>
  <si>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</si>
  <si>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</si>
  <si>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</si>
  <si>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</si>
  <si>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</si>
  <si>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</si>
  <si>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</si>
  <si>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</si>
  <si>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</si>
  <si>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</si>
  <si>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</si>
  <si>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</si>
  <si>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</si>
  <si>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</si>
  <si>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</si>
  <si>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</si>
  <si>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</si>
  <si>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</si>
  <si>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</si>
  <si>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</si>
  <si>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</si>
  <si>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</si>
  <si>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</si>
  <si>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</si>
  <si>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</si>
  <si>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</si>
  <si>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</si>
  <si>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</si>
  <si>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</si>
  <si>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</si>
  <si>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</si>
  <si>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</si>
  <si>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</si>
  <si>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</si>
  <si>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</si>
  <si>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</si>
  <si>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</si>
  <si>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</si>
  <si>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</si>
  <si>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</si>
  <si>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</si>
  <si>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</si>
  <si>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</si>
  <si>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</si>
  <si>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</si>
  <si>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</si>
  <si>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</si>
  <si>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</si>
  <si>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</si>
  <si>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</si>
  <si>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</si>
  <si>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</si>
  <si>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</si>
  <si>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</si>
  <si>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</si>
  <si>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</si>
  <si>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</si>
  <si>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</si>
  <si>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</si>
  <si>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</si>
  <si>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</si>
  <si>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</si>
  <si>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</si>
  <si>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</si>
  <si>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</si>
  <si>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</si>
  <si>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</si>
  <si>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</si>
  <si>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</si>
  <si>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</si>
  <si>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</si>
  <si>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</si>
  <si>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</si>
  <si>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J0U</t>
  </si>
  <si>
    <t>Caminos y Puentes Federales de Ingresos y Servicios Conexos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</si>
  <si>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</si>
  <si>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</si>
  <si>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</si>
  <si>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</si>
  <si>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</si>
  <si>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</si>
  <si>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</si>
  <si>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</si>
  <si>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</si>
  <si>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</si>
  <si>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</si>
  <si>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</si>
  <si>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</si>
  <si>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</si>
  <si>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</si>
  <si>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</si>
  <si>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</si>
  <si>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Comisión Federal de Mejora Regulatoria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</si>
  <si>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</si>
  <si>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</si>
  <si>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</si>
  <si>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</si>
  <si>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</si>
  <si>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</si>
  <si>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</si>
  <si>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</si>
  <si>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</si>
  <si>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</si>
  <si>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</si>
  <si>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</si>
  <si>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</si>
  <si>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</si>
  <si>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</si>
  <si>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</si>
  <si>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</si>
  <si>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</si>
  <si>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</si>
  <si>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</si>
  <si>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</si>
  <si>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</si>
  <si>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</si>
  <si>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</si>
  <si>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</si>
  <si>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</si>
  <si>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</si>
  <si>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</si>
  <si>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</si>
  <si>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</si>
  <si>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</si>
  <si>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</si>
  <si>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</si>
  <si>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</si>
  <si>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</si>
  <si>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</si>
  <si>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</si>
  <si>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</si>
  <si>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</si>
  <si>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</si>
  <si>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</si>
  <si>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</si>
  <si>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</si>
  <si>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</si>
  <si>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</si>
  <si>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</si>
  <si>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</si>
  <si>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</si>
  <si>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</si>
  <si>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</si>
  <si>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</si>
  <si>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</si>
  <si>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</si>
  <si>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</si>
  <si>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</si>
  <si>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</si>
  <si>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</si>
  <si>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</si>
  <si>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</si>
  <si>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</si>
  <si>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</si>
  <si>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</si>
  <si>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</si>
  <si>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</si>
  <si>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</si>
  <si>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</si>
  <si>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</si>
  <si>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</si>
  <si>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</si>
  <si>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</si>
  <si>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</si>
  <si>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</si>
  <si>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</si>
  <si>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</si>
  <si>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</si>
  <si>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</si>
  <si>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</si>
  <si>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</si>
  <si>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</si>
  <si>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</si>
  <si>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</si>
  <si>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</si>
  <si>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</si>
  <si>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</si>
  <si>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</si>
  <si>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</si>
  <si>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</si>
  <si>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</si>
  <si>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</si>
  <si>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</si>
  <si>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</si>
  <si>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</si>
  <si>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</si>
  <si>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</si>
  <si>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</si>
  <si>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</si>
  <si>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</si>
  <si>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</si>
  <si>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</si>
  <si>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</si>
  <si>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</si>
  <si>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</si>
  <si>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</si>
  <si>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</si>
  <si>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</si>
  <si>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</si>
  <si>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</si>
  <si>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</si>
  <si>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</si>
  <si>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</si>
  <si>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</si>
  <si>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</si>
  <si>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</si>
  <si>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</si>
  <si>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</si>
  <si>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</si>
  <si>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</si>
  <si>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</si>
  <si>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</si>
  <si>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</si>
  <si>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</si>
  <si>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</si>
  <si>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</si>
  <si>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</si>
  <si>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</si>
  <si>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</si>
  <si>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</si>
  <si>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</si>
  <si>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</si>
  <si>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</si>
  <si>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</si>
  <si>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</si>
  <si>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</si>
  <si>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</si>
  <si>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</si>
  <si>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QIQ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</si>
  <si>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</si>
  <si>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</si>
  <si>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</si>
  <si>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</si>
  <si>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</si>
  <si>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</si>
  <si>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</si>
  <si>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</si>
  <si>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</si>
  <si>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</si>
  <si>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</si>
  <si>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</si>
  <si>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</si>
  <si>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</si>
  <si>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</si>
  <si>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</si>
  <si>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</si>
  <si>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</si>
  <si>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</si>
  <si>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</si>
  <si>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</si>
  <si>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</si>
  <si>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</si>
  <si>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</si>
  <si>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</si>
  <si>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</si>
  <si>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</si>
  <si>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</si>
  <si>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</si>
  <si>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</si>
  <si>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Desarrollo Social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</si>
  <si>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</si>
  <si>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</si>
  <si>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</si>
  <si>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</si>
  <si>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</si>
  <si>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</si>
  <si>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</si>
  <si>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</si>
  <si>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</si>
  <si>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</si>
  <si>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</si>
  <si>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</si>
  <si>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</si>
  <si>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</si>
  <si>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</si>
  <si>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</si>
  <si>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</si>
  <si>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</si>
  <si>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</si>
  <si>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</si>
  <si>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</si>
  <si>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</si>
  <si>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</si>
  <si>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</si>
  <si>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</si>
  <si>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</si>
  <si>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</si>
  <si>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</si>
  <si>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</si>
  <si>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</si>
  <si>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</si>
  <si>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Centro de Investigación en Geografía y Geomática "Ing. Jorge L. Tamayo",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</si>
  <si>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</si>
  <si>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</si>
  <si>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</si>
  <si>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</si>
  <si>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</si>
  <si>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</si>
  <si>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</si>
  <si>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</si>
  <si>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</si>
  <si>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</si>
  <si>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</si>
  <si>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</si>
  <si>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</si>
  <si>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</si>
  <si>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</si>
  <si>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</si>
  <si>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</si>
  <si>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</si>
  <si>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</si>
  <si>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</si>
  <si>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</si>
  <si>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</si>
  <si>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</si>
  <si>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</si>
  <si>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</si>
  <si>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</si>
  <si>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</si>
  <si>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</si>
  <si>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</si>
  <si>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</si>
  <si>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</si>
  <si>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</si>
  <si>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</si>
  <si>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</si>
  <si>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</si>
  <si>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</si>
  <si>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</si>
  <si>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</si>
  <si>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</si>
  <si>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</si>
  <si>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</si>
  <si>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</si>
  <si>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</si>
  <si>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</si>
  <si>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</si>
  <si>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</si>
  <si>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</si>
  <si>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</si>
  <si>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</si>
  <si>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</si>
  <si>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</si>
  <si>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</si>
  <si>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</si>
  <si>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</si>
  <si>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</si>
  <si>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</si>
  <si>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</si>
  <si>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</si>
  <si>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</si>
  <si>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</si>
  <si>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</si>
  <si>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</si>
  <si>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</si>
  <si>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</si>
  <si>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</si>
  <si>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</si>
  <si>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</si>
  <si>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</si>
  <si>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</si>
  <si>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</si>
  <si>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</si>
  <si>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</si>
  <si>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</si>
  <si>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</si>
  <si>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</si>
  <si>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</si>
  <si>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</si>
  <si>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</si>
  <si>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</si>
  <si>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</si>
  <si>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</si>
  <si>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</si>
  <si>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</si>
  <si>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</si>
  <si>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</si>
  <si>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</si>
  <si>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</si>
  <si>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</si>
  <si>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</si>
  <si>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</si>
  <si>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</si>
  <si>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</si>
  <si>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</si>
  <si>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</si>
  <si>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</si>
  <si>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</si>
  <si>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</si>
  <si>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</si>
  <si>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</si>
  <si>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</si>
  <si>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</si>
  <si>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</si>
  <si>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</si>
  <si>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</si>
  <si>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</si>
  <si>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</si>
  <si>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</si>
  <si>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</si>
  <si>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</si>
  <si>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</si>
  <si>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</si>
  <si>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</si>
  <si>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</si>
  <si>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</si>
  <si>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</si>
  <si>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</si>
  <si>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</si>
  <si>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</si>
  <si>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</si>
  <si>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</si>
  <si>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</si>
  <si>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</si>
  <si>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</si>
  <si>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</si>
  <si>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</si>
  <si>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</si>
  <si>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</si>
  <si>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</si>
  <si>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</si>
  <si>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</si>
  <si>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</si>
  <si>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</si>
  <si>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</si>
  <si>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</si>
  <si>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</si>
  <si>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</si>
  <si>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</si>
  <si>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</si>
  <si>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</si>
  <si>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Atender al público en general en oficinas centrales y foráneas; así como, solucionar expedientes de presuntas violaciones a los Derechos Humanos.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</si>
  <si>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</si>
  <si>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</si>
  <si>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</si>
  <si>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</si>
  <si>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</si>
  <si>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</si>
  <si>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</si>
  <si>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Atender asuntos relacionados con la operación del Mecanismo Nacional de Prevención de la Tortura y otros tratos o Penas Crueles, Inhumanos o Degradantes.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</si>
  <si>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</si>
  <si>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</si>
  <si>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</si>
  <si>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</si>
  <si>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</si>
  <si>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</si>
  <si>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</si>
  <si>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</si>
  <si>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</si>
  <si>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</si>
  <si>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</si>
  <si>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</si>
  <si>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</si>
  <si>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</si>
  <si>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</si>
  <si>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</si>
  <si>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</si>
  <si>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</si>
  <si>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</si>
  <si>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Realizar visitas de supervisión para cumplir con la integración del Diagnóstico Nacional de Supervisión Penitenciaria, así como, realizar pronunciamientos en materia de Derechos Humanos con el Sistema Penitenciario.</t>
  </si>
  <si>
    <t>E024</t>
  </si>
  <si>
    <t>Atender asuntos relativos a la aplicación del Mecanismo Nacional de Promoción, Protección y Supervisión de la Convención sobre los derechos de las Personas con Discapacidad.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</si>
  <si>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</si>
  <si>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</si>
  <si>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</si>
  <si>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</si>
  <si>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</si>
  <si>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</si>
  <si>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</si>
  <si>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</si>
  <si>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</si>
  <si>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</si>
  <si>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</si>
  <si>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</si>
  <si>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</si>
  <si>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</si>
  <si>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</si>
  <si>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</si>
  <si>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</si>
  <si>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</si>
  <si>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</si>
  <si>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</si>
  <si>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</si>
  <si>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</si>
  <si>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</si>
  <si>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</si>
  <si>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</si>
  <si>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</si>
  <si>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</si>
  <si>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</si>
  <si>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</si>
  <si>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</si>
  <si>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</si>
  <si>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</si>
  <si>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</si>
  <si>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</si>
  <si>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</si>
  <si>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</si>
  <si>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</si>
  <si>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</si>
  <si>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</si>
  <si>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</si>
  <si>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</si>
  <si>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</si>
  <si>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</si>
  <si>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</si>
  <si>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</si>
  <si>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</si>
  <si>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</si>
  <si>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U007</t>
  </si>
  <si>
    <t>Subsidios en materia de seguridad pública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</si>
  <si>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</si>
  <si>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</si>
  <si>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</si>
  <si>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</si>
  <si>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</si>
  <si>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</si>
  <si>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</si>
  <si>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</si>
  <si>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</si>
  <si>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</si>
  <si>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</si>
  <si>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</si>
  <si>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</si>
  <si>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</si>
  <si>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</si>
  <si>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</si>
  <si>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</si>
  <si>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</si>
  <si>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Conducción de la política de comunicación social de la Administración Pública Federal y la relación con los medios de comunicación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</si>
  <si>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</si>
  <si>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</si>
  <si>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</si>
  <si>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</si>
  <si>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</si>
  <si>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</si>
  <si>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</si>
  <si>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</si>
  <si>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</si>
  <si>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</si>
  <si>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</si>
  <si>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</si>
  <si>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</si>
  <si>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</si>
  <si>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</si>
  <si>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</si>
  <si>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</si>
  <si>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</si>
  <si>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</si>
  <si>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</si>
  <si>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</si>
  <si>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</si>
  <si>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</si>
  <si>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</si>
  <si>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</si>
  <si>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</si>
  <si>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</si>
  <si>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</si>
  <si>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</si>
  <si>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</si>
  <si>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</si>
  <si>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</si>
  <si>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Fortalecimiento del Sector de Ahorro y Crédito Popular y Cooperativo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</si>
  <si>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</si>
  <si>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</si>
  <si>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</si>
  <si>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</si>
  <si>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</si>
  <si>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</si>
  <si>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</si>
  <si>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</si>
  <si>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</si>
  <si>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</si>
  <si>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</si>
  <si>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</si>
  <si>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</si>
  <si>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</si>
  <si>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</si>
  <si>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</si>
  <si>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</si>
  <si>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F029</t>
  </si>
  <si>
    <t>Apoyo a Unidades de Promoción de Crédito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</si>
  <si>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</si>
  <si>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</si>
  <si>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</si>
  <si>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</si>
  <si>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</si>
  <si>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</si>
  <si>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</si>
  <si>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</si>
  <si>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</si>
  <si>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</si>
  <si>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</si>
  <si>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</si>
  <si>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</si>
  <si>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</si>
  <si>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</si>
  <si>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</si>
  <si>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</si>
  <si>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</si>
  <si>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</si>
  <si>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</si>
  <si>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</si>
  <si>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</si>
  <si>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</si>
  <si>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</si>
  <si>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</si>
  <si>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</si>
  <si>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</si>
  <si>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</si>
  <si>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</si>
  <si>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</si>
  <si>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</si>
  <si>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</si>
  <si>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</si>
  <si>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</si>
  <si>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</si>
  <si>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</si>
  <si>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</si>
  <si>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</si>
  <si>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</si>
  <si>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</si>
  <si>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</si>
  <si>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</si>
  <si>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</si>
  <si>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</si>
  <si>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</si>
  <si>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</si>
  <si>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</si>
  <si>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</si>
  <si>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</si>
  <si>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</si>
  <si>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</si>
  <si>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</si>
  <si>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</si>
  <si>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</si>
  <si>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</si>
  <si>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</si>
  <si>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</si>
  <si>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</si>
  <si>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</si>
  <si>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</si>
  <si>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</si>
  <si>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</si>
  <si>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</si>
  <si>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</si>
  <si>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</si>
  <si>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</si>
  <si>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</si>
  <si>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</si>
  <si>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</si>
  <si>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Apoyos a la Comercialización</t>
  </si>
  <si>
    <t>S263</t>
  </si>
  <si>
    <t>Programa de Sanidad e Inocuidad Agroalimentaria</t>
  </si>
  <si>
    <t>S266</t>
  </si>
  <si>
    <t>Programa de Apoyos a Pequeños Productores</t>
  </si>
  <si>
    <t>U002</t>
  </si>
  <si>
    <t>Programa de Acciones Complementarias para Mejorar las Sanidades</t>
  </si>
  <si>
    <t>U004</t>
  </si>
  <si>
    <t>Sistema Nacional de Investigación Agrícola</t>
  </si>
  <si>
    <t>U009</t>
  </si>
  <si>
    <t>Fomento de la Ganadería y Normalización de la Calidad de los Productos Pecuarios</t>
  </si>
  <si>
    <t>U013</t>
  </si>
  <si>
    <t>Vinculación Productiva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</si>
  <si>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</si>
  <si>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</si>
  <si>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</si>
  <si>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</si>
  <si>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</si>
  <si>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</si>
  <si>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</si>
  <si>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</si>
  <si>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</si>
  <si>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S071</t>
  </si>
  <si>
    <t>Programa de Empleo Temporal (PET)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</si>
  <si>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</si>
  <si>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</si>
  <si>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</si>
  <si>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</si>
  <si>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</si>
  <si>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</si>
  <si>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Programa México conectado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</si>
  <si>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</si>
  <si>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</si>
  <si>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</si>
  <si>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</si>
  <si>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</si>
  <si>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</si>
  <si>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</si>
  <si>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</si>
  <si>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</si>
  <si>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</si>
  <si>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</si>
  <si>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</si>
  <si>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</si>
  <si>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</si>
  <si>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</si>
  <si>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</si>
  <si>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</si>
  <si>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</si>
  <si>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</si>
  <si>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</si>
  <si>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</si>
  <si>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</si>
  <si>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</si>
  <si>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</si>
  <si>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</si>
  <si>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</si>
  <si>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</si>
  <si>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</si>
  <si>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</si>
  <si>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</si>
  <si>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</si>
  <si>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</si>
  <si>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</si>
  <si>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</si>
  <si>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</si>
  <si>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</si>
  <si>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</si>
  <si>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</si>
  <si>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</si>
  <si>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</si>
  <si>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</si>
  <si>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</si>
  <si>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</si>
  <si>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Programa Nacional de Financiamiento al Microempresario y a la Mujer Rural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</si>
  <si>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</si>
  <si>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</si>
  <si>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</si>
  <si>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</si>
  <si>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</si>
  <si>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</si>
  <si>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</si>
  <si>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</si>
  <si>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</si>
  <si>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</si>
  <si>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</si>
  <si>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</si>
  <si>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</si>
  <si>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</si>
  <si>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</si>
  <si>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</si>
  <si>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</si>
  <si>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</si>
  <si>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</si>
  <si>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</si>
  <si>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</si>
  <si>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</si>
  <si>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</si>
  <si>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</si>
  <si>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</si>
  <si>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</si>
  <si>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</si>
  <si>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</si>
  <si>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</si>
  <si>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</si>
  <si>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</si>
  <si>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</si>
  <si>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</si>
  <si>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</si>
  <si>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</si>
  <si>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</si>
  <si>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</si>
  <si>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</si>
  <si>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</si>
  <si>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</si>
  <si>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</si>
  <si>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</si>
  <si>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</si>
  <si>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</si>
  <si>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</si>
  <si>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</si>
  <si>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</si>
  <si>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</si>
  <si>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U082</t>
  </si>
  <si>
    <t>Programa de la Reforma Educativa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</si>
  <si>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</si>
  <si>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</si>
  <si>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</si>
  <si>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</si>
  <si>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</si>
  <si>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</si>
  <si>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</si>
  <si>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</si>
  <si>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</si>
  <si>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</si>
  <si>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</si>
  <si>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</si>
  <si>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</si>
  <si>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</si>
  <si>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</si>
  <si>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</si>
  <si>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</si>
  <si>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</si>
  <si>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</si>
  <si>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</si>
  <si>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</si>
  <si>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</si>
  <si>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</si>
  <si>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</si>
  <si>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</si>
  <si>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</si>
  <si>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</si>
  <si>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</si>
  <si>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</si>
  <si>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</si>
  <si>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</si>
  <si>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</si>
  <si>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</si>
  <si>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</si>
  <si>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</si>
  <si>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</si>
  <si>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</si>
  <si>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</si>
  <si>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</si>
  <si>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</si>
  <si>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S251</t>
  </si>
  <si>
    <t>Programa de Desarrollo Comunitario "Comunidad DIFerente"</t>
  </si>
  <si>
    <t>S272</t>
  </si>
  <si>
    <t>Apoyos para la protección de las personas en estado de necesidad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</si>
  <si>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</si>
  <si>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</si>
  <si>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</si>
  <si>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</si>
  <si>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</si>
  <si>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</si>
  <si>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</si>
  <si>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</si>
  <si>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</si>
  <si>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</si>
  <si>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</si>
  <si>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</si>
  <si>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</si>
  <si>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</si>
  <si>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</si>
  <si>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</si>
  <si>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</si>
  <si>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</si>
  <si>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</si>
  <si>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</si>
  <si>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</si>
  <si>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</si>
  <si>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</si>
  <si>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</si>
  <si>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</si>
  <si>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</si>
  <si>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</si>
  <si>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</si>
  <si>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</si>
  <si>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</si>
  <si>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</si>
  <si>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</si>
  <si>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</si>
  <si>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</si>
  <si>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</si>
  <si>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</si>
  <si>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</si>
  <si>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</si>
  <si>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</si>
  <si>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</si>
  <si>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</si>
  <si>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</si>
  <si>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</si>
  <si>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</si>
  <si>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</si>
  <si>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Programa de acceso al financiamiento para soluciones habitacionales</t>
  </si>
  <si>
    <t>S213</t>
  </si>
  <si>
    <t>Programa para regularizar asentamientos humanos irregulares</t>
  </si>
  <si>
    <t>S254</t>
  </si>
  <si>
    <t>Programa de Prevención de Riesgos</t>
  </si>
  <si>
    <t>S255</t>
  </si>
  <si>
    <t>Consolidación de Reservas Urbanas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</si>
  <si>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</si>
  <si>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</si>
  <si>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</si>
  <si>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</si>
  <si>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</si>
  <si>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</si>
  <si>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</si>
  <si>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</si>
  <si>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</si>
  <si>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</si>
  <si>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</si>
  <si>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</si>
  <si>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</si>
  <si>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</si>
  <si>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</si>
  <si>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</si>
  <si>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</si>
  <si>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</si>
  <si>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</si>
  <si>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</si>
  <si>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</si>
  <si>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</si>
  <si>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</si>
  <si>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</si>
  <si>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</si>
  <si>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Apoyos para el Desarrollo Forestal Sustentable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</si>
  <si>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</si>
  <si>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</si>
  <si>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</si>
  <si>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</si>
  <si>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</si>
  <si>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</si>
  <si>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</si>
  <si>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</si>
  <si>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</si>
  <si>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</si>
  <si>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</si>
  <si>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</si>
  <si>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</si>
  <si>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</si>
  <si>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</si>
  <si>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</si>
  <si>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</si>
  <si>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</si>
  <si>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</si>
  <si>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</si>
  <si>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</si>
  <si>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</si>
  <si>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</si>
  <si>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</si>
  <si>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</si>
  <si>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</si>
  <si>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</si>
  <si>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</si>
  <si>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</si>
  <si>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</si>
  <si>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</si>
  <si>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</si>
  <si>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</si>
  <si>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</si>
  <si>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</si>
  <si>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</si>
  <si>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</si>
  <si>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</si>
  <si>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</si>
  <si>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</si>
  <si>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</si>
  <si>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</si>
  <si>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</si>
  <si>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</si>
  <si>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</si>
  <si>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</si>
  <si>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</si>
  <si>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</si>
  <si>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</si>
  <si>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</si>
  <si>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</si>
  <si>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</si>
  <si>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</si>
  <si>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</si>
  <si>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</si>
  <si>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</si>
  <si>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</si>
  <si>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</si>
  <si>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</si>
  <si>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</si>
  <si>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</si>
  <si>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</si>
  <si>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</si>
  <si>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</si>
  <si>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</si>
  <si>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</si>
  <si>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</si>
  <si>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</si>
  <si>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</si>
  <si>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</si>
  <si>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</si>
  <si>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Pensión para Adultos Mayores</t>
  </si>
  <si>
    <t>S241</t>
  </si>
  <si>
    <t>Seguro de vida para jefas de familia</t>
  </si>
  <si>
    <t>S279</t>
  </si>
  <si>
    <t>Comedores Comunitarios</t>
  </si>
  <si>
    <t>Subsidios a programas para jóvenes</t>
  </si>
  <si>
    <t>B004</t>
  </si>
  <si>
    <t>Adquisición de leche nacional</t>
  </si>
  <si>
    <t>Servicios a grupos con necesidades especiales</t>
  </si>
  <si>
    <t>Articulación de políticas públicas integrales de juventud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</si>
  <si>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</si>
  <si>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</si>
  <si>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</si>
  <si>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</si>
  <si>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S248</t>
  </si>
  <si>
    <t>Programa de Desarrollo Regional Turístico Sustentable y Pueblos Mágicos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</si>
  <si>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</si>
  <si>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</si>
  <si>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</si>
  <si>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</si>
  <si>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</si>
  <si>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</si>
  <si>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</si>
  <si>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</si>
  <si>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</si>
  <si>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</si>
  <si>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</si>
  <si>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</si>
  <si>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</si>
  <si>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</si>
  <si>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</si>
  <si>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</si>
  <si>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Regulación de los procesos, trámites y servicios de la Administración Pública Federal</t>
  </si>
  <si>
    <t>O006</t>
  </si>
  <si>
    <t>Inhibición y sanción de las prácticas de corrupción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</si>
  <si>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</si>
  <si>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</si>
  <si>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</si>
  <si>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</si>
  <si>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</si>
  <si>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</si>
  <si>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</si>
  <si>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</si>
  <si>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</si>
  <si>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</si>
  <si>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</si>
  <si>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S236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</si>
  <si>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</si>
  <si>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</si>
  <si>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</si>
  <si>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</si>
  <si>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</si>
  <si>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</si>
  <si>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K010</t>
  </si>
  <si>
    <t>Proyectos de infraestructura social de ciencia y tecnología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</si>
  <si>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</si>
  <si>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</si>
  <si>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</si>
  <si>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</si>
  <si>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</si>
  <si>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</si>
  <si>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</si>
  <si>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</si>
  <si>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</si>
  <si>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</si>
  <si>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</si>
  <si>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</si>
  <si>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</si>
  <si>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</si>
  <si>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</si>
  <si>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</si>
  <si>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</si>
  <si>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</si>
  <si>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</si>
  <si>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</si>
  <si>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</si>
  <si>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</si>
  <si>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</si>
  <si>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</si>
  <si>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</si>
  <si>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</si>
  <si>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</si>
  <si>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</si>
  <si>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</si>
  <si>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</si>
  <si>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</si>
  <si>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R070</t>
  </si>
  <si>
    <t>Programas de Cultura en las Entidades Federativas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</si>
  <si>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</si>
  <si>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</si>
  <si>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</si>
  <si>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</si>
  <si>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</si>
  <si>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</si>
  <si>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</si>
  <si>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</si>
  <si>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</si>
  <si>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</si>
  <si>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</si>
  <si>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</si>
  <si>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</si>
  <si>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</si>
  <si>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</si>
  <si>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</si>
  <si>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</si>
  <si>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</si>
  <si>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</si>
  <si>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</si>
  <si>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</si>
  <si>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</si>
  <si>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</si>
  <si>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</si>
  <si>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</si>
  <si>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</si>
  <si>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</si>
  <si>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</si>
  <si>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</si>
  <si>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</si>
  <si>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</si>
  <si>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</si>
  <si>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</si>
  <si>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</si>
  <si>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</si>
  <si>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</si>
  <si>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</si>
  <si>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</si>
  <si>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</si>
  <si>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</si>
  <si>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</si>
  <si>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</si>
  <si>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Programas Regionales</t>
  </si>
  <si>
    <t>U057</t>
  </si>
  <si>
    <t>Fondo Metropolitano</t>
  </si>
  <si>
    <t>U075</t>
  </si>
  <si>
    <t>Fondo para la Accesibilidad en el Transporte Público para las Personas con Discapacidad</t>
  </si>
  <si>
    <t>U085</t>
  </si>
  <si>
    <t>Fondo para Fronteras</t>
  </si>
  <si>
    <t>U087</t>
  </si>
  <si>
    <t>Fondo de Capitalidad</t>
  </si>
  <si>
    <t>U093</t>
  </si>
  <si>
    <t>Fondo para entidades federativas y municipios productores de hidrocarburos</t>
  </si>
  <si>
    <t>U116</t>
  </si>
  <si>
    <t>Provisión para la Armonización Contable</t>
  </si>
  <si>
    <t>U128</t>
  </si>
  <si>
    <t>Proyectos de Desarrollo Regional</t>
  </si>
  <si>
    <t>U129</t>
  </si>
  <si>
    <t>Subsidios a las Tarifas Eléctricas</t>
  </si>
  <si>
    <t>U131</t>
  </si>
  <si>
    <t>Operación y Mantenimiento del Programa de Seguridad y Monitoreo en el Estado de México</t>
  </si>
  <si>
    <t>U135</t>
  </si>
  <si>
    <t>Fondo para el Fortalecimiento Financiero</t>
  </si>
  <si>
    <t>U145</t>
  </si>
  <si>
    <t>Cámaras de Vigilancia en el Estado de Veracruz</t>
  </si>
  <si>
    <t>Situaciones laborales supervenientes</t>
  </si>
  <si>
    <t>Seguridad y Logística</t>
  </si>
  <si>
    <t>R004</t>
  </si>
  <si>
    <t>Fondo de Ahorro Capitalizable (FONAC)</t>
  </si>
  <si>
    <t>CONACYT</t>
  </si>
  <si>
    <t>Fiscalización</t>
  </si>
  <si>
    <t>R067</t>
  </si>
  <si>
    <t>Medidas Supervenientes</t>
  </si>
  <si>
    <t>R080</t>
  </si>
  <si>
    <t>FEIEF</t>
  </si>
  <si>
    <t>R081</t>
  </si>
  <si>
    <t>FEIP</t>
  </si>
  <si>
    <t>R125</t>
  </si>
  <si>
    <t>R142</t>
  </si>
  <si>
    <t>Fondo para la modernización del patrimonio cultural federal</t>
  </si>
  <si>
    <t>Fondo de Desastres Naturales (FONDEN)</t>
  </si>
  <si>
    <t>N002</t>
  </si>
  <si>
    <t>Fondo de Prevención de Desastres Naturales (FOPREDEN)</t>
  </si>
  <si>
    <t>N003</t>
  </si>
  <si>
    <t>Fondo de Reconstrucción de Entidades Federativas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</si>
  <si>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</si>
  <si>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</si>
  <si>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</si>
  <si>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</si>
  <si>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</si>
  <si>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el D.F.</t>
  </si>
  <si>
    <t>Servicios de educación normal en el D.F.</t>
  </si>
  <si>
    <t>E221</t>
  </si>
  <si>
    <t>E267</t>
  </si>
  <si>
    <t>E271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</si>
  <si>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</si>
  <si>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</si>
  <si>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</si>
  <si>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</si>
  <si>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</si>
  <si>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</si>
  <si>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</si>
  <si>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</si>
  <si>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</si>
  <si>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</si>
  <si>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</si>
  <si>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</si>
  <si>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</si>
  <si>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</si>
  <si>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</si>
  <si>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</si>
  <si>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</si>
  <si>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</si>
  <si>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</si>
  <si>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</si>
  <si>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</si>
  <si>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</si>
  <si>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</si>
  <si>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</si>
  <si>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</si>
  <si>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</si>
  <si>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</si>
  <si>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</si>
  <si>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</si>
  <si>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</si>
  <si>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</si>
  <si>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</si>
  <si>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</si>
  <si>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</si>
  <si>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</si>
  <si>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</si>
  <si>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</si>
  <si>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</si>
  <si>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</si>
  <si>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</si>
  <si>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</si>
  <si>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</si>
  <si>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</si>
  <si>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</si>
  <si>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</si>
  <si>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</si>
  <si>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</si>
  <si>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</si>
  <si>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</si>
  <si>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</si>
  <si>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</si>
  <si>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</si>
  <si>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</si>
  <si>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</si>
  <si>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</si>
  <si>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</si>
  <si>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</si>
  <si>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</si>
  <si>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</si>
  <si>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</si>
  <si>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</si>
  <si>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</si>
  <si>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</si>
  <si>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</si>
  <si>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</si>
  <si>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</si>
  <si>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</si>
  <si>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</si>
  <si>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</si>
  <si>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</si>
  <si>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</si>
  <si>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</si>
  <si>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</si>
  <si>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</si>
  <si>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</si>
  <si>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</si>
  <si>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</si>
  <si>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</si>
  <si>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</si>
  <si>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</si>
  <si>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</si>
  <si>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</si>
  <si>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</si>
  <si>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</si>
  <si>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</si>
  <si>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</si>
  <si>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</si>
  <si>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</si>
  <si>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</si>
  <si>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</si>
  <si>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</si>
  <si>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</si>
  <si>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</si>
  <si>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</si>
  <si>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</si>
  <si>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</si>
  <si>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</si>
  <si>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</si>
  <si>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</si>
  <si>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</si>
  <si>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</si>
  <si>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</si>
  <si>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</si>
  <si>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</si>
  <si>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</si>
  <si>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</si>
  <si>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</si>
  <si>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</si>
  <si>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</si>
  <si>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</si>
  <si>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</si>
  <si>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</si>
  <si>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</si>
  <si>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</si>
  <si>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</si>
  <si>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</si>
  <si>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</si>
  <si>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</si>
  <si>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</si>
  <si>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</si>
  <si>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</si>
  <si>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</si>
  <si>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</si>
  <si>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</si>
  <si>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</si>
  <si>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</si>
  <si>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</si>
  <si>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</si>
  <si>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</si>
  <si>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</si>
  <si>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</si>
  <si>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</si>
  <si>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</si>
  <si>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</si>
  <si>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</si>
  <si>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</si>
  <si>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</si>
  <si>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</si>
  <si>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</si>
  <si>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</si>
  <si>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</si>
  <si>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</si>
  <si>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</si>
  <si>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</si>
  <si>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</si>
  <si>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</si>
  <si>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Segundo Trimestre de 2018</t>
  </si>
  <si>
    <t>XVII. Calendario de Presupuesto Autorizado</t>
  </si>
  <si>
    <t>Enero-junio</t>
  </si>
  <si>
    <t>CALENDARIO DE PRESUPUESTO AUTORIZADO POR RAMO Y UNIDAD RESPONSABLE, 2018
Enero-junio
(Millones de pesos</t>
  </si>
  <si>
    <t>CALENDARIO DE PRESUPUESTO AUTORIZADO POR RAMO Y PROGRAMA PRESUPUESTARIO 2018
Enero-junio
(Millones de pesos)</t>
  </si>
  <si>
    <t>Comisión Nacional de Búsqueda de Personas</t>
  </si>
  <si>
    <t>Programa Nacional de Prevención del Delito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</si>
  <si>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</si>
  <si>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</si>
  <si>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</si>
  <si>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</si>
  <si>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A025</t>
  </si>
  <si>
    <t>Fortalecimiento del sistema de inteligencia militar</t>
  </si>
  <si>
    <t>R019</t>
  </si>
  <si>
    <t>Previsión para el fortalecimiento de infraestructura naval y militar</t>
  </si>
  <si>
    <t>K014</t>
  </si>
  <si>
    <t>Otros proyectos de infraestructura social</t>
  </si>
  <si>
    <t>K004</t>
  </si>
  <si>
    <t>Proyectos de construcción de puertos</t>
  </si>
  <si>
    <t>U031</t>
  </si>
  <si>
    <t>Expansión de la Educación Inicial</t>
  </si>
  <si>
    <t>U040</t>
  </si>
  <si>
    <t>Carrera Docente en UPES</t>
  </si>
  <si>
    <t>U077</t>
  </si>
  <si>
    <t>Programa de Inclusión Digital</t>
  </si>
  <si>
    <t>U079</t>
  </si>
  <si>
    <t>Expansión de la Educación Media Superior y Superior</t>
  </si>
  <si>
    <t>U081</t>
  </si>
  <si>
    <t>Apoyos para la atención a problemas estructurales de las UPES</t>
  </si>
  <si>
    <t>Proyectos de infraestructura social de salud</t>
  </si>
  <si>
    <t>Devolución de Aprovechamientos</t>
  </si>
  <si>
    <t>Saneamiento de Aguas Residuales</t>
  </si>
  <si>
    <t>U012</t>
  </si>
  <si>
    <t>Prevención y gestión integral de residuos</t>
  </si>
  <si>
    <t>U035</t>
  </si>
  <si>
    <t>Programa de Manejo de Áreas Naturales Protegidas</t>
  </si>
  <si>
    <t>K138</t>
  </si>
  <si>
    <t>Inversión en Infraestructura Social y Protección Ambiental</t>
  </si>
  <si>
    <t>K022</t>
  </si>
  <si>
    <t>Proyectos de infraestructura gubernamental de procuración de justicia</t>
  </si>
  <si>
    <t>S268</t>
  </si>
  <si>
    <t>Programa de Apoyos a la Cultura</t>
  </si>
  <si>
    <t>J017</t>
  </si>
  <si>
    <t>Fondo de Reserva para el Retiro IMSS</t>
  </si>
  <si>
    <t>U033</t>
  </si>
  <si>
    <t>Fondo de Apoyo a Migrantes</t>
  </si>
  <si>
    <t>DIF-CDMX</t>
  </si>
  <si>
    <t>U084</t>
  </si>
  <si>
    <t>Programa para el Rescate del Acapulco Tradicional</t>
  </si>
  <si>
    <t>R007</t>
  </si>
  <si>
    <t>Comisiones y pago a CECOBAN</t>
  </si>
  <si>
    <t>Medidas de Racionalidad y Austeridad Servicios Personales (Seguridad Social)</t>
  </si>
  <si>
    <t>R032</t>
  </si>
  <si>
    <t>Reasignaciones presupuestarias entre dependencias y entidades</t>
  </si>
  <si>
    <t>R066</t>
  </si>
  <si>
    <t>Programa de Separación Laboral </t>
  </si>
  <si>
    <t>R072</t>
  </si>
  <si>
    <t>Medidas de Racionalidad y Austeridad Servicios Personales</t>
  </si>
  <si>
    <t>R079</t>
  </si>
  <si>
    <t>CNH-CRE</t>
  </si>
  <si>
    <t>R082</t>
  </si>
  <si>
    <t>Fondo para la Transición</t>
  </si>
  <si>
    <t>R120</t>
  </si>
  <si>
    <t>Apoyo Federal para Pago de Adeudos de Suministro de Energía Eléctrica</t>
  </si>
  <si>
    <t>R137</t>
  </si>
  <si>
    <t>Reasignaciones de Poderes y Entes Autónomos para enfrentar desastres naturales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</si>
  <si>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</si>
  <si>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</si>
  <si>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E244</t>
  </si>
  <si>
    <t>E247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</si>
  <si>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</si>
  <si>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</si>
  <si>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</si>
  <si>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</si>
  <si>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</si>
  <si>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</si>
  <si>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</si>
  <si>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</si>
  <si>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</si>
  <si>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</si>
  <si>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</si>
  <si>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</si>
  <si>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</si>
  <si>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</si>
  <si>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</si>
  <si>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</si>
  <si>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</si>
  <si>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</si>
  <si>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</si>
  <si>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</si>
  <si>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</si>
  <si>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</si>
  <si>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</si>
  <si>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</si>
  <si>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</si>
  <si>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</si>
  <si>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</si>
  <si>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</si>
  <si>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</si>
  <si>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</si>
  <si>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</si>
  <si>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</si>
  <si>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</si>
  <si>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</si>
  <si>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</si>
  <si>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</si>
  <si>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</si>
  <si>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</si>
  <si>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</si>
  <si>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</si>
  <si>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</si>
  <si>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</si>
  <si>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</si>
  <si>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</si>
  <si>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</si>
  <si>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</si>
  <si>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</si>
  <si>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</si>
  <si>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</si>
  <si>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</si>
  <si>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</si>
  <si>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</si>
  <si>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</si>
  <si>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</si>
  <si>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</si>
  <si>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</si>
  <si>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</si>
  <si>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</si>
  <si>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</si>
  <si>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</si>
  <si>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</si>
  <si>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</si>
  <si>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</si>
  <si>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</si>
  <si>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</si>
  <si>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</si>
  <si>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</si>
  <si>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</si>
  <si>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</si>
  <si>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</si>
  <si>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</si>
  <si>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</si>
  <si>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</si>
  <si>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</si>
  <si>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</si>
  <si>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</si>
  <si>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</si>
  <si>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</si>
  <si>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</si>
  <si>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</si>
  <si>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</si>
  <si>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</si>
  <si>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</si>
  <si>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</si>
  <si>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</si>
  <si>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</si>
  <si>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</si>
  <si>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</si>
  <si>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</si>
  <si>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</si>
  <si>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</si>
  <si>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</si>
  <si>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</si>
  <si>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</si>
  <si>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</si>
  <si>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</si>
  <si>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</si>
  <si>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</si>
  <si>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</si>
  <si>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</si>
  <si>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</si>
  <si>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</si>
  <si>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</si>
  <si>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</si>
  <si>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</si>
  <si>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</si>
  <si>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</si>
  <si>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</si>
  <si>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</si>
  <si>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</si>
  <si>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</si>
  <si>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</si>
  <si>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</si>
  <si>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</si>
  <si>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</si>
  <si>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</si>
  <si>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</si>
  <si>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</si>
  <si>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</si>
  <si>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</si>
  <si>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</si>
  <si>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</si>
  <si>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</si>
  <si>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</si>
  <si>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</si>
  <si>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</si>
  <si>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</si>
  <si>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</si>
  <si>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</si>
  <si>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</si>
  <si>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</si>
  <si>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</si>
  <si>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</si>
  <si>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</si>
  <si>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</si>
  <si>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</si>
  <si>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</si>
  <si>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</si>
  <si>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</si>
  <si>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</si>
  <si>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</si>
  <si>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</si>
  <si>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</si>
  <si>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</si>
  <si>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</si>
  <si>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</si>
  <si>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</si>
  <si>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</si>
  <si>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</si>
  <si>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</si>
  <si>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</si>
  <si>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</si>
  <si>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</si>
  <si>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</si>
  <si>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</si>
  <si>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</si>
  <si>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</si>
  <si>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</si>
  <si>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</si>
  <si>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</si>
  <si>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</si>
  <si>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</si>
  <si>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</si>
  <si>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</si>
  <si>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</si>
  <si>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</si>
  <si>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</si>
  <si>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</si>
  <si>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</si>
  <si>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</si>
  <si>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</si>
  <si>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</si>
  <si>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</si>
  <si>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</si>
  <si>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</si>
  <si>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</si>
  <si>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</si>
  <si>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</si>
  <si>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</si>
  <si>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</si>
  <si>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</si>
  <si>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</si>
  <si>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</si>
  <si>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</si>
  <si>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</si>
  <si>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</si>
  <si>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</si>
  <si>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</si>
  <si>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</si>
  <si>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</si>
  <si>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</si>
  <si>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</si>
  <si>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</si>
  <si>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</si>
  <si>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</si>
  <si>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</si>
  <si>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</si>
  <si>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</si>
  <si>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</si>
  <si>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</si>
  <si>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</si>
  <si>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</si>
  <si>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</si>
  <si>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</si>
  <si>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</si>
  <si>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</si>
  <si>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</si>
  <si>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</si>
  <si>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</si>
  <si>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</si>
  <si>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</si>
  <si>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</si>
  <si>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</si>
  <si>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</si>
  <si>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</si>
  <si>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</si>
  <si>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</si>
  <si>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</si>
  <si>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</si>
  <si>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</si>
  <si>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</si>
  <si>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</si>
  <si>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</si>
  <si>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</si>
  <si>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</si>
  <si>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</si>
  <si>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</si>
  <si>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</si>
  <si>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</si>
  <si>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</si>
  <si>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</si>
  <si>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</si>
  <si>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</si>
  <si>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</si>
  <si>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</si>
  <si>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</si>
  <si>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</si>
  <si>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</si>
  <si>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</si>
  <si>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</si>
  <si>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</si>
  <si>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</si>
  <si>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</si>
  <si>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</si>
  <si>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</si>
  <si>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</si>
  <si>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</si>
  <si>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</si>
  <si>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</si>
  <si>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</si>
  <si>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</si>
  <si>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</si>
  <si>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</si>
  <si>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</si>
  <si>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</si>
  <si>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</si>
  <si>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</si>
  <si>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</si>
  <si>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</si>
  <si>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</si>
  <si>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</si>
  <si>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</si>
  <si>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</si>
  <si>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</si>
  <si>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</si>
  <si>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</si>
  <si>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</si>
  <si>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</si>
  <si>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</si>
  <si>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</si>
  <si>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</si>
  <si>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</si>
  <si>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</si>
  <si>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</si>
  <si>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</si>
  <si>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</si>
  <si>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</si>
  <si>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</si>
  <si>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</si>
  <si>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</si>
  <si>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</si>
  <si>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</si>
  <si>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</si>
  <si>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</si>
  <si>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</si>
  <si>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</si>
  <si>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</si>
  <si>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</si>
  <si>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</si>
  <si>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</si>
  <si>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</si>
  <si>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</si>
  <si>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</si>
  <si>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</si>
  <si>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</si>
  <si>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</si>
  <si>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</si>
  <si>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</si>
  <si>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</si>
  <si>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</si>
  <si>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</si>
  <si>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</si>
  <si>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</si>
  <si>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</si>
  <si>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</si>
  <si>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</si>
  <si>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</si>
  <si>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</si>
  <si>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</si>
  <si>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</si>
  <si>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</si>
  <si>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</si>
  <si>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</si>
  <si>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</si>
  <si>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</si>
  <si>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</si>
  <si>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</si>
  <si>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</si>
  <si>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</si>
  <si>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</si>
  <si>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</si>
  <si>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</si>
  <si>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</si>
  <si>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</si>
  <si>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</si>
  <si>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</si>
  <si>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</si>
  <si>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</si>
  <si>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</si>
  <si>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</si>
  <si>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</si>
  <si>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</si>
  <si>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</si>
  <si>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</si>
  <si>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</si>
  <si>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</si>
  <si>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</si>
  <si>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</si>
  <si>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</si>
  <si>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</si>
  <si>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</si>
  <si>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</si>
  <si>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</si>
  <si>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</si>
  <si>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</si>
  <si>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</si>
  <si>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</si>
  <si>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</si>
  <si>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</si>
  <si>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</si>
  <si>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</si>
  <si>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</si>
  <si>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</si>
  <si>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</si>
  <si>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</si>
  <si>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</si>
  <si>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</si>
  <si>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</si>
  <si>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</si>
  <si>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</si>
  <si>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</si>
  <si>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</si>
  <si>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</si>
  <si>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</si>
  <si>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</si>
  <si>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</si>
  <si>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</si>
  <si>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</si>
  <si>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</si>
  <si>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</si>
  <si>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</si>
  <si>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</si>
  <si>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</si>
  <si>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</si>
  <si>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</si>
  <si>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</si>
  <si>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</si>
  <si>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</si>
  <si>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</si>
  <si>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</si>
  <si>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</si>
  <si>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</si>
  <si>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</si>
  <si>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</si>
  <si>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</si>
  <si>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</si>
  <si>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</si>
  <si>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</si>
  <si>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</si>
  <si>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</si>
  <si>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</si>
  <si>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</si>
  <si>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</si>
  <si>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</si>
  <si>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</si>
  <si>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</si>
  <si>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</si>
  <si>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</si>
  <si>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</si>
  <si>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</si>
  <si>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</si>
  <si>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</si>
  <si>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</si>
  <si>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</si>
  <si>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</si>
  <si>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</si>
  <si>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</si>
  <si>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</si>
  <si>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</si>
  <si>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</si>
  <si>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</si>
  <si>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</si>
  <si>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</si>
  <si>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</si>
  <si>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</si>
  <si>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</si>
  <si>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</si>
  <si>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</si>
  <si>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</si>
  <si>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</si>
  <si>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</si>
  <si>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</si>
  <si>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</si>
  <si>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</si>
  <si>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</si>
  <si>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</si>
  <si>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</si>
  <si>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</si>
  <si>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</si>
  <si>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</si>
  <si>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</si>
  <si>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</si>
  <si>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</si>
  <si>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</si>
  <si>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</si>
  <si>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</si>
  <si>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</si>
  <si>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</si>
  <si>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</si>
  <si>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</si>
  <si>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</si>
  <si>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</si>
  <si>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</si>
  <si>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</si>
  <si>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</si>
  <si>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</si>
  <si>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</si>
  <si>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</si>
  <si>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</si>
  <si>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</si>
  <si>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</si>
  <si>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</si>
  <si>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</si>
  <si>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</si>
  <si>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</si>
  <si>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</si>
  <si>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</si>
  <si>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</si>
  <si>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</si>
  <si>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</si>
  <si>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</si>
  <si>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</si>
  <si>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</si>
  <si>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</si>
  <si>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</si>
  <si>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</si>
  <si>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</si>
  <si>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</si>
  <si>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</si>
  <si>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</si>
  <si>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</si>
  <si>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</si>
  <si>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</si>
  <si>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</si>
  <si>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</si>
  <si>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</si>
  <si>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</si>
  <si>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</si>
  <si>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</si>
  <si>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</si>
  <si>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</si>
  <si>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</si>
  <si>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</si>
  <si>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</si>
  <si>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</si>
  <si>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</si>
  <si>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</si>
  <si>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</si>
  <si>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</si>
  <si>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</si>
  <si>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</si>
  <si>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</si>
  <si>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</si>
  <si>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</si>
  <si>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</si>
  <si>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</si>
  <si>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</si>
  <si>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</si>
  <si>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</si>
  <si>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</si>
  <si>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</si>
  <si>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</si>
  <si>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</si>
  <si>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</si>
  <si>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</si>
  <si>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</si>
  <si>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</si>
  <si>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</si>
  <si>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</si>
  <si>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</si>
  <si>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</si>
  <si>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</si>
  <si>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</si>
  <si>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</si>
  <si>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</si>
  <si>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</si>
  <si>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</si>
  <si>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</si>
  <si>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</si>
  <si>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</si>
  <si>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</si>
  <si>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</si>
  <si>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</si>
  <si>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</si>
  <si>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</si>
  <si>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</si>
  <si>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</si>
  <si>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</si>
  <si>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</si>
  <si>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</si>
  <si>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</si>
  <si>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</si>
  <si>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</si>
  <si>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</si>
  <si>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</si>
  <si>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</si>
  <si>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</si>
  <si>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</si>
  <si>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</si>
  <si>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</si>
  <si>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</si>
  <si>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</si>
  <si>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</si>
  <si>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</si>
  <si>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</si>
  <si>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</si>
  <si>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</si>
  <si>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</si>
  <si>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</si>
  <si>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</si>
  <si>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</si>
  <si>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</si>
  <si>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</si>
  <si>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</si>
  <si>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</si>
  <si>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</si>
  <si>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</si>
  <si>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</si>
  <si>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</si>
  <si>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</si>
  <si>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</si>
  <si>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</si>
  <si>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</si>
  <si>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</si>
  <si>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</si>
  <si>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</si>
  <si>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</si>
  <si>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</si>
  <si>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</si>
  <si>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</si>
  <si>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</si>
  <si>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</si>
  <si>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</si>
  <si>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</si>
  <si>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</si>
  <si>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</si>
  <si>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Capitanías de Puerto y Asuntos Marítimos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</si>
  <si>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</si>
  <si>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</si>
  <si>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</si>
  <si>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</si>
  <si>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</si>
  <si>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</si>
  <si>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</si>
  <si>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</si>
  <si>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</si>
  <si>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</si>
  <si>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</si>
  <si>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</si>
  <si>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</si>
  <si>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</si>
  <si>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</si>
  <si>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</si>
  <si>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</si>
  <si>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</si>
  <si>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</si>
  <si>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</si>
  <si>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</si>
  <si>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</si>
  <si>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</si>
  <si>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</si>
  <si>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</si>
  <si>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</si>
  <si>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</si>
  <si>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</si>
  <si>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</si>
  <si>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</si>
  <si>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</si>
  <si>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</si>
  <si>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</si>
  <si>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</si>
  <si>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</si>
  <si>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</si>
  <si>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</si>
  <si>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</si>
  <si>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</si>
  <si>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</si>
  <si>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</si>
  <si>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</si>
  <si>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</si>
  <si>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</si>
  <si>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</si>
  <si>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</si>
  <si>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</si>
  <si>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</si>
  <si>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</si>
  <si>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</si>
  <si>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</si>
  <si>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</si>
  <si>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</si>
  <si>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</si>
  <si>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</si>
  <si>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</si>
  <si>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</si>
  <si>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</si>
  <si>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</si>
  <si>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</si>
  <si>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</si>
  <si>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</si>
  <si>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</si>
  <si>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</si>
  <si>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</si>
  <si>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</si>
  <si>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</si>
  <si>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</si>
  <si>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</si>
  <si>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</si>
  <si>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</si>
  <si>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</si>
  <si>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</si>
  <si>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</si>
  <si>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</si>
  <si>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</si>
  <si>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</si>
  <si>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</si>
  <si>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</si>
  <si>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</si>
  <si>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</si>
  <si>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</si>
  <si>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</si>
  <si>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</si>
  <si>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</si>
  <si>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</si>
  <si>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</si>
  <si>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</si>
  <si>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</si>
  <si>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</si>
  <si>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</si>
  <si>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</si>
  <si>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</si>
  <si>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</si>
  <si>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</si>
  <si>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</si>
  <si>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</si>
  <si>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</si>
  <si>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</si>
  <si>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</si>
  <si>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</si>
  <si>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</si>
  <si>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</si>
  <si>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</si>
  <si>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</si>
  <si>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</si>
  <si>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</si>
  <si>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</si>
  <si>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</si>
  <si>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</si>
  <si>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</si>
  <si>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</si>
  <si>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</si>
  <si>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</si>
  <si>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</si>
  <si>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</si>
  <si>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</si>
  <si>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</si>
  <si>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</si>
  <si>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</si>
  <si>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</si>
  <si>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</si>
  <si>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</si>
  <si>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</si>
  <si>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</si>
  <si>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</si>
  <si>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</si>
  <si>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</si>
  <si>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</si>
  <si>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</si>
  <si>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</si>
  <si>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</si>
  <si>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</si>
  <si>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</si>
  <si>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</si>
  <si>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</si>
  <si>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</si>
  <si>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</si>
  <si>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</si>
  <si>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</si>
  <si>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</si>
  <si>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</si>
  <si>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</si>
  <si>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</si>
  <si>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</si>
  <si>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</si>
  <si>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</si>
  <si>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</si>
  <si>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</si>
  <si>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</si>
  <si>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</si>
  <si>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</si>
  <si>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</si>
  <si>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</si>
  <si>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</si>
  <si>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</si>
  <si>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</si>
  <si>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</si>
  <si>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</si>
  <si>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</si>
  <si>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</si>
  <si>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</si>
  <si>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</si>
  <si>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</si>
  <si>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</si>
  <si>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</si>
  <si>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</si>
  <si>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</si>
  <si>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</si>
  <si>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</si>
  <si>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</si>
  <si>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</si>
  <si>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</si>
  <si>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</si>
  <si>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</si>
  <si>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</si>
  <si>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</si>
  <si>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</si>
  <si>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</si>
  <si>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</si>
  <si>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</si>
  <si>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</si>
  <si>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</si>
  <si>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</si>
  <si>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</si>
  <si>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</si>
  <si>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</si>
  <si>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</si>
  <si>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</si>
  <si>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</si>
  <si>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</si>
  <si>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</si>
  <si>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</si>
  <si>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</si>
  <si>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</si>
  <si>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</si>
  <si>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</si>
  <si>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</si>
  <si>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</si>
  <si>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</si>
  <si>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</si>
  <si>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</si>
  <si>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</si>
  <si>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</si>
  <si>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</si>
  <si>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</si>
  <si>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</si>
  <si>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</si>
  <si>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</si>
  <si>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</si>
  <si>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</si>
  <si>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</si>
  <si>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</si>
  <si>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Fiscalía Especializada de Búsqueda de Personas Desaparecidas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</si>
  <si>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</si>
  <si>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</si>
  <si>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</si>
  <si>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</si>
  <si>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</si>
  <si>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</si>
  <si>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</si>
  <si>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</si>
  <si>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</si>
  <si>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</si>
  <si>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</si>
  <si>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</si>
  <si>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</si>
  <si>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</si>
  <si>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</si>
  <si>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</si>
  <si>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</si>
  <si>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</si>
  <si>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</si>
  <si>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</si>
  <si>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</si>
  <si>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</si>
  <si>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</si>
  <si>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</si>
  <si>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</si>
  <si>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</si>
  <si>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</si>
  <si>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</si>
  <si>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</si>
  <si>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</si>
  <si>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</si>
  <si>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</si>
  <si>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</si>
  <si>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</si>
  <si>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</si>
  <si>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</si>
  <si>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</si>
  <si>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</si>
  <si>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</si>
  <si>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</si>
  <si>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</si>
  <si>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</si>
  <si>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</si>
  <si>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</si>
  <si>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</si>
  <si>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</si>
  <si>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</si>
  <si>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</si>
  <si>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</si>
  <si>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</si>
  <si>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</si>
  <si>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</si>
  <si>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</si>
  <si>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</si>
  <si>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</si>
  <si>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</si>
  <si>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</si>
  <si>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</si>
  <si>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</si>
  <si>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</si>
  <si>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</si>
  <si>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</si>
  <si>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</si>
  <si>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</si>
  <si>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</si>
  <si>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</si>
  <si>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</si>
  <si>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</si>
  <si>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</si>
  <si>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</si>
  <si>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</si>
  <si>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</si>
  <si>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</si>
  <si>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</si>
  <si>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</si>
  <si>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</si>
  <si>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</si>
  <si>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</si>
  <si>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</si>
  <si>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</si>
  <si>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</si>
  <si>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</si>
  <si>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</si>
  <si>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</si>
  <si>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</si>
  <si>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</si>
  <si>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</si>
  <si>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</si>
  <si>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</si>
  <si>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</si>
  <si>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</si>
  <si>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</si>
  <si>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</si>
  <si>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</si>
  <si>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</si>
  <si>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</si>
  <si>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</si>
  <si>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</si>
  <si>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</si>
  <si>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</si>
  <si>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</si>
  <si>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</si>
  <si>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</si>
  <si>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</si>
  <si>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</si>
  <si>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</si>
  <si>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</si>
  <si>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</si>
  <si>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</si>
  <si>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</si>
  <si>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</si>
  <si>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</si>
  <si>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Políticas de Apertura Gubernamental y Cooperación Internacional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</si>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</sst>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7" fontId="4" fillId="5" borderId="0" xfId="0" applyNumberFormat="1" applyFont="1" applyFill="1" applyAlignment="1">
      <alignment horizontal="left" vertical="top"/>
    </xf>
    <xf numFmtId="167" fontId="4" fillId="6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 wrapText="1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vertical="top"/>
    </xf>
    <xf numFmtId="166" fontId="4" fillId="4" borderId="0" xfId="0" applyNumberFormat="1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164" fontId="7" fillId="0" borderId="0" xfId="3" applyNumberFormat="1" applyFont="1"/>
    <xf numFmtId="164" fontId="2" fillId="0" borderId="0" xfId="0" applyNumberFormat="1" applyFont="1"/>
    <xf numFmtId="0" fontId="4" fillId="4" borderId="0" xfId="0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6"/>
  <sheetViews>
    <sheetView showGridLines="0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4.5703125" style="1" customWidth="1"/>
    <col min="10" max="10" width="14" style="1" customWidth="1"/>
    <col min="11" max="11" width="12.85546875" style="1" customWidth="1"/>
    <col min="12" max="12" width="12.7109375" style="5" customWidth="1"/>
    <col min="13" max="16384" width="11.42578125" style="5"/>
  </cols>
  <sheetData>
    <row r="1" spans="1:12" s="8" customFormat="1" ht="54.75" customHeight="1" x14ac:dyDescent="0.6">
      <c r="A1" s="74" t="s">
        <v>26</v>
      </c>
      <c r="B1" s="74"/>
      <c r="C1" s="74"/>
      <c r="D1" s="74"/>
      <c r="E1" s="74"/>
      <c r="F1" s="74"/>
      <c r="G1" s="74"/>
      <c r="H1" s="74"/>
      <c r="I1" s="6" t="s">
        <v>1370</v>
      </c>
      <c r="J1" s="7"/>
      <c r="K1" s="7"/>
    </row>
    <row r="2" spans="1:12" s="8" customFormat="1" ht="21" x14ac:dyDescent="0.6">
      <c r="A2" s="7"/>
      <c r="B2" s="7"/>
      <c r="C2" s="7"/>
      <c r="D2" s="7"/>
      <c r="E2" s="7"/>
      <c r="F2" s="7"/>
      <c r="G2" s="7"/>
      <c r="H2" s="7"/>
      <c r="I2" s="69"/>
      <c r="J2" s="69"/>
      <c r="K2" s="69"/>
    </row>
    <row r="3" spans="1:12" s="8" customFormat="1" ht="21" customHeight="1" x14ac:dyDescent="0.6">
      <c r="A3" s="75" t="s">
        <v>1371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s="8" customFormat="1" ht="66" customHeight="1" x14ac:dyDescent="0.6">
      <c r="A4" s="76" t="s">
        <v>1373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2" s="1" customFormat="1" ht="13.5" x14ac:dyDescent="0.25">
      <c r="A5" s="9"/>
      <c r="B5" s="9"/>
      <c r="C5" s="9"/>
      <c r="D5" s="9"/>
      <c r="E5" s="9"/>
      <c r="F5" s="9"/>
      <c r="G5" s="9"/>
      <c r="H5" s="9"/>
      <c r="I5" s="77" t="s">
        <v>1372</v>
      </c>
      <c r="J5" s="77"/>
      <c r="K5" s="77"/>
    </row>
    <row r="6" spans="1:12" s="1" customFormat="1" ht="15" customHeight="1" x14ac:dyDescent="0.25">
      <c r="A6" s="11"/>
      <c r="B6" s="11"/>
      <c r="C6" s="11"/>
      <c r="D6" s="12" t="s">
        <v>4</v>
      </c>
      <c r="E6" s="11"/>
      <c r="F6" s="11"/>
      <c r="G6" s="11"/>
      <c r="H6" s="11"/>
      <c r="I6" s="10" t="s">
        <v>28</v>
      </c>
      <c r="J6" s="10" t="s">
        <v>27</v>
      </c>
      <c r="K6" s="10" t="s">
        <v>3</v>
      </c>
    </row>
    <row r="7" spans="1:12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44" t="s">
        <v>5</v>
      </c>
      <c r="J7" s="44" t="s">
        <v>6</v>
      </c>
      <c r="K7" s="44" t="s">
        <v>7</v>
      </c>
    </row>
    <row r="8" spans="1:12" s="1" customFormat="1" ht="15" customHeight="1" x14ac:dyDescent="0.2">
      <c r="A8" s="14" t="s">
        <v>8</v>
      </c>
      <c r="B8" s="14"/>
      <c r="C8" s="14"/>
      <c r="D8" s="14"/>
      <c r="E8" s="14"/>
      <c r="F8" s="14"/>
      <c r="G8" s="14"/>
      <c r="H8" s="14"/>
      <c r="I8" s="30">
        <f>+I9+I1530+I1543</f>
        <v>2634848.6908389996</v>
      </c>
      <c r="J8" s="30">
        <f>+J9+J1530+J1543</f>
        <v>2742308.8770063296</v>
      </c>
      <c r="K8" s="30">
        <f>+J8-I8</f>
        <v>107460.18616733002</v>
      </c>
      <c r="L8" s="70"/>
    </row>
    <row r="9" spans="1:12" s="1" customFormat="1" ht="15" customHeight="1" x14ac:dyDescent="0.2">
      <c r="A9" s="9"/>
      <c r="B9" s="16" t="s">
        <v>9</v>
      </c>
      <c r="C9" s="16"/>
      <c r="D9" s="16"/>
      <c r="E9" s="16"/>
      <c r="F9" s="16"/>
      <c r="G9" s="16"/>
      <c r="H9" s="16"/>
      <c r="I9" s="31">
        <f>+I10+I1515+I1522-I1550</f>
        <v>1867349.3523229996</v>
      </c>
      <c r="J9" s="31">
        <f>+J10+J1515+J1522-J1550</f>
        <v>1938744.9031473296</v>
      </c>
      <c r="K9" s="31">
        <f>+J9-I9</f>
        <v>71395.550824329956</v>
      </c>
      <c r="L9" s="70"/>
    </row>
    <row r="10" spans="1:12" s="1" customFormat="1" ht="15" customHeight="1" x14ac:dyDescent="0.2">
      <c r="A10" s="9"/>
      <c r="B10" s="9"/>
      <c r="C10" s="18" t="s">
        <v>10</v>
      </c>
      <c r="D10" s="18"/>
      <c r="E10" s="18"/>
      <c r="F10" s="18"/>
      <c r="G10" s="18"/>
      <c r="H10" s="18"/>
      <c r="I10" s="23">
        <f>+I11+I110+I114+I160+I1495</f>
        <v>1417427.684834</v>
      </c>
      <c r="J10" s="23">
        <f>+J11+J110+J114+J160+J1495</f>
        <v>1500499.2169801896</v>
      </c>
      <c r="K10" s="23">
        <f t="shared" ref="K10:K67" si="0">+J10-I10</f>
        <v>83071.532146189595</v>
      </c>
      <c r="L10" s="70"/>
    </row>
    <row r="11" spans="1:12" ht="14.25" x14ac:dyDescent="0.2">
      <c r="B11" s="33"/>
      <c r="C11" s="36" t="s">
        <v>0</v>
      </c>
      <c r="D11" s="36"/>
      <c r="E11" s="36"/>
      <c r="F11" s="53"/>
      <c r="G11" s="59"/>
      <c r="H11" s="60"/>
      <c r="I11" s="37">
        <v>62439.253197999999</v>
      </c>
      <c r="J11" s="37">
        <v>63164.517947239998</v>
      </c>
      <c r="K11" s="37">
        <f t="shared" si="0"/>
        <v>725.26474923999922</v>
      </c>
      <c r="L11" s="70"/>
    </row>
    <row r="12" spans="1:12" ht="14.25" x14ac:dyDescent="0.2">
      <c r="B12" s="33"/>
      <c r="C12" s="32"/>
      <c r="D12" s="64">
        <v>1</v>
      </c>
      <c r="E12" s="35" t="s">
        <v>1</v>
      </c>
      <c r="F12" s="65"/>
      <c r="G12" s="66"/>
      <c r="H12" s="67"/>
      <c r="I12" s="68">
        <v>8639.6583869999995</v>
      </c>
      <c r="J12" s="68">
        <v>9031.0426210000005</v>
      </c>
      <c r="K12" s="68">
        <f t="shared" si="0"/>
        <v>391.38423400000102</v>
      </c>
      <c r="L12" s="70"/>
    </row>
    <row r="13" spans="1:12" ht="14.25" x14ac:dyDescent="0.2">
      <c r="B13" s="33"/>
      <c r="C13" s="32"/>
      <c r="D13" s="41"/>
      <c r="E13" s="41"/>
      <c r="F13" s="52" t="s">
        <v>2</v>
      </c>
      <c r="G13" s="57"/>
      <c r="H13" s="56"/>
      <c r="I13" s="34">
        <v>8639.6583869999995</v>
      </c>
      <c r="J13" s="34">
        <v>9031.0426210000005</v>
      </c>
      <c r="K13" s="34">
        <f t="shared" si="0"/>
        <v>391.38423400000102</v>
      </c>
      <c r="L13" s="70"/>
    </row>
    <row r="14" spans="1:12" x14ac:dyDescent="0.2">
      <c r="B14" s="33"/>
      <c r="C14" s="32"/>
      <c r="D14" s="41"/>
      <c r="E14" s="41"/>
      <c r="F14" s="50"/>
      <c r="G14" s="54">
        <v>100</v>
      </c>
      <c r="H14" s="55" t="s">
        <v>1441</v>
      </c>
      <c r="I14" s="51">
        <v>4823.596775</v>
      </c>
      <c r="J14" s="43">
        <v>4823.596775</v>
      </c>
      <c r="K14" s="43">
        <f t="shared" si="0"/>
        <v>0</v>
      </c>
      <c r="L14" s="70"/>
    </row>
    <row r="15" spans="1:12" x14ac:dyDescent="0.2">
      <c r="B15" s="33"/>
      <c r="C15" s="32"/>
      <c r="D15" s="41"/>
      <c r="E15" s="41"/>
      <c r="F15" s="50"/>
      <c r="G15" s="54">
        <v>101</v>
      </c>
      <c r="H15" s="55" t="s">
        <v>1442</v>
      </c>
      <c r="I15" s="51">
        <v>1018.656314</v>
      </c>
      <c r="J15" s="43">
        <v>1410.0405479999999</v>
      </c>
      <c r="K15" s="43">
        <f t="shared" si="0"/>
        <v>391.38423399999999</v>
      </c>
      <c r="L15" s="70"/>
    </row>
    <row r="16" spans="1:12" x14ac:dyDescent="0.2">
      <c r="B16" s="33"/>
      <c r="C16" s="32"/>
      <c r="D16" s="41"/>
      <c r="E16" s="41"/>
      <c r="F16" s="50"/>
      <c r="G16" s="54">
        <v>200</v>
      </c>
      <c r="H16" s="55" t="s">
        <v>1443</v>
      </c>
      <c r="I16" s="51">
        <v>2797.4052980000001</v>
      </c>
      <c r="J16" s="43">
        <v>2797.4052980000001</v>
      </c>
      <c r="K16" s="43">
        <f t="shared" si="0"/>
        <v>0</v>
      </c>
      <c r="L16" s="70"/>
    </row>
    <row r="17" spans="2:12" ht="14.25" x14ac:dyDescent="0.2">
      <c r="B17" s="33"/>
      <c r="C17" s="32"/>
      <c r="D17" s="64">
        <v>3</v>
      </c>
      <c r="E17" s="35" t="s">
        <v>30</v>
      </c>
      <c r="F17" s="65"/>
      <c r="G17" s="66"/>
      <c r="H17" s="67"/>
      <c r="I17" s="68">
        <v>35643.071306999998</v>
      </c>
      <c r="J17" s="68">
        <v>35645.071306999998</v>
      </c>
      <c r="K17" s="68">
        <f t="shared" si="0"/>
        <v>2</v>
      </c>
      <c r="L17" s="70"/>
    </row>
    <row r="18" spans="2:12" ht="14.25" x14ac:dyDescent="0.2">
      <c r="B18" s="33"/>
      <c r="C18" s="32"/>
      <c r="D18" s="41"/>
      <c r="E18" s="41"/>
      <c r="F18" s="52" t="s">
        <v>2</v>
      </c>
      <c r="G18" s="57"/>
      <c r="H18" s="56"/>
      <c r="I18" s="34">
        <v>35643.071306999998</v>
      </c>
      <c r="J18" s="34">
        <v>35645.071306999998</v>
      </c>
      <c r="K18" s="34">
        <f t="shared" si="0"/>
        <v>2</v>
      </c>
      <c r="L18" s="70"/>
    </row>
    <row r="19" spans="2:12" x14ac:dyDescent="0.2">
      <c r="B19" s="33"/>
      <c r="C19" s="32"/>
      <c r="D19" s="41"/>
      <c r="E19" s="41"/>
      <c r="F19" s="50"/>
      <c r="G19" s="54">
        <v>100</v>
      </c>
      <c r="H19" s="55" t="s">
        <v>1444</v>
      </c>
      <c r="I19" s="51">
        <v>2565.7168489999999</v>
      </c>
      <c r="J19" s="43">
        <v>2558.5721660200002</v>
      </c>
      <c r="K19" s="43">
        <f t="shared" si="0"/>
        <v>-7.1446829799997431</v>
      </c>
      <c r="L19" s="70"/>
    </row>
    <row r="20" spans="2:12" x14ac:dyDescent="0.2">
      <c r="B20" s="33"/>
      <c r="C20" s="32"/>
      <c r="D20" s="41"/>
      <c r="E20" s="41"/>
      <c r="F20" s="50"/>
      <c r="G20" s="54">
        <v>110</v>
      </c>
      <c r="H20" s="55" t="s">
        <v>1445</v>
      </c>
      <c r="I20" s="51">
        <v>31065.14847</v>
      </c>
      <c r="J20" s="43">
        <v>31072.293152980001</v>
      </c>
      <c r="K20" s="43">
        <f t="shared" si="0"/>
        <v>7.1446829800006526</v>
      </c>
      <c r="L20" s="70"/>
    </row>
    <row r="21" spans="2:12" x14ac:dyDescent="0.2">
      <c r="B21" s="33"/>
      <c r="C21" s="32"/>
      <c r="D21" s="41"/>
      <c r="E21" s="41"/>
      <c r="F21" s="50"/>
      <c r="G21" s="54">
        <v>210</v>
      </c>
      <c r="H21" s="55" t="s">
        <v>1446</v>
      </c>
      <c r="I21" s="51">
        <v>1357.7743989999999</v>
      </c>
      <c r="J21" s="43">
        <v>1359.7743989999999</v>
      </c>
      <c r="K21" s="43">
        <f t="shared" si="0"/>
        <v>2</v>
      </c>
      <c r="L21" s="70"/>
    </row>
    <row r="22" spans="2:12" x14ac:dyDescent="0.2">
      <c r="B22" s="33"/>
      <c r="C22" s="32"/>
      <c r="D22" s="41"/>
      <c r="E22" s="41"/>
      <c r="F22" s="50"/>
      <c r="G22" s="54">
        <v>211</v>
      </c>
      <c r="H22" s="55" t="s">
        <v>1447</v>
      </c>
      <c r="I22" s="51">
        <v>654.43158900000003</v>
      </c>
      <c r="J22" s="43">
        <v>654.43158900000003</v>
      </c>
      <c r="K22" s="43">
        <f t="shared" si="0"/>
        <v>0</v>
      </c>
      <c r="L22" s="70"/>
    </row>
    <row r="23" spans="2:12" ht="14.25" x14ac:dyDescent="0.2">
      <c r="B23" s="33"/>
      <c r="C23" s="32"/>
      <c r="D23" s="64">
        <v>22</v>
      </c>
      <c r="E23" s="35" t="s">
        <v>31</v>
      </c>
      <c r="F23" s="65"/>
      <c r="G23" s="66"/>
      <c r="H23" s="67"/>
      <c r="I23" s="68">
        <v>14871.045085</v>
      </c>
      <c r="J23" s="68">
        <v>14762.84528157</v>
      </c>
      <c r="K23" s="68">
        <f t="shared" si="0"/>
        <v>-108.19980342999952</v>
      </c>
      <c r="L23" s="70"/>
    </row>
    <row r="24" spans="2:12" ht="14.25" x14ac:dyDescent="0.2">
      <c r="B24" s="33"/>
      <c r="C24" s="32"/>
      <c r="D24" s="41"/>
      <c r="E24" s="41"/>
      <c r="F24" s="52" t="s">
        <v>2</v>
      </c>
      <c r="G24" s="57"/>
      <c r="H24" s="56"/>
      <c r="I24" s="34">
        <v>14871.045085</v>
      </c>
      <c r="J24" s="34">
        <v>14762.84528157</v>
      </c>
      <c r="K24" s="34">
        <f t="shared" si="0"/>
        <v>-108.19980342999952</v>
      </c>
      <c r="L24" s="70"/>
    </row>
    <row r="25" spans="2:12" x14ac:dyDescent="0.2">
      <c r="B25" s="33"/>
      <c r="C25" s="32"/>
      <c r="D25" s="41"/>
      <c r="E25" s="41"/>
      <c r="F25" s="50"/>
      <c r="G25" s="54">
        <v>101</v>
      </c>
      <c r="H25" s="55" t="s">
        <v>1448</v>
      </c>
      <c r="I25" s="51">
        <v>28.766974000000001</v>
      </c>
      <c r="J25" s="43">
        <v>28.864007999999998</v>
      </c>
      <c r="K25" s="43">
        <f t="shared" si="0"/>
        <v>9.7033999999997178E-2</v>
      </c>
      <c r="L25" s="70"/>
    </row>
    <row r="26" spans="2:12" x14ac:dyDescent="0.2">
      <c r="B26" s="33"/>
      <c r="C26" s="32"/>
      <c r="D26" s="41"/>
      <c r="E26" s="41"/>
      <c r="F26" s="50"/>
      <c r="G26" s="54">
        <v>102</v>
      </c>
      <c r="H26" s="55" t="s">
        <v>1449</v>
      </c>
      <c r="I26" s="51">
        <v>107.56894200000001</v>
      </c>
      <c r="J26" s="43">
        <v>107.86905400000001</v>
      </c>
      <c r="K26" s="43">
        <f t="shared" si="0"/>
        <v>0.3001119999999986</v>
      </c>
      <c r="L26" s="70"/>
    </row>
    <row r="27" spans="2:12" x14ac:dyDescent="0.2">
      <c r="B27" s="33"/>
      <c r="C27" s="32"/>
      <c r="D27" s="41"/>
      <c r="E27" s="41"/>
      <c r="F27" s="50"/>
      <c r="G27" s="54">
        <v>103</v>
      </c>
      <c r="H27" s="55" t="s">
        <v>1450</v>
      </c>
      <c r="I27" s="51">
        <v>51.568300999999998</v>
      </c>
      <c r="J27" s="43">
        <v>51.924745000000001</v>
      </c>
      <c r="K27" s="43">
        <f t="shared" si="0"/>
        <v>0.35644400000000331</v>
      </c>
      <c r="L27" s="70"/>
    </row>
    <row r="28" spans="2:12" x14ac:dyDescent="0.2">
      <c r="B28" s="33"/>
      <c r="C28" s="32"/>
      <c r="D28" s="41"/>
      <c r="E28" s="41"/>
      <c r="F28" s="50"/>
      <c r="G28" s="54">
        <v>104</v>
      </c>
      <c r="H28" s="55" t="s">
        <v>1451</v>
      </c>
      <c r="I28" s="51">
        <v>117.689548</v>
      </c>
      <c r="J28" s="43">
        <v>117.94953</v>
      </c>
      <c r="K28" s="43">
        <f t="shared" si="0"/>
        <v>0.25998199999999372</v>
      </c>
      <c r="L28" s="70"/>
    </row>
    <row r="29" spans="2:12" x14ac:dyDescent="0.2">
      <c r="B29" s="33"/>
      <c r="C29" s="32"/>
      <c r="D29" s="41"/>
      <c r="E29" s="41"/>
      <c r="F29" s="50"/>
      <c r="G29" s="54">
        <v>105</v>
      </c>
      <c r="H29" s="55" t="s">
        <v>1452</v>
      </c>
      <c r="I29" s="51">
        <v>33.274994</v>
      </c>
      <c r="J29" s="43">
        <v>33.36383</v>
      </c>
      <c r="K29" s="43">
        <f t="shared" si="0"/>
        <v>8.8836000000000581E-2</v>
      </c>
      <c r="L29" s="70"/>
    </row>
    <row r="30" spans="2:12" x14ac:dyDescent="0.2">
      <c r="B30" s="33"/>
      <c r="C30" s="32"/>
      <c r="D30" s="41"/>
      <c r="E30" s="41"/>
      <c r="F30" s="50"/>
      <c r="G30" s="54">
        <v>106</v>
      </c>
      <c r="H30" s="55" t="s">
        <v>1453</v>
      </c>
      <c r="I30" s="51">
        <v>37.403557999999997</v>
      </c>
      <c r="J30" s="43">
        <v>38.218662000000002</v>
      </c>
      <c r="K30" s="43">
        <f t="shared" si="0"/>
        <v>0.81510400000000516</v>
      </c>
      <c r="L30" s="70"/>
    </row>
    <row r="31" spans="2:12" x14ac:dyDescent="0.2">
      <c r="B31" s="33"/>
      <c r="C31" s="32"/>
      <c r="D31" s="41"/>
      <c r="E31" s="41"/>
      <c r="F31" s="50"/>
      <c r="G31" s="54">
        <v>107</v>
      </c>
      <c r="H31" s="55" t="s">
        <v>1454</v>
      </c>
      <c r="I31" s="51">
        <v>77.127390000000005</v>
      </c>
      <c r="J31" s="43">
        <v>77.457189999999997</v>
      </c>
      <c r="K31" s="43">
        <f t="shared" si="0"/>
        <v>0.32979999999999166</v>
      </c>
      <c r="L31" s="70"/>
    </row>
    <row r="32" spans="2:12" x14ac:dyDescent="0.2">
      <c r="B32" s="33"/>
      <c r="C32" s="32"/>
      <c r="D32" s="41"/>
      <c r="E32" s="41"/>
      <c r="F32" s="50"/>
      <c r="G32" s="54">
        <v>108</v>
      </c>
      <c r="H32" s="55" t="s">
        <v>1455</v>
      </c>
      <c r="I32" s="51">
        <v>51.480282000000003</v>
      </c>
      <c r="J32" s="43">
        <v>51.746805999999999</v>
      </c>
      <c r="K32" s="43">
        <f t="shared" si="0"/>
        <v>0.26652399999999687</v>
      </c>
      <c r="L32" s="70"/>
    </row>
    <row r="33" spans="2:12" x14ac:dyDescent="0.2">
      <c r="B33" s="33"/>
      <c r="C33" s="32"/>
      <c r="D33" s="41"/>
      <c r="E33" s="41"/>
      <c r="F33" s="50"/>
      <c r="G33" s="54">
        <v>109</v>
      </c>
      <c r="H33" s="55" t="s">
        <v>1456</v>
      </c>
      <c r="I33" s="51">
        <v>657.13881200000003</v>
      </c>
      <c r="J33" s="43">
        <v>661.212538</v>
      </c>
      <c r="K33" s="43">
        <f t="shared" si="0"/>
        <v>4.0737259999999651</v>
      </c>
      <c r="L33" s="70"/>
    </row>
    <row r="34" spans="2:12" x14ac:dyDescent="0.2">
      <c r="B34" s="33"/>
      <c r="C34" s="32"/>
      <c r="D34" s="41"/>
      <c r="E34" s="41"/>
      <c r="F34" s="50"/>
      <c r="G34" s="54">
        <v>111</v>
      </c>
      <c r="H34" s="55" t="s">
        <v>1457</v>
      </c>
      <c r="I34" s="51">
        <v>931.4701</v>
      </c>
      <c r="J34" s="43">
        <v>941.41135799999995</v>
      </c>
      <c r="K34" s="43">
        <f t="shared" si="0"/>
        <v>9.941257999999948</v>
      </c>
      <c r="L34" s="70"/>
    </row>
    <row r="35" spans="2:12" x14ac:dyDescent="0.2">
      <c r="B35" s="33"/>
      <c r="C35" s="32"/>
      <c r="D35" s="41"/>
      <c r="E35" s="41"/>
      <c r="F35" s="50"/>
      <c r="G35" s="54">
        <v>112</v>
      </c>
      <c r="H35" s="55" t="s">
        <v>1458</v>
      </c>
      <c r="I35" s="51">
        <v>4638.5624479999997</v>
      </c>
      <c r="J35" s="43">
        <v>4489.219658</v>
      </c>
      <c r="K35" s="43">
        <f t="shared" si="0"/>
        <v>-149.3427899999997</v>
      </c>
      <c r="L35" s="70"/>
    </row>
    <row r="36" spans="2:12" x14ac:dyDescent="0.2">
      <c r="B36" s="33"/>
      <c r="C36" s="32"/>
      <c r="D36" s="41"/>
      <c r="E36" s="41"/>
      <c r="F36" s="50"/>
      <c r="G36" s="54">
        <v>113</v>
      </c>
      <c r="H36" s="55" t="s">
        <v>1459</v>
      </c>
      <c r="I36" s="51">
        <v>1029.802154</v>
      </c>
      <c r="J36" s="43">
        <v>1028.716111</v>
      </c>
      <c r="K36" s="43">
        <f t="shared" si="0"/>
        <v>-1.0860430000000179</v>
      </c>
      <c r="L36" s="70"/>
    </row>
    <row r="37" spans="2:12" x14ac:dyDescent="0.2">
      <c r="B37" s="33"/>
      <c r="C37" s="32"/>
      <c r="D37" s="41"/>
      <c r="E37" s="41"/>
      <c r="F37" s="50"/>
      <c r="G37" s="54">
        <v>114</v>
      </c>
      <c r="H37" s="55" t="s">
        <v>1460</v>
      </c>
      <c r="I37" s="51">
        <v>61.234968000000002</v>
      </c>
      <c r="J37" s="43">
        <v>61.331981999999996</v>
      </c>
      <c r="K37" s="43">
        <f t="shared" si="0"/>
        <v>9.7013999999994383E-2</v>
      </c>
      <c r="L37" s="70"/>
    </row>
    <row r="38" spans="2:12" x14ac:dyDescent="0.2">
      <c r="B38" s="33"/>
      <c r="C38" s="32"/>
      <c r="D38" s="41"/>
      <c r="E38" s="41"/>
      <c r="F38" s="50"/>
      <c r="G38" s="54">
        <v>115</v>
      </c>
      <c r="H38" s="55" t="s">
        <v>1461</v>
      </c>
      <c r="I38" s="51">
        <v>324.27831700000002</v>
      </c>
      <c r="J38" s="43">
        <v>324.68838299999999</v>
      </c>
      <c r="K38" s="43">
        <f t="shared" si="0"/>
        <v>0.41006599999997206</v>
      </c>
      <c r="L38" s="70"/>
    </row>
    <row r="39" spans="2:12" x14ac:dyDescent="0.2">
      <c r="B39" s="33"/>
      <c r="C39" s="32"/>
      <c r="D39" s="41"/>
      <c r="E39" s="41"/>
      <c r="F39" s="50"/>
      <c r="G39" s="54">
        <v>116</v>
      </c>
      <c r="H39" s="55" t="s">
        <v>1462</v>
      </c>
      <c r="I39" s="51">
        <v>377.579566</v>
      </c>
      <c r="J39" s="43">
        <v>378.794532</v>
      </c>
      <c r="K39" s="43">
        <f t="shared" si="0"/>
        <v>1.214966000000004</v>
      </c>
      <c r="L39" s="70"/>
    </row>
    <row r="40" spans="2:12" x14ac:dyDescent="0.2">
      <c r="B40" s="33"/>
      <c r="C40" s="32"/>
      <c r="D40" s="41"/>
      <c r="E40" s="41"/>
      <c r="F40" s="50"/>
      <c r="G40" s="54">
        <v>118</v>
      </c>
      <c r="H40" s="55" t="s">
        <v>1463</v>
      </c>
      <c r="I40" s="51">
        <v>36.209518000000003</v>
      </c>
      <c r="J40" s="43">
        <v>36.608606000000002</v>
      </c>
      <c r="K40" s="43">
        <f t="shared" si="0"/>
        <v>0.399087999999999</v>
      </c>
      <c r="L40" s="70"/>
    </row>
    <row r="41" spans="2:12" x14ac:dyDescent="0.2">
      <c r="B41" s="33"/>
      <c r="C41" s="32"/>
      <c r="D41" s="41"/>
      <c r="E41" s="41"/>
      <c r="F41" s="50"/>
      <c r="G41" s="54">
        <v>120</v>
      </c>
      <c r="H41" s="55" t="s">
        <v>1464</v>
      </c>
      <c r="I41" s="51">
        <v>249.689144</v>
      </c>
      <c r="J41" s="43">
        <v>250.665074</v>
      </c>
      <c r="K41" s="43">
        <f t="shared" si="0"/>
        <v>0.97593000000000529</v>
      </c>
      <c r="L41" s="70"/>
    </row>
    <row r="42" spans="2:12" x14ac:dyDescent="0.2">
      <c r="B42" s="33"/>
      <c r="C42" s="32"/>
      <c r="D42" s="41"/>
      <c r="E42" s="41"/>
      <c r="F42" s="50"/>
      <c r="G42" s="54">
        <v>121</v>
      </c>
      <c r="H42" s="55" t="s">
        <v>1465</v>
      </c>
      <c r="I42" s="51">
        <v>24.519174</v>
      </c>
      <c r="J42" s="43">
        <v>24.707319999999999</v>
      </c>
      <c r="K42" s="43">
        <f t="shared" si="0"/>
        <v>0.1881459999999997</v>
      </c>
      <c r="L42" s="70"/>
    </row>
    <row r="43" spans="2:12" x14ac:dyDescent="0.2">
      <c r="B43" s="33"/>
      <c r="C43" s="32"/>
      <c r="D43" s="41"/>
      <c r="E43" s="41"/>
      <c r="F43" s="50"/>
      <c r="G43" s="54">
        <v>122</v>
      </c>
      <c r="H43" s="55" t="s">
        <v>1466</v>
      </c>
      <c r="I43" s="51">
        <v>12.156625999999999</v>
      </c>
      <c r="J43" s="43">
        <v>12.182639999999999</v>
      </c>
      <c r="K43" s="43">
        <f t="shared" si="0"/>
        <v>2.6013999999999982E-2</v>
      </c>
      <c r="L43" s="70"/>
    </row>
    <row r="44" spans="2:12" x14ac:dyDescent="0.2">
      <c r="B44" s="33"/>
      <c r="C44" s="32"/>
      <c r="D44" s="41"/>
      <c r="E44" s="41"/>
      <c r="F44" s="50"/>
      <c r="G44" s="54">
        <v>123</v>
      </c>
      <c r="H44" s="55" t="s">
        <v>1467</v>
      </c>
      <c r="I44" s="51">
        <v>25.561716000000001</v>
      </c>
      <c r="J44" s="43">
        <v>25.803235999999998</v>
      </c>
      <c r="K44" s="43">
        <f t="shared" si="0"/>
        <v>0.24151999999999774</v>
      </c>
      <c r="L44" s="70"/>
    </row>
    <row r="45" spans="2:12" x14ac:dyDescent="0.2">
      <c r="B45" s="33"/>
      <c r="C45" s="32"/>
      <c r="D45" s="41"/>
      <c r="E45" s="41"/>
      <c r="F45" s="50"/>
      <c r="G45" s="54">
        <v>124</v>
      </c>
      <c r="H45" s="55" t="s">
        <v>1468</v>
      </c>
      <c r="I45" s="51">
        <v>41.070867</v>
      </c>
      <c r="J45" s="43">
        <v>41.275931</v>
      </c>
      <c r="K45" s="43">
        <f t="shared" si="0"/>
        <v>0.20506400000000014</v>
      </c>
      <c r="L45" s="70"/>
    </row>
    <row r="46" spans="2:12" x14ac:dyDescent="0.2">
      <c r="B46" s="33"/>
      <c r="C46" s="32"/>
      <c r="D46" s="41"/>
      <c r="E46" s="41"/>
      <c r="F46" s="50"/>
      <c r="G46" s="54">
        <v>200</v>
      </c>
      <c r="H46" s="55" t="s">
        <v>1469</v>
      </c>
      <c r="I46" s="51">
        <v>848.81196199999999</v>
      </c>
      <c r="J46" s="43">
        <v>854.63570600000003</v>
      </c>
      <c r="K46" s="43">
        <f t="shared" si="0"/>
        <v>5.8237440000000333</v>
      </c>
      <c r="L46" s="70"/>
    </row>
    <row r="47" spans="2:12" x14ac:dyDescent="0.2">
      <c r="B47" s="33"/>
      <c r="C47" s="32"/>
      <c r="D47" s="41"/>
      <c r="E47" s="41"/>
      <c r="F47" s="50"/>
      <c r="G47" s="54">
        <v>300</v>
      </c>
      <c r="H47" s="55" t="s">
        <v>1470</v>
      </c>
      <c r="I47" s="51">
        <v>5108.0797240000002</v>
      </c>
      <c r="J47" s="43">
        <v>5124.1983815699996</v>
      </c>
      <c r="K47" s="43">
        <f t="shared" si="0"/>
        <v>16.118657569999414</v>
      </c>
      <c r="L47" s="70"/>
    </row>
    <row r="48" spans="2:12" ht="14.25" x14ac:dyDescent="0.2">
      <c r="B48" s="33"/>
      <c r="C48" s="32"/>
      <c r="D48" s="64">
        <v>35</v>
      </c>
      <c r="E48" s="35" t="s">
        <v>32</v>
      </c>
      <c r="F48" s="65"/>
      <c r="G48" s="66"/>
      <c r="H48" s="67"/>
      <c r="I48" s="68">
        <v>987.69317100000001</v>
      </c>
      <c r="J48" s="68">
        <v>987.69317100000001</v>
      </c>
      <c r="K48" s="68">
        <f t="shared" si="0"/>
        <v>0</v>
      </c>
      <c r="L48" s="70"/>
    </row>
    <row r="49" spans="2:12" ht="14.25" x14ac:dyDescent="0.2">
      <c r="B49" s="33"/>
      <c r="C49" s="32"/>
      <c r="D49" s="41"/>
      <c r="E49" s="41"/>
      <c r="F49" s="52" t="s">
        <v>2</v>
      </c>
      <c r="G49" s="57"/>
      <c r="H49" s="56"/>
      <c r="I49" s="34">
        <v>987.69317100000001</v>
      </c>
      <c r="J49" s="34">
        <v>987.69317100000001</v>
      </c>
      <c r="K49" s="34">
        <f t="shared" si="0"/>
        <v>0</v>
      </c>
      <c r="L49" s="70"/>
    </row>
    <row r="50" spans="2:12" x14ac:dyDescent="0.2">
      <c r="B50" s="33"/>
      <c r="C50" s="32"/>
      <c r="D50" s="41"/>
      <c r="E50" s="41"/>
      <c r="F50" s="50"/>
      <c r="G50" s="54">
        <v>100</v>
      </c>
      <c r="H50" s="55" t="s">
        <v>1471</v>
      </c>
      <c r="I50" s="51">
        <v>8.6420759999999994</v>
      </c>
      <c r="J50" s="43">
        <v>8.6420759999999994</v>
      </c>
      <c r="K50" s="43">
        <f t="shared" si="0"/>
        <v>0</v>
      </c>
      <c r="L50" s="70"/>
    </row>
    <row r="51" spans="2:12" x14ac:dyDescent="0.2">
      <c r="B51" s="33"/>
      <c r="C51" s="32"/>
      <c r="D51" s="41"/>
      <c r="E51" s="41"/>
      <c r="F51" s="50"/>
      <c r="G51" s="54">
        <v>101</v>
      </c>
      <c r="H51" s="55" t="s">
        <v>1472</v>
      </c>
      <c r="I51" s="51">
        <v>158.23227600000001</v>
      </c>
      <c r="J51" s="43">
        <v>158.23227600000001</v>
      </c>
      <c r="K51" s="43">
        <f t="shared" si="0"/>
        <v>0</v>
      </c>
      <c r="L51" s="70"/>
    </row>
    <row r="52" spans="2:12" x14ac:dyDescent="0.2">
      <c r="B52" s="33"/>
      <c r="C52" s="32"/>
      <c r="D52" s="41"/>
      <c r="E52" s="41"/>
      <c r="F52" s="50"/>
      <c r="G52" s="54">
        <v>102</v>
      </c>
      <c r="H52" s="55" t="s">
        <v>1473</v>
      </c>
      <c r="I52" s="51">
        <v>65.218761999999998</v>
      </c>
      <c r="J52" s="43">
        <v>65.218761999999998</v>
      </c>
      <c r="K52" s="43">
        <f t="shared" si="0"/>
        <v>0</v>
      </c>
      <c r="L52" s="70"/>
    </row>
    <row r="53" spans="2:12" x14ac:dyDescent="0.2">
      <c r="B53" s="33"/>
      <c r="C53" s="32"/>
      <c r="D53" s="41"/>
      <c r="E53" s="41"/>
      <c r="F53" s="50"/>
      <c r="G53" s="54">
        <v>103</v>
      </c>
      <c r="H53" s="55" t="s">
        <v>1474</v>
      </c>
      <c r="I53" s="51">
        <v>41.119669999999999</v>
      </c>
      <c r="J53" s="43">
        <v>41.119669999999999</v>
      </c>
      <c r="K53" s="43">
        <f t="shared" si="0"/>
        <v>0</v>
      </c>
      <c r="L53" s="70"/>
    </row>
    <row r="54" spans="2:12" x14ac:dyDescent="0.2">
      <c r="B54" s="33"/>
      <c r="C54" s="32"/>
      <c r="D54" s="41"/>
      <c r="E54" s="41"/>
      <c r="F54" s="50"/>
      <c r="G54" s="54">
        <v>104</v>
      </c>
      <c r="H54" s="55" t="s">
        <v>1475</v>
      </c>
      <c r="I54" s="51">
        <v>62.070357999999999</v>
      </c>
      <c r="J54" s="43">
        <v>62.070357999999999</v>
      </c>
      <c r="K54" s="43">
        <f t="shared" si="0"/>
        <v>0</v>
      </c>
      <c r="L54" s="70"/>
    </row>
    <row r="55" spans="2:12" x14ac:dyDescent="0.2">
      <c r="B55" s="33"/>
      <c r="C55" s="32"/>
      <c r="D55" s="41"/>
      <c r="E55" s="41"/>
      <c r="F55" s="50"/>
      <c r="G55" s="54">
        <v>105</v>
      </c>
      <c r="H55" s="55" t="s">
        <v>1476</v>
      </c>
      <c r="I55" s="51">
        <v>61.405076999999999</v>
      </c>
      <c r="J55" s="43">
        <v>61.405076999999999</v>
      </c>
      <c r="K55" s="43">
        <f t="shared" si="0"/>
        <v>0</v>
      </c>
      <c r="L55" s="70"/>
    </row>
    <row r="56" spans="2:12" x14ac:dyDescent="0.2">
      <c r="B56" s="33"/>
      <c r="C56" s="32"/>
      <c r="D56" s="41"/>
      <c r="E56" s="41"/>
      <c r="F56" s="50"/>
      <c r="G56" s="54">
        <v>106</v>
      </c>
      <c r="H56" s="55" t="s">
        <v>1450</v>
      </c>
      <c r="I56" s="51">
        <v>30.342417000000001</v>
      </c>
      <c r="J56" s="43">
        <v>30.342417000000001</v>
      </c>
      <c r="K56" s="43">
        <f t="shared" si="0"/>
        <v>0</v>
      </c>
      <c r="L56" s="70"/>
    </row>
    <row r="57" spans="2:12" x14ac:dyDescent="0.2">
      <c r="B57" s="33"/>
      <c r="C57" s="32"/>
      <c r="D57" s="41"/>
      <c r="E57" s="41"/>
      <c r="F57" s="50"/>
      <c r="G57" s="54">
        <v>107</v>
      </c>
      <c r="H57" s="55" t="s">
        <v>1477</v>
      </c>
      <c r="I57" s="51">
        <v>41.528063000000003</v>
      </c>
      <c r="J57" s="43">
        <v>41.528063000000003</v>
      </c>
      <c r="K57" s="43">
        <f t="shared" si="0"/>
        <v>0</v>
      </c>
      <c r="L57" s="70"/>
    </row>
    <row r="58" spans="2:12" x14ac:dyDescent="0.2">
      <c r="B58" s="33"/>
      <c r="C58" s="32"/>
      <c r="D58" s="41"/>
      <c r="E58" s="41"/>
      <c r="F58" s="50"/>
      <c r="G58" s="54">
        <v>108</v>
      </c>
      <c r="H58" s="55" t="s">
        <v>1478</v>
      </c>
      <c r="I58" s="51">
        <v>46.566445000000002</v>
      </c>
      <c r="J58" s="43">
        <v>46.566445000000002</v>
      </c>
      <c r="K58" s="43">
        <f t="shared" si="0"/>
        <v>0</v>
      </c>
      <c r="L58" s="70"/>
    </row>
    <row r="59" spans="2:12" x14ac:dyDescent="0.2">
      <c r="B59" s="33"/>
      <c r="C59" s="32"/>
      <c r="D59" s="41"/>
      <c r="E59" s="41"/>
      <c r="F59" s="50"/>
      <c r="G59" s="54">
        <v>109</v>
      </c>
      <c r="H59" s="55" t="s">
        <v>1479</v>
      </c>
      <c r="I59" s="51">
        <v>41.906004000000003</v>
      </c>
      <c r="J59" s="43">
        <v>41.906004000000003</v>
      </c>
      <c r="K59" s="43">
        <f t="shared" si="0"/>
        <v>0</v>
      </c>
      <c r="L59" s="70"/>
    </row>
    <row r="60" spans="2:12" x14ac:dyDescent="0.2">
      <c r="B60" s="33"/>
      <c r="C60" s="32"/>
      <c r="D60" s="41"/>
      <c r="E60" s="41"/>
      <c r="F60" s="50"/>
      <c r="G60" s="54">
        <v>110</v>
      </c>
      <c r="H60" s="55" t="s">
        <v>1480</v>
      </c>
      <c r="I60" s="51">
        <v>17.336264</v>
      </c>
      <c r="J60" s="43">
        <v>17.336264</v>
      </c>
      <c r="K60" s="43">
        <f t="shared" si="0"/>
        <v>0</v>
      </c>
      <c r="L60" s="70"/>
    </row>
    <row r="61" spans="2:12" x14ac:dyDescent="0.2">
      <c r="B61" s="33"/>
      <c r="C61" s="32"/>
      <c r="D61" s="41"/>
      <c r="E61" s="41"/>
      <c r="F61" s="50"/>
      <c r="G61" s="54">
        <v>112</v>
      </c>
      <c r="H61" s="55" t="s">
        <v>1481</v>
      </c>
      <c r="I61" s="51">
        <v>157.880066</v>
      </c>
      <c r="J61" s="43">
        <v>157.880066</v>
      </c>
      <c r="K61" s="43">
        <f t="shared" si="0"/>
        <v>0</v>
      </c>
      <c r="L61" s="70"/>
    </row>
    <row r="62" spans="2:12" x14ac:dyDescent="0.2">
      <c r="B62" s="33"/>
      <c r="C62" s="32"/>
      <c r="D62" s="41"/>
      <c r="E62" s="41"/>
      <c r="F62" s="50"/>
      <c r="G62" s="54">
        <v>113</v>
      </c>
      <c r="H62" s="55" t="s">
        <v>1482</v>
      </c>
      <c r="I62" s="51">
        <v>19.519012</v>
      </c>
      <c r="J62" s="43">
        <v>19.519012</v>
      </c>
      <c r="K62" s="43">
        <f t="shared" si="0"/>
        <v>0</v>
      </c>
      <c r="L62" s="70"/>
    </row>
    <row r="63" spans="2:12" ht="25.5" x14ac:dyDescent="0.2">
      <c r="B63" s="33"/>
      <c r="C63" s="32"/>
      <c r="D63" s="41"/>
      <c r="E63" s="41"/>
      <c r="F63" s="50"/>
      <c r="G63" s="54">
        <v>115</v>
      </c>
      <c r="H63" s="55" t="s">
        <v>1483</v>
      </c>
      <c r="I63" s="51">
        <v>26.709050000000001</v>
      </c>
      <c r="J63" s="43">
        <v>26.709050000000001</v>
      </c>
      <c r="K63" s="43">
        <f t="shared" si="0"/>
        <v>0</v>
      </c>
      <c r="L63" s="70"/>
    </row>
    <row r="64" spans="2:12" x14ac:dyDescent="0.2">
      <c r="B64" s="33"/>
      <c r="C64" s="32"/>
      <c r="D64" s="41"/>
      <c r="E64" s="41"/>
      <c r="F64" s="50"/>
      <c r="G64" s="54">
        <v>116</v>
      </c>
      <c r="H64" s="55" t="s">
        <v>1484</v>
      </c>
      <c r="I64" s="51">
        <v>133.00979100000001</v>
      </c>
      <c r="J64" s="43">
        <v>133.00979100000001</v>
      </c>
      <c r="K64" s="43">
        <f t="shared" si="0"/>
        <v>0</v>
      </c>
      <c r="L64" s="70"/>
    </row>
    <row r="65" spans="2:12" x14ac:dyDescent="0.2">
      <c r="B65" s="33"/>
      <c r="C65" s="32"/>
      <c r="D65" s="41"/>
      <c r="E65" s="41"/>
      <c r="F65" s="50"/>
      <c r="G65" s="54">
        <v>117</v>
      </c>
      <c r="H65" s="55" t="s">
        <v>1485</v>
      </c>
      <c r="I65" s="51">
        <v>55.788266</v>
      </c>
      <c r="J65" s="43">
        <v>55.788266</v>
      </c>
      <c r="K65" s="43">
        <f t="shared" si="0"/>
        <v>0</v>
      </c>
      <c r="L65" s="70"/>
    </row>
    <row r="66" spans="2:12" x14ac:dyDescent="0.2">
      <c r="B66" s="33"/>
      <c r="C66" s="32"/>
      <c r="D66" s="41"/>
      <c r="E66" s="41"/>
      <c r="F66" s="50"/>
      <c r="G66" s="54">
        <v>119</v>
      </c>
      <c r="H66" s="72" t="s">
        <v>1486</v>
      </c>
      <c r="I66" s="51">
        <v>20.419574000000001</v>
      </c>
      <c r="J66" s="43">
        <v>20.419574000000001</v>
      </c>
      <c r="K66" s="43">
        <f t="shared" si="0"/>
        <v>0</v>
      </c>
      <c r="L66" s="70"/>
    </row>
    <row r="67" spans="2:12" ht="14.25" x14ac:dyDescent="0.2">
      <c r="B67" s="33"/>
      <c r="C67" s="32"/>
      <c r="D67" s="64">
        <v>41</v>
      </c>
      <c r="E67" s="35" t="s">
        <v>33</v>
      </c>
      <c r="F67" s="65"/>
      <c r="G67" s="66"/>
      <c r="H67" s="67"/>
      <c r="I67" s="68">
        <v>283.54154799999998</v>
      </c>
      <c r="J67" s="68">
        <v>293.28071199999999</v>
      </c>
      <c r="K67" s="68">
        <f t="shared" si="0"/>
        <v>9.7391640000000166</v>
      </c>
      <c r="L67" s="70"/>
    </row>
    <row r="68" spans="2:12" ht="14.25" x14ac:dyDescent="0.2">
      <c r="B68" s="33"/>
      <c r="C68" s="32"/>
      <c r="D68" s="41"/>
      <c r="E68" s="41"/>
      <c r="F68" s="52" t="s">
        <v>2</v>
      </c>
      <c r="G68" s="57"/>
      <c r="H68" s="56"/>
      <c r="I68" s="34">
        <v>283.54154799999998</v>
      </c>
      <c r="J68" s="34">
        <v>293.28071199999999</v>
      </c>
      <c r="K68" s="34">
        <f t="shared" ref="K68:K131" si="1">+J68-I68</f>
        <v>9.7391640000000166</v>
      </c>
      <c r="L68" s="70"/>
    </row>
    <row r="69" spans="2:12" x14ac:dyDescent="0.2">
      <c r="B69" s="33"/>
      <c r="C69" s="32"/>
      <c r="D69" s="41"/>
      <c r="E69" s="41"/>
      <c r="F69" s="50"/>
      <c r="G69" s="54">
        <v>100</v>
      </c>
      <c r="H69" s="55" t="s">
        <v>1487</v>
      </c>
      <c r="I69" s="51">
        <v>85.475633000000002</v>
      </c>
      <c r="J69" s="43">
        <v>95.214797000000004</v>
      </c>
      <c r="K69" s="43">
        <f t="shared" si="1"/>
        <v>9.7391640000000024</v>
      </c>
      <c r="L69" s="70"/>
    </row>
    <row r="70" spans="2:12" x14ac:dyDescent="0.2">
      <c r="B70" s="33"/>
      <c r="C70" s="32"/>
      <c r="D70" s="41"/>
      <c r="E70" s="41"/>
      <c r="F70" s="50"/>
      <c r="G70" s="54">
        <v>200</v>
      </c>
      <c r="H70" s="55" t="s">
        <v>1488</v>
      </c>
      <c r="I70" s="51">
        <v>48.695847000000001</v>
      </c>
      <c r="J70" s="43">
        <v>48.695847000000001</v>
      </c>
      <c r="K70" s="43">
        <f t="shared" si="1"/>
        <v>0</v>
      </c>
      <c r="L70" s="70"/>
    </row>
    <row r="71" spans="2:12" x14ac:dyDescent="0.2">
      <c r="B71" s="33"/>
      <c r="C71" s="32"/>
      <c r="D71" s="41"/>
      <c r="E71" s="41"/>
      <c r="F71" s="50"/>
      <c r="G71" s="54">
        <v>500</v>
      </c>
      <c r="H71" s="55" t="s">
        <v>1489</v>
      </c>
      <c r="I71" s="51">
        <v>5.5423730000000004</v>
      </c>
      <c r="J71" s="43">
        <v>5.5423730000000004</v>
      </c>
      <c r="K71" s="43">
        <f t="shared" si="1"/>
        <v>0</v>
      </c>
      <c r="L71" s="70"/>
    </row>
    <row r="72" spans="2:12" x14ac:dyDescent="0.2">
      <c r="B72" s="33"/>
      <c r="C72" s="32"/>
      <c r="D72" s="41"/>
      <c r="E72" s="41"/>
      <c r="F72" s="50"/>
      <c r="G72" s="54">
        <v>600</v>
      </c>
      <c r="H72" s="55" t="s">
        <v>1490</v>
      </c>
      <c r="I72" s="51">
        <v>81.960177999999999</v>
      </c>
      <c r="J72" s="43">
        <v>81.960177999999999</v>
      </c>
      <c r="K72" s="43">
        <f t="shared" si="1"/>
        <v>0</v>
      </c>
      <c r="L72" s="70"/>
    </row>
    <row r="73" spans="2:12" x14ac:dyDescent="0.2">
      <c r="B73" s="33"/>
      <c r="C73" s="32"/>
      <c r="D73" s="41"/>
      <c r="E73" s="41"/>
      <c r="F73" s="50"/>
      <c r="G73" s="54">
        <v>700</v>
      </c>
      <c r="H73" s="55" t="s">
        <v>1491</v>
      </c>
      <c r="I73" s="51">
        <v>61.867516999999999</v>
      </c>
      <c r="J73" s="43">
        <v>61.867516999999999</v>
      </c>
      <c r="K73" s="43">
        <f t="shared" si="1"/>
        <v>0</v>
      </c>
      <c r="L73" s="70"/>
    </row>
    <row r="74" spans="2:12" ht="14.25" x14ac:dyDescent="0.2">
      <c r="B74" s="33"/>
      <c r="C74" s="32"/>
      <c r="D74" s="64">
        <v>42</v>
      </c>
      <c r="E74" s="35" t="s">
        <v>34</v>
      </c>
      <c r="F74" s="65"/>
      <c r="G74" s="66"/>
      <c r="H74" s="67"/>
      <c r="I74" s="68">
        <v>622.27879800000005</v>
      </c>
      <c r="J74" s="68">
        <v>622.27879800000005</v>
      </c>
      <c r="K74" s="68">
        <f t="shared" si="1"/>
        <v>0</v>
      </c>
      <c r="L74" s="70"/>
    </row>
    <row r="75" spans="2:12" ht="14.25" x14ac:dyDescent="0.2">
      <c r="B75" s="33"/>
      <c r="C75" s="32"/>
      <c r="D75" s="41"/>
      <c r="E75" s="41"/>
      <c r="F75" s="52" t="s">
        <v>2</v>
      </c>
      <c r="G75" s="57"/>
      <c r="H75" s="56"/>
      <c r="I75" s="34">
        <v>622.27879800000005</v>
      </c>
      <c r="J75" s="34">
        <v>622.27879800000005</v>
      </c>
      <c r="K75" s="34">
        <f t="shared" si="1"/>
        <v>0</v>
      </c>
      <c r="L75" s="70"/>
    </row>
    <row r="76" spans="2:12" x14ac:dyDescent="0.2">
      <c r="B76" s="33"/>
      <c r="C76" s="32"/>
      <c r="D76" s="41"/>
      <c r="E76" s="41"/>
      <c r="F76" s="50"/>
      <c r="G76" s="54">
        <v>100</v>
      </c>
      <c r="H76" s="55" t="s">
        <v>1492</v>
      </c>
      <c r="I76" s="51">
        <v>37.475976000000003</v>
      </c>
      <c r="J76" s="43">
        <v>37.475976000000003</v>
      </c>
      <c r="K76" s="43">
        <f t="shared" si="1"/>
        <v>0</v>
      </c>
      <c r="L76" s="70"/>
    </row>
    <row r="77" spans="2:12" x14ac:dyDescent="0.2">
      <c r="B77" s="33"/>
      <c r="C77" s="32"/>
      <c r="D77" s="41"/>
      <c r="E77" s="41"/>
      <c r="F77" s="50"/>
      <c r="G77" s="54">
        <v>200</v>
      </c>
      <c r="H77" s="55" t="s">
        <v>1493</v>
      </c>
      <c r="I77" s="51">
        <v>49.260193000000001</v>
      </c>
      <c r="J77" s="43">
        <v>49.260193000000001</v>
      </c>
      <c r="K77" s="43">
        <f t="shared" si="1"/>
        <v>0</v>
      </c>
      <c r="L77" s="70"/>
    </row>
    <row r="78" spans="2:12" x14ac:dyDescent="0.2">
      <c r="B78" s="33"/>
      <c r="C78" s="32"/>
      <c r="D78" s="41"/>
      <c r="E78" s="41"/>
      <c r="F78" s="50"/>
      <c r="G78" s="54">
        <v>300</v>
      </c>
      <c r="H78" s="55" t="s">
        <v>1494</v>
      </c>
      <c r="I78" s="51">
        <v>250.01927599999999</v>
      </c>
      <c r="J78" s="43">
        <v>250.01927599999999</v>
      </c>
      <c r="K78" s="43">
        <f t="shared" si="1"/>
        <v>0</v>
      </c>
      <c r="L78" s="70"/>
    </row>
    <row r="79" spans="2:12" x14ac:dyDescent="0.2">
      <c r="B79" s="33"/>
      <c r="C79" s="32"/>
      <c r="D79" s="41"/>
      <c r="E79" s="41"/>
      <c r="F79" s="50"/>
      <c r="G79" s="54">
        <v>400</v>
      </c>
      <c r="H79" s="55" t="s">
        <v>1495</v>
      </c>
      <c r="I79" s="51">
        <v>42.058138999999997</v>
      </c>
      <c r="J79" s="43">
        <v>42.058138999999997</v>
      </c>
      <c r="K79" s="43">
        <f t="shared" si="1"/>
        <v>0</v>
      </c>
      <c r="L79" s="70"/>
    </row>
    <row r="80" spans="2:12" x14ac:dyDescent="0.2">
      <c r="B80" s="33"/>
      <c r="C80" s="32"/>
      <c r="D80" s="41"/>
      <c r="E80" s="41"/>
      <c r="F80" s="50"/>
      <c r="G80" s="54">
        <v>600</v>
      </c>
      <c r="H80" s="55" t="s">
        <v>1496</v>
      </c>
      <c r="I80" s="51">
        <v>136.71675300000001</v>
      </c>
      <c r="J80" s="43">
        <v>136.71675300000001</v>
      </c>
      <c r="K80" s="43">
        <f t="shared" si="1"/>
        <v>0</v>
      </c>
      <c r="L80" s="70"/>
    </row>
    <row r="81" spans="2:12" x14ac:dyDescent="0.2">
      <c r="B81" s="33"/>
      <c r="C81" s="32"/>
      <c r="D81" s="41"/>
      <c r="E81" s="41"/>
      <c r="F81" s="50"/>
      <c r="G81" s="54">
        <v>700</v>
      </c>
      <c r="H81" s="55" t="s">
        <v>1482</v>
      </c>
      <c r="I81" s="51">
        <v>18.456310999999999</v>
      </c>
      <c r="J81" s="43">
        <v>18.456310999999999</v>
      </c>
      <c r="K81" s="43">
        <f t="shared" si="1"/>
        <v>0</v>
      </c>
      <c r="L81" s="70"/>
    </row>
    <row r="82" spans="2:12" x14ac:dyDescent="0.2">
      <c r="B82" s="33"/>
      <c r="C82" s="32"/>
      <c r="D82" s="41"/>
      <c r="E82" s="41"/>
      <c r="F82" s="50"/>
      <c r="G82" s="54">
        <v>800</v>
      </c>
      <c r="H82" s="55" t="s">
        <v>1497</v>
      </c>
      <c r="I82" s="51">
        <v>88.292150000000007</v>
      </c>
      <c r="J82" s="43">
        <v>88.292150000000007</v>
      </c>
      <c r="K82" s="43">
        <f t="shared" si="1"/>
        <v>0</v>
      </c>
      <c r="L82" s="70"/>
    </row>
    <row r="83" spans="2:12" ht="14.25" x14ac:dyDescent="0.2">
      <c r="B83" s="33"/>
      <c r="C83" s="32"/>
      <c r="D83" s="64">
        <v>43</v>
      </c>
      <c r="E83" s="35" t="s">
        <v>35</v>
      </c>
      <c r="F83" s="65"/>
      <c r="G83" s="66"/>
      <c r="H83" s="67"/>
      <c r="I83" s="68">
        <v>864.99699299999997</v>
      </c>
      <c r="J83" s="68">
        <v>1295.3381476700001</v>
      </c>
      <c r="K83" s="68">
        <f t="shared" si="1"/>
        <v>430.34115467000015</v>
      </c>
      <c r="L83" s="70"/>
    </row>
    <row r="84" spans="2:12" ht="14.25" x14ac:dyDescent="0.2">
      <c r="B84" s="33"/>
      <c r="C84" s="32"/>
      <c r="D84" s="41"/>
      <c r="E84" s="41"/>
      <c r="F84" s="52" t="s">
        <v>2</v>
      </c>
      <c r="G84" s="57"/>
      <c r="H84" s="56"/>
      <c r="I84" s="34">
        <v>864.99699299999997</v>
      </c>
      <c r="J84" s="34">
        <v>1295.3381476700001</v>
      </c>
      <c r="K84" s="34">
        <f t="shared" si="1"/>
        <v>430.34115467000015</v>
      </c>
      <c r="L84" s="70"/>
    </row>
    <row r="85" spans="2:12" x14ac:dyDescent="0.2">
      <c r="B85" s="33"/>
      <c r="C85" s="32"/>
      <c r="D85" s="41"/>
      <c r="E85" s="41"/>
      <c r="F85" s="50"/>
      <c r="G85" s="54">
        <v>100</v>
      </c>
      <c r="H85" s="55" t="s">
        <v>1498</v>
      </c>
      <c r="I85" s="51">
        <v>62.092891999999999</v>
      </c>
      <c r="J85" s="43">
        <v>93.163522999999998</v>
      </c>
      <c r="K85" s="43">
        <f t="shared" si="1"/>
        <v>31.070630999999999</v>
      </c>
      <c r="L85" s="70"/>
    </row>
    <row r="86" spans="2:12" x14ac:dyDescent="0.2">
      <c r="B86" s="33"/>
      <c r="C86" s="32"/>
      <c r="D86" s="41"/>
      <c r="E86" s="41"/>
      <c r="F86" s="50"/>
      <c r="G86" s="54">
        <v>110</v>
      </c>
      <c r="H86" s="55" t="s">
        <v>1490</v>
      </c>
      <c r="I86" s="51">
        <v>37.158638000000003</v>
      </c>
      <c r="J86" s="43">
        <v>55.232965999999998</v>
      </c>
      <c r="K86" s="43">
        <f t="shared" si="1"/>
        <v>18.074327999999994</v>
      </c>
      <c r="L86" s="70"/>
    </row>
    <row r="87" spans="2:12" x14ac:dyDescent="0.2">
      <c r="B87" s="33"/>
      <c r="C87" s="32"/>
      <c r="D87" s="41"/>
      <c r="E87" s="41"/>
      <c r="F87" s="50"/>
      <c r="G87" s="54">
        <v>200</v>
      </c>
      <c r="H87" s="55" t="s">
        <v>1471</v>
      </c>
      <c r="I87" s="51">
        <v>21.222545</v>
      </c>
      <c r="J87" s="43">
        <v>28.581378999999998</v>
      </c>
      <c r="K87" s="43">
        <f t="shared" si="1"/>
        <v>7.3588339999999981</v>
      </c>
      <c r="L87" s="70"/>
    </row>
    <row r="88" spans="2:12" x14ac:dyDescent="0.2">
      <c r="B88" s="33"/>
      <c r="C88" s="32"/>
      <c r="D88" s="41"/>
      <c r="E88" s="41"/>
      <c r="F88" s="50"/>
      <c r="G88" s="54">
        <v>210</v>
      </c>
      <c r="H88" s="55" t="s">
        <v>1499</v>
      </c>
      <c r="I88" s="51">
        <v>19.134879999999999</v>
      </c>
      <c r="J88" s="43">
        <v>25.159655999999998</v>
      </c>
      <c r="K88" s="43">
        <f t="shared" si="1"/>
        <v>6.0247759999999992</v>
      </c>
      <c r="L88" s="70"/>
    </row>
    <row r="89" spans="2:12" x14ac:dyDescent="0.2">
      <c r="B89" s="33"/>
      <c r="C89" s="32"/>
      <c r="D89" s="41"/>
      <c r="E89" s="41"/>
      <c r="F89" s="50"/>
      <c r="G89" s="54">
        <v>211</v>
      </c>
      <c r="H89" s="55" t="s">
        <v>1500</v>
      </c>
      <c r="I89" s="51">
        <v>6.9532049999999996</v>
      </c>
      <c r="J89" s="43">
        <v>11.256617</v>
      </c>
      <c r="K89" s="43">
        <f t="shared" si="1"/>
        <v>4.3034120000000007</v>
      </c>
      <c r="L89" s="70"/>
    </row>
    <row r="90" spans="2:12" x14ac:dyDescent="0.2">
      <c r="B90" s="33"/>
      <c r="C90" s="32"/>
      <c r="D90" s="41"/>
      <c r="E90" s="41"/>
      <c r="F90" s="50"/>
      <c r="G90" s="54">
        <v>212</v>
      </c>
      <c r="H90" s="55" t="s">
        <v>1501</v>
      </c>
      <c r="I90" s="51">
        <v>14.854379</v>
      </c>
      <c r="J90" s="43">
        <v>23.030861000000002</v>
      </c>
      <c r="K90" s="43">
        <f t="shared" si="1"/>
        <v>8.1764820000000018</v>
      </c>
      <c r="L90" s="70"/>
    </row>
    <row r="91" spans="2:12" x14ac:dyDescent="0.2">
      <c r="B91" s="33"/>
      <c r="C91" s="32"/>
      <c r="D91" s="41"/>
      <c r="E91" s="41"/>
      <c r="F91" s="50"/>
      <c r="G91" s="54">
        <v>213</v>
      </c>
      <c r="H91" s="55" t="s">
        <v>1502</v>
      </c>
      <c r="I91" s="51">
        <v>18.539480000000001</v>
      </c>
      <c r="J91" s="43">
        <v>26.285620999999999</v>
      </c>
      <c r="K91" s="43">
        <f t="shared" si="1"/>
        <v>7.7461409999999979</v>
      </c>
      <c r="L91" s="70"/>
    </row>
    <row r="92" spans="2:12" x14ac:dyDescent="0.2">
      <c r="B92" s="33"/>
      <c r="C92" s="32"/>
      <c r="D92" s="41"/>
      <c r="E92" s="41"/>
      <c r="F92" s="50"/>
      <c r="G92" s="54">
        <v>220</v>
      </c>
      <c r="H92" s="55" t="s">
        <v>1503</v>
      </c>
      <c r="I92" s="51">
        <v>6.3739699999999999</v>
      </c>
      <c r="J92" s="43">
        <v>8.8269140000000004</v>
      </c>
      <c r="K92" s="43">
        <f t="shared" si="1"/>
        <v>2.4529440000000005</v>
      </c>
      <c r="L92" s="70"/>
    </row>
    <row r="93" spans="2:12" x14ac:dyDescent="0.2">
      <c r="B93" s="33"/>
      <c r="C93" s="32"/>
      <c r="D93" s="41"/>
      <c r="E93" s="41"/>
      <c r="F93" s="50"/>
      <c r="G93" s="54">
        <v>221</v>
      </c>
      <c r="H93" s="55" t="s">
        <v>1504</v>
      </c>
      <c r="I93" s="51">
        <v>58.178190000000001</v>
      </c>
      <c r="J93" s="43">
        <v>87.871729000000002</v>
      </c>
      <c r="K93" s="43">
        <f t="shared" si="1"/>
        <v>29.693539000000001</v>
      </c>
      <c r="L93" s="70"/>
    </row>
    <row r="94" spans="2:12" x14ac:dyDescent="0.2">
      <c r="B94" s="33"/>
      <c r="C94" s="32"/>
      <c r="D94" s="41"/>
      <c r="E94" s="41"/>
      <c r="F94" s="50"/>
      <c r="G94" s="54">
        <v>222</v>
      </c>
      <c r="H94" s="55" t="s">
        <v>1505</v>
      </c>
      <c r="I94" s="51">
        <v>38.876631000000003</v>
      </c>
      <c r="J94" s="43">
        <v>59.533006</v>
      </c>
      <c r="K94" s="43">
        <f t="shared" si="1"/>
        <v>20.656374999999997</v>
      </c>
      <c r="L94" s="70"/>
    </row>
    <row r="95" spans="2:12" x14ac:dyDescent="0.2">
      <c r="B95" s="33"/>
      <c r="C95" s="32"/>
      <c r="D95" s="41"/>
      <c r="E95" s="41"/>
      <c r="F95" s="50"/>
      <c r="G95" s="54">
        <v>223</v>
      </c>
      <c r="H95" s="55" t="s">
        <v>1506</v>
      </c>
      <c r="I95" s="51">
        <v>58.087049</v>
      </c>
      <c r="J95" s="43">
        <v>106.715599</v>
      </c>
      <c r="K95" s="43">
        <f t="shared" si="1"/>
        <v>48.628549999999997</v>
      </c>
      <c r="L95" s="70"/>
    </row>
    <row r="96" spans="2:12" x14ac:dyDescent="0.2">
      <c r="B96" s="33"/>
      <c r="C96" s="32"/>
      <c r="D96" s="41"/>
      <c r="E96" s="41"/>
      <c r="F96" s="50"/>
      <c r="G96" s="54">
        <v>224</v>
      </c>
      <c r="H96" s="55" t="s">
        <v>1507</v>
      </c>
      <c r="I96" s="51">
        <v>52.210779000000002</v>
      </c>
      <c r="J96" s="43">
        <v>102.130353</v>
      </c>
      <c r="K96" s="43">
        <f t="shared" si="1"/>
        <v>49.919573999999997</v>
      </c>
      <c r="L96" s="70"/>
    </row>
    <row r="97" spans="2:12" x14ac:dyDescent="0.2">
      <c r="B97" s="33"/>
      <c r="C97" s="32"/>
      <c r="D97" s="41"/>
      <c r="E97" s="41"/>
      <c r="F97" s="50"/>
      <c r="G97" s="54">
        <v>225</v>
      </c>
      <c r="H97" s="55" t="s">
        <v>1508</v>
      </c>
      <c r="I97" s="51">
        <v>155.71605299999999</v>
      </c>
      <c r="J97" s="43">
        <v>226.722343</v>
      </c>
      <c r="K97" s="43">
        <f t="shared" si="1"/>
        <v>71.006290000000007</v>
      </c>
      <c r="L97" s="70"/>
    </row>
    <row r="98" spans="2:12" x14ac:dyDescent="0.2">
      <c r="B98" s="33"/>
      <c r="C98" s="32"/>
      <c r="D98" s="41"/>
      <c r="E98" s="41"/>
      <c r="F98" s="50"/>
      <c r="G98" s="54">
        <v>226</v>
      </c>
      <c r="H98" s="55" t="s">
        <v>1509</v>
      </c>
      <c r="I98" s="51">
        <v>34.009726000000001</v>
      </c>
      <c r="J98" s="43">
        <v>52.944737000000003</v>
      </c>
      <c r="K98" s="43">
        <f t="shared" si="1"/>
        <v>18.935011000000003</v>
      </c>
      <c r="L98" s="70"/>
    </row>
    <row r="99" spans="2:12" x14ac:dyDescent="0.2">
      <c r="B99" s="33"/>
      <c r="C99" s="32"/>
      <c r="D99" s="41"/>
      <c r="E99" s="41"/>
      <c r="F99" s="50"/>
      <c r="G99" s="54">
        <v>227</v>
      </c>
      <c r="H99" s="55" t="s">
        <v>1510</v>
      </c>
      <c r="I99" s="51">
        <v>40.858150000000002</v>
      </c>
      <c r="J99" s="43">
        <v>67.108959999999996</v>
      </c>
      <c r="K99" s="43">
        <f t="shared" si="1"/>
        <v>26.250809999999994</v>
      </c>
      <c r="L99" s="70"/>
    </row>
    <row r="100" spans="2:12" x14ac:dyDescent="0.2">
      <c r="B100" s="33"/>
      <c r="C100" s="32"/>
      <c r="D100" s="41"/>
      <c r="E100" s="41"/>
      <c r="F100" s="50"/>
      <c r="G100" s="54">
        <v>228</v>
      </c>
      <c r="H100" s="55" t="s">
        <v>1511</v>
      </c>
      <c r="I100" s="51">
        <v>27.456285000000001</v>
      </c>
      <c r="J100" s="43">
        <v>31.759696999999999</v>
      </c>
      <c r="K100" s="43">
        <f t="shared" si="1"/>
        <v>4.303411999999998</v>
      </c>
      <c r="L100" s="70"/>
    </row>
    <row r="101" spans="2:12" x14ac:dyDescent="0.2">
      <c r="B101" s="33"/>
      <c r="C101" s="32"/>
      <c r="D101" s="41"/>
      <c r="E101" s="41"/>
      <c r="F101" s="50"/>
      <c r="G101" s="54">
        <v>229</v>
      </c>
      <c r="H101" s="55" t="s">
        <v>1512</v>
      </c>
      <c r="I101" s="51">
        <v>16.229465000000001</v>
      </c>
      <c r="J101" s="43">
        <v>20.532876999999999</v>
      </c>
      <c r="K101" s="43">
        <f t="shared" si="1"/>
        <v>4.303411999999998</v>
      </c>
      <c r="L101" s="70"/>
    </row>
    <row r="102" spans="2:12" x14ac:dyDescent="0.2">
      <c r="B102" s="33"/>
      <c r="C102" s="32"/>
      <c r="D102" s="41"/>
      <c r="E102" s="41"/>
      <c r="F102" s="50"/>
      <c r="G102" s="54">
        <v>230</v>
      </c>
      <c r="H102" s="55" t="s">
        <v>1513</v>
      </c>
      <c r="I102" s="51">
        <v>16.891984000000001</v>
      </c>
      <c r="J102" s="43">
        <v>21.195395999999999</v>
      </c>
      <c r="K102" s="43">
        <f t="shared" si="1"/>
        <v>4.303411999999998</v>
      </c>
      <c r="L102" s="70"/>
    </row>
    <row r="103" spans="2:12" x14ac:dyDescent="0.2">
      <c r="B103" s="33"/>
      <c r="C103" s="32"/>
      <c r="D103" s="41"/>
      <c r="E103" s="41"/>
      <c r="F103" s="50"/>
      <c r="G103" s="54">
        <v>240</v>
      </c>
      <c r="H103" s="55" t="s">
        <v>1496</v>
      </c>
      <c r="I103" s="51">
        <v>158.17841300000001</v>
      </c>
      <c r="J103" s="43">
        <v>213.26208167000001</v>
      </c>
      <c r="K103" s="43">
        <f t="shared" si="1"/>
        <v>55.083668670000009</v>
      </c>
      <c r="L103" s="70"/>
    </row>
    <row r="104" spans="2:12" x14ac:dyDescent="0.2">
      <c r="B104" s="33"/>
      <c r="C104" s="32"/>
      <c r="D104" s="41"/>
      <c r="E104" s="41"/>
      <c r="F104" s="50"/>
      <c r="G104" s="54">
        <v>300</v>
      </c>
      <c r="H104" s="55" t="s">
        <v>1482</v>
      </c>
      <c r="I104" s="51">
        <v>21.974278999999999</v>
      </c>
      <c r="J104" s="43">
        <v>34.023831999999999</v>
      </c>
      <c r="K104" s="43">
        <f t="shared" si="1"/>
        <v>12.049553</v>
      </c>
      <c r="L104" s="70"/>
    </row>
    <row r="105" spans="2:12" ht="27.95" customHeight="1" x14ac:dyDescent="0.2">
      <c r="B105" s="33"/>
      <c r="C105" s="32"/>
      <c r="D105" s="64">
        <v>44</v>
      </c>
      <c r="E105" s="73" t="s">
        <v>36</v>
      </c>
      <c r="F105" s="73"/>
      <c r="G105" s="73"/>
      <c r="H105" s="73"/>
      <c r="I105" s="68">
        <v>526.96790899999996</v>
      </c>
      <c r="J105" s="68">
        <v>526.96790899999996</v>
      </c>
      <c r="K105" s="68">
        <f t="shared" si="1"/>
        <v>0</v>
      </c>
      <c r="L105" s="70"/>
    </row>
    <row r="106" spans="2:12" ht="14.25" x14ac:dyDescent="0.2">
      <c r="B106" s="33"/>
      <c r="C106" s="32"/>
      <c r="D106" s="41"/>
      <c r="E106" s="41"/>
      <c r="F106" s="52" t="s">
        <v>2</v>
      </c>
      <c r="G106" s="57"/>
      <c r="H106" s="56"/>
      <c r="I106" s="34">
        <v>526.96790899999996</v>
      </c>
      <c r="J106" s="34">
        <v>526.96790899999996</v>
      </c>
      <c r="K106" s="34">
        <f t="shared" si="1"/>
        <v>0</v>
      </c>
      <c r="L106" s="70"/>
    </row>
    <row r="107" spans="2:12" x14ac:dyDescent="0.2">
      <c r="B107" s="33"/>
      <c r="C107" s="32"/>
      <c r="D107" s="41"/>
      <c r="E107" s="41"/>
      <c r="F107" s="50"/>
      <c r="G107" s="54">
        <v>100</v>
      </c>
      <c r="H107" s="55" t="s">
        <v>1471</v>
      </c>
      <c r="I107" s="51">
        <v>417.87813999999997</v>
      </c>
      <c r="J107" s="43">
        <v>417.87813999999997</v>
      </c>
      <c r="K107" s="43">
        <f t="shared" si="1"/>
        <v>0</v>
      </c>
      <c r="L107" s="70"/>
    </row>
    <row r="108" spans="2:12" x14ac:dyDescent="0.2">
      <c r="B108" s="33"/>
      <c r="C108" s="32"/>
      <c r="D108" s="41"/>
      <c r="E108" s="41"/>
      <c r="F108" s="50"/>
      <c r="G108" s="54">
        <v>210</v>
      </c>
      <c r="H108" s="55" t="s">
        <v>1514</v>
      </c>
      <c r="I108" s="51">
        <v>99.428593000000006</v>
      </c>
      <c r="J108" s="43">
        <v>99.428593000000006</v>
      </c>
      <c r="K108" s="43">
        <f t="shared" si="1"/>
        <v>0</v>
      </c>
      <c r="L108" s="70"/>
    </row>
    <row r="109" spans="2:12" x14ac:dyDescent="0.2">
      <c r="B109" s="33"/>
      <c r="C109" s="32"/>
      <c r="D109" s="41"/>
      <c r="E109" s="41"/>
      <c r="F109" s="50"/>
      <c r="G109" s="54">
        <v>500</v>
      </c>
      <c r="H109" s="55" t="s">
        <v>1515</v>
      </c>
      <c r="I109" s="51">
        <v>9.6611759999999993</v>
      </c>
      <c r="J109" s="43">
        <v>9.6611759999999993</v>
      </c>
      <c r="K109" s="43">
        <f t="shared" si="1"/>
        <v>0</v>
      </c>
      <c r="L109" s="70"/>
    </row>
    <row r="110" spans="2:12" ht="14.25" x14ac:dyDescent="0.2">
      <c r="B110" s="33"/>
      <c r="C110" s="36" t="s">
        <v>37</v>
      </c>
      <c r="D110" s="36"/>
      <c r="E110" s="36"/>
      <c r="F110" s="53"/>
      <c r="G110" s="59"/>
      <c r="H110" s="60"/>
      <c r="I110" s="37">
        <v>3395.8111170000002</v>
      </c>
      <c r="J110" s="37">
        <v>3395.8111170000002</v>
      </c>
      <c r="K110" s="37">
        <f t="shared" si="1"/>
        <v>0</v>
      </c>
      <c r="L110" s="70"/>
    </row>
    <row r="111" spans="2:12" ht="14.25" x14ac:dyDescent="0.2">
      <c r="B111" s="33"/>
      <c r="C111" s="32"/>
      <c r="D111" s="64">
        <v>40</v>
      </c>
      <c r="E111" s="35" t="s">
        <v>38</v>
      </c>
      <c r="F111" s="65"/>
      <c r="G111" s="66"/>
      <c r="H111" s="67"/>
      <c r="I111" s="68">
        <v>3395.8111170000002</v>
      </c>
      <c r="J111" s="68">
        <v>3395.8111170000002</v>
      </c>
      <c r="K111" s="68">
        <f t="shared" si="1"/>
        <v>0</v>
      </c>
      <c r="L111" s="70"/>
    </row>
    <row r="112" spans="2:12" ht="14.25" x14ac:dyDescent="0.2">
      <c r="B112" s="33"/>
      <c r="C112" s="32"/>
      <c r="D112" s="41"/>
      <c r="E112" s="41"/>
      <c r="F112" s="52" t="s">
        <v>2</v>
      </c>
      <c r="G112" s="57"/>
      <c r="H112" s="56"/>
      <c r="I112" s="34">
        <v>3395.8111170000002</v>
      </c>
      <c r="J112" s="34">
        <v>3395.8111170000002</v>
      </c>
      <c r="K112" s="34">
        <f t="shared" si="1"/>
        <v>0</v>
      </c>
      <c r="L112" s="70"/>
    </row>
    <row r="113" spans="2:12" x14ac:dyDescent="0.2">
      <c r="B113" s="33"/>
      <c r="C113" s="32"/>
      <c r="D113" s="41"/>
      <c r="E113" s="41"/>
      <c r="F113" s="50"/>
      <c r="G113" s="54">
        <v>100</v>
      </c>
      <c r="H113" s="55" t="s">
        <v>1516</v>
      </c>
      <c r="I113" s="51">
        <v>3395.8111170000002</v>
      </c>
      <c r="J113" s="43">
        <v>3395.8111170000002</v>
      </c>
      <c r="K113" s="43">
        <f t="shared" si="1"/>
        <v>0</v>
      </c>
      <c r="L113" s="70"/>
    </row>
    <row r="114" spans="2:12" ht="14.25" x14ac:dyDescent="0.2">
      <c r="B114" s="33"/>
      <c r="C114" s="36" t="s">
        <v>39</v>
      </c>
      <c r="D114" s="36"/>
      <c r="E114" s="36"/>
      <c r="F114" s="53"/>
      <c r="G114" s="59"/>
      <c r="H114" s="60"/>
      <c r="I114" s="37">
        <v>1503.4955110000001</v>
      </c>
      <c r="J114" s="37">
        <v>1513.5007884000001</v>
      </c>
      <c r="K114" s="37">
        <f t="shared" si="1"/>
        <v>10.005277400000068</v>
      </c>
      <c r="L114" s="70"/>
    </row>
    <row r="115" spans="2:12" ht="14.25" x14ac:dyDescent="0.2">
      <c r="B115" s="33"/>
      <c r="C115" s="32"/>
      <c r="D115" s="64">
        <v>32</v>
      </c>
      <c r="E115" s="35" t="s">
        <v>40</v>
      </c>
      <c r="F115" s="65"/>
      <c r="G115" s="66"/>
      <c r="H115" s="67"/>
      <c r="I115" s="68">
        <v>1503.4955110000001</v>
      </c>
      <c r="J115" s="68">
        <v>1513.5007884000001</v>
      </c>
      <c r="K115" s="68">
        <f t="shared" si="1"/>
        <v>10.005277400000068</v>
      </c>
      <c r="L115" s="70"/>
    </row>
    <row r="116" spans="2:12" ht="14.25" x14ac:dyDescent="0.2">
      <c r="B116" s="33"/>
      <c r="C116" s="32"/>
      <c r="D116" s="41"/>
      <c r="E116" s="41"/>
      <c r="F116" s="52" t="s">
        <v>2</v>
      </c>
      <c r="G116" s="57"/>
      <c r="H116" s="56"/>
      <c r="I116" s="34">
        <v>1503.4955110000001</v>
      </c>
      <c r="J116" s="34">
        <v>1513.5007884000001</v>
      </c>
      <c r="K116" s="34">
        <f t="shared" si="1"/>
        <v>10.005277400000068</v>
      </c>
      <c r="L116" s="70"/>
    </row>
    <row r="117" spans="2:12" ht="25.5" x14ac:dyDescent="0.2">
      <c r="B117" s="33"/>
      <c r="C117" s="32"/>
      <c r="D117" s="41"/>
      <c r="E117" s="41"/>
      <c r="F117" s="50"/>
      <c r="G117" s="54">
        <v>110</v>
      </c>
      <c r="H117" s="55" t="s">
        <v>1517</v>
      </c>
      <c r="I117" s="51">
        <v>900.123783</v>
      </c>
      <c r="J117" s="43">
        <v>910.12906039999996</v>
      </c>
      <c r="K117" s="43">
        <f t="shared" si="1"/>
        <v>10.005277399999954</v>
      </c>
      <c r="L117" s="70"/>
    </row>
    <row r="118" spans="2:12" x14ac:dyDescent="0.2">
      <c r="B118" s="33"/>
      <c r="C118" s="32"/>
      <c r="D118" s="41"/>
      <c r="E118" s="41"/>
      <c r="F118" s="50"/>
      <c r="G118" s="54">
        <v>111</v>
      </c>
      <c r="H118" s="55" t="s">
        <v>1518</v>
      </c>
      <c r="I118" s="51">
        <v>14.792942</v>
      </c>
      <c r="J118" s="43">
        <v>14.792942</v>
      </c>
      <c r="K118" s="43">
        <f t="shared" si="1"/>
        <v>0</v>
      </c>
      <c r="L118" s="70"/>
    </row>
    <row r="119" spans="2:12" x14ac:dyDescent="0.2">
      <c r="B119" s="33"/>
      <c r="C119" s="32"/>
      <c r="D119" s="41"/>
      <c r="E119" s="41"/>
      <c r="F119" s="50"/>
      <c r="G119" s="54">
        <v>112</v>
      </c>
      <c r="H119" s="55" t="s">
        <v>1519</v>
      </c>
      <c r="I119" s="51">
        <v>14.529767</v>
      </c>
      <c r="J119" s="43">
        <v>14.529767</v>
      </c>
      <c r="K119" s="43">
        <f t="shared" si="1"/>
        <v>0</v>
      </c>
      <c r="L119" s="70"/>
    </row>
    <row r="120" spans="2:12" ht="25.5" x14ac:dyDescent="0.2">
      <c r="B120" s="33"/>
      <c r="C120" s="32"/>
      <c r="D120" s="41"/>
      <c r="E120" s="41"/>
      <c r="F120" s="50"/>
      <c r="G120" s="54">
        <v>113</v>
      </c>
      <c r="H120" s="55" t="s">
        <v>1520</v>
      </c>
      <c r="I120" s="51">
        <v>17.832716000000001</v>
      </c>
      <c r="J120" s="43">
        <v>17.832716000000001</v>
      </c>
      <c r="K120" s="43">
        <f t="shared" si="1"/>
        <v>0</v>
      </c>
      <c r="L120" s="70"/>
    </row>
    <row r="121" spans="2:12" x14ac:dyDescent="0.2">
      <c r="B121" s="33"/>
      <c r="C121" s="32"/>
      <c r="D121" s="41"/>
      <c r="E121" s="41"/>
      <c r="F121" s="50"/>
      <c r="G121" s="54">
        <v>114</v>
      </c>
      <c r="H121" s="55" t="s">
        <v>1521</v>
      </c>
      <c r="I121" s="51">
        <v>15.402974</v>
      </c>
      <c r="J121" s="43">
        <v>15.402974</v>
      </c>
      <c r="K121" s="43">
        <f t="shared" si="1"/>
        <v>0</v>
      </c>
      <c r="L121" s="70"/>
    </row>
    <row r="122" spans="2:12" x14ac:dyDescent="0.2">
      <c r="B122" s="33"/>
      <c r="C122" s="32"/>
      <c r="D122" s="41"/>
      <c r="E122" s="41"/>
      <c r="F122" s="50"/>
      <c r="G122" s="54">
        <v>115</v>
      </c>
      <c r="H122" s="55" t="s">
        <v>1522</v>
      </c>
      <c r="I122" s="51">
        <v>14.711451</v>
      </c>
      <c r="J122" s="43">
        <v>14.711451</v>
      </c>
      <c r="K122" s="43">
        <f t="shared" si="1"/>
        <v>0</v>
      </c>
      <c r="L122" s="70"/>
    </row>
    <row r="123" spans="2:12" ht="25.5" x14ac:dyDescent="0.2">
      <c r="B123" s="33"/>
      <c r="C123" s="32"/>
      <c r="D123" s="41"/>
      <c r="E123" s="41"/>
      <c r="F123" s="50"/>
      <c r="G123" s="54">
        <v>116</v>
      </c>
      <c r="H123" s="55" t="s">
        <v>1523</v>
      </c>
      <c r="I123" s="51">
        <v>15.797482</v>
      </c>
      <c r="J123" s="43">
        <v>15.797482</v>
      </c>
      <c r="K123" s="43">
        <f t="shared" si="1"/>
        <v>0</v>
      </c>
      <c r="L123" s="70"/>
    </row>
    <row r="124" spans="2:12" ht="25.5" x14ac:dyDescent="0.2">
      <c r="B124" s="33"/>
      <c r="C124" s="32"/>
      <c r="D124" s="41"/>
      <c r="E124" s="41"/>
      <c r="F124" s="50"/>
      <c r="G124" s="54">
        <v>117</v>
      </c>
      <c r="H124" s="55" t="s">
        <v>1524</v>
      </c>
      <c r="I124" s="51">
        <v>15.730615999999999</v>
      </c>
      <c r="J124" s="43">
        <v>15.730615999999999</v>
      </c>
      <c r="K124" s="43">
        <f t="shared" si="1"/>
        <v>0</v>
      </c>
      <c r="L124" s="70"/>
    </row>
    <row r="125" spans="2:12" x14ac:dyDescent="0.2">
      <c r="B125" s="33"/>
      <c r="C125" s="32"/>
      <c r="D125" s="41"/>
      <c r="E125" s="41"/>
      <c r="F125" s="50"/>
      <c r="G125" s="54">
        <v>118</v>
      </c>
      <c r="H125" s="55" t="s">
        <v>1525</v>
      </c>
      <c r="I125" s="51">
        <v>16.285899000000001</v>
      </c>
      <c r="J125" s="43">
        <v>16.285899000000001</v>
      </c>
      <c r="K125" s="43">
        <f t="shared" si="1"/>
        <v>0</v>
      </c>
      <c r="L125" s="70"/>
    </row>
    <row r="126" spans="2:12" x14ac:dyDescent="0.2">
      <c r="B126" s="33"/>
      <c r="C126" s="32"/>
      <c r="D126" s="41"/>
      <c r="E126" s="41"/>
      <c r="F126" s="50"/>
      <c r="G126" s="54">
        <v>119</v>
      </c>
      <c r="H126" s="55" t="s">
        <v>1526</v>
      </c>
      <c r="I126" s="51">
        <v>14.872934000000001</v>
      </c>
      <c r="J126" s="43">
        <v>14.872934000000001</v>
      </c>
      <c r="K126" s="43">
        <f t="shared" si="1"/>
        <v>0</v>
      </c>
      <c r="L126" s="70"/>
    </row>
    <row r="127" spans="2:12" x14ac:dyDescent="0.2">
      <c r="B127" s="33"/>
      <c r="C127" s="32"/>
      <c r="D127" s="41"/>
      <c r="E127" s="41"/>
      <c r="F127" s="50"/>
      <c r="G127" s="54">
        <v>120</v>
      </c>
      <c r="H127" s="55" t="s">
        <v>1527</v>
      </c>
      <c r="I127" s="51">
        <v>16.877555999999998</v>
      </c>
      <c r="J127" s="43">
        <v>16.877555999999998</v>
      </c>
      <c r="K127" s="43">
        <f t="shared" si="1"/>
        <v>0</v>
      </c>
      <c r="L127" s="70"/>
    </row>
    <row r="128" spans="2:12" ht="25.5" x14ac:dyDescent="0.2">
      <c r="B128" s="33"/>
      <c r="C128" s="32"/>
      <c r="D128" s="41"/>
      <c r="E128" s="41"/>
      <c r="F128" s="50"/>
      <c r="G128" s="54">
        <v>121</v>
      </c>
      <c r="H128" s="55" t="s">
        <v>1528</v>
      </c>
      <c r="I128" s="51">
        <v>19.439405000000001</v>
      </c>
      <c r="J128" s="43">
        <v>19.439405000000001</v>
      </c>
      <c r="K128" s="43">
        <f t="shared" si="1"/>
        <v>0</v>
      </c>
      <c r="L128" s="70"/>
    </row>
    <row r="129" spans="2:12" ht="25.5" x14ac:dyDescent="0.2">
      <c r="B129" s="33"/>
      <c r="C129" s="32"/>
      <c r="D129" s="41"/>
      <c r="E129" s="41"/>
      <c r="F129" s="50"/>
      <c r="G129" s="54">
        <v>122</v>
      </c>
      <c r="H129" s="55" t="s">
        <v>1529</v>
      </c>
      <c r="I129" s="51">
        <v>14.908054999999999</v>
      </c>
      <c r="J129" s="43">
        <v>14.908054999999999</v>
      </c>
      <c r="K129" s="43">
        <f t="shared" si="1"/>
        <v>0</v>
      </c>
      <c r="L129" s="70"/>
    </row>
    <row r="130" spans="2:12" ht="25.5" x14ac:dyDescent="0.2">
      <c r="B130" s="33"/>
      <c r="C130" s="32"/>
      <c r="D130" s="41"/>
      <c r="E130" s="41"/>
      <c r="F130" s="50"/>
      <c r="G130" s="54">
        <v>201</v>
      </c>
      <c r="H130" s="55" t="s">
        <v>1530</v>
      </c>
      <c r="I130" s="51">
        <v>16.386723</v>
      </c>
      <c r="J130" s="43">
        <v>16.386723</v>
      </c>
      <c r="K130" s="43">
        <f t="shared" si="1"/>
        <v>0</v>
      </c>
      <c r="L130" s="70"/>
    </row>
    <row r="131" spans="2:12" x14ac:dyDescent="0.2">
      <c r="B131" s="33"/>
      <c r="C131" s="32"/>
      <c r="D131" s="41"/>
      <c r="E131" s="41"/>
      <c r="F131" s="50"/>
      <c r="G131" s="54">
        <v>202</v>
      </c>
      <c r="H131" s="55" t="s">
        <v>1531</v>
      </c>
      <c r="I131" s="51">
        <v>14.877461</v>
      </c>
      <c r="J131" s="43">
        <v>14.877461</v>
      </c>
      <c r="K131" s="43">
        <f t="shared" si="1"/>
        <v>0</v>
      </c>
      <c r="L131" s="70"/>
    </row>
    <row r="132" spans="2:12" ht="25.5" x14ac:dyDescent="0.2">
      <c r="B132" s="33"/>
      <c r="C132" s="32"/>
      <c r="D132" s="41"/>
      <c r="E132" s="41"/>
      <c r="F132" s="50"/>
      <c r="G132" s="54">
        <v>203</v>
      </c>
      <c r="H132" s="55" t="s">
        <v>1532</v>
      </c>
      <c r="I132" s="51">
        <v>15.637091</v>
      </c>
      <c r="J132" s="43">
        <v>15.637091</v>
      </c>
      <c r="K132" s="43">
        <f t="shared" ref="K132:K195" si="2">+J132-I132</f>
        <v>0</v>
      </c>
      <c r="L132" s="70"/>
    </row>
    <row r="133" spans="2:12" x14ac:dyDescent="0.2">
      <c r="B133" s="33"/>
      <c r="C133" s="32"/>
      <c r="D133" s="41"/>
      <c r="E133" s="41"/>
      <c r="F133" s="50"/>
      <c r="G133" s="54">
        <v>204</v>
      </c>
      <c r="H133" s="55" t="s">
        <v>1533</v>
      </c>
      <c r="I133" s="51">
        <v>17.797706999999999</v>
      </c>
      <c r="J133" s="43">
        <v>17.797706999999999</v>
      </c>
      <c r="K133" s="43">
        <f t="shared" si="2"/>
        <v>0</v>
      </c>
      <c r="L133" s="70"/>
    </row>
    <row r="134" spans="2:12" x14ac:dyDescent="0.2">
      <c r="B134" s="33"/>
      <c r="C134" s="32"/>
      <c r="D134" s="41"/>
      <c r="E134" s="41"/>
      <c r="F134" s="50"/>
      <c r="G134" s="54">
        <v>205</v>
      </c>
      <c r="H134" s="55" t="s">
        <v>1534</v>
      </c>
      <c r="I134" s="51">
        <v>13.157928999999999</v>
      </c>
      <c r="J134" s="43">
        <v>13.157928999999999</v>
      </c>
      <c r="K134" s="43">
        <f t="shared" si="2"/>
        <v>0</v>
      </c>
      <c r="L134" s="70"/>
    </row>
    <row r="135" spans="2:12" x14ac:dyDescent="0.2">
      <c r="B135" s="33"/>
      <c r="C135" s="32"/>
      <c r="D135" s="41"/>
      <c r="E135" s="41"/>
      <c r="F135" s="50"/>
      <c r="G135" s="54">
        <v>206</v>
      </c>
      <c r="H135" s="55" t="s">
        <v>1535</v>
      </c>
      <c r="I135" s="51">
        <v>14.757156</v>
      </c>
      <c r="J135" s="43">
        <v>14.757156</v>
      </c>
      <c r="K135" s="43">
        <f t="shared" si="2"/>
        <v>0</v>
      </c>
      <c r="L135" s="70"/>
    </row>
    <row r="136" spans="2:12" ht="25.5" x14ac:dyDescent="0.2">
      <c r="B136" s="33"/>
      <c r="C136" s="32"/>
      <c r="D136" s="41"/>
      <c r="E136" s="41"/>
      <c r="F136" s="50"/>
      <c r="G136" s="54">
        <v>207</v>
      </c>
      <c r="H136" s="55" t="s">
        <v>1536</v>
      </c>
      <c r="I136" s="51">
        <v>14.197411000000001</v>
      </c>
      <c r="J136" s="43">
        <v>14.197411000000001</v>
      </c>
      <c r="K136" s="43">
        <f t="shared" si="2"/>
        <v>0</v>
      </c>
      <c r="L136" s="70"/>
    </row>
    <row r="137" spans="2:12" ht="25.5" x14ac:dyDescent="0.2">
      <c r="B137" s="33"/>
      <c r="C137" s="32"/>
      <c r="D137" s="41"/>
      <c r="E137" s="41"/>
      <c r="F137" s="50"/>
      <c r="G137" s="54">
        <v>208</v>
      </c>
      <c r="H137" s="55" t="s">
        <v>1537</v>
      </c>
      <c r="I137" s="51">
        <v>13.621141</v>
      </c>
      <c r="J137" s="43">
        <v>13.621141</v>
      </c>
      <c r="K137" s="43">
        <f t="shared" si="2"/>
        <v>0</v>
      </c>
      <c r="L137" s="70"/>
    </row>
    <row r="138" spans="2:12" ht="25.5" x14ac:dyDescent="0.2">
      <c r="B138" s="33"/>
      <c r="C138" s="32"/>
      <c r="D138" s="41"/>
      <c r="E138" s="41"/>
      <c r="F138" s="50"/>
      <c r="G138" s="54">
        <v>209</v>
      </c>
      <c r="H138" s="55" t="s">
        <v>1538</v>
      </c>
      <c r="I138" s="51">
        <v>15.078772000000001</v>
      </c>
      <c r="J138" s="43">
        <v>15.078772000000001</v>
      </c>
      <c r="K138" s="43">
        <f t="shared" si="2"/>
        <v>0</v>
      </c>
      <c r="L138" s="70"/>
    </row>
    <row r="139" spans="2:12" ht="25.5" x14ac:dyDescent="0.2">
      <c r="B139" s="33"/>
      <c r="C139" s="32"/>
      <c r="D139" s="41"/>
      <c r="E139" s="41"/>
      <c r="F139" s="50"/>
      <c r="G139" s="54">
        <v>210</v>
      </c>
      <c r="H139" s="55" t="s">
        <v>1539</v>
      </c>
      <c r="I139" s="51">
        <v>17.024122999999999</v>
      </c>
      <c r="J139" s="43">
        <v>17.024122999999999</v>
      </c>
      <c r="K139" s="43">
        <f t="shared" si="2"/>
        <v>0</v>
      </c>
      <c r="L139" s="70"/>
    </row>
    <row r="140" spans="2:12" ht="25.5" x14ac:dyDescent="0.2">
      <c r="B140" s="33"/>
      <c r="C140" s="32"/>
      <c r="D140" s="41"/>
      <c r="E140" s="41"/>
      <c r="F140" s="50"/>
      <c r="G140" s="54">
        <v>211</v>
      </c>
      <c r="H140" s="55" t="s">
        <v>1540</v>
      </c>
      <c r="I140" s="51">
        <v>11.174827000000001</v>
      </c>
      <c r="J140" s="43">
        <v>11.174827000000001</v>
      </c>
      <c r="K140" s="43">
        <f t="shared" si="2"/>
        <v>0</v>
      </c>
      <c r="L140" s="70"/>
    </row>
    <row r="141" spans="2:12" ht="25.5" x14ac:dyDescent="0.2">
      <c r="B141" s="33"/>
      <c r="C141" s="32"/>
      <c r="D141" s="41"/>
      <c r="E141" s="41"/>
      <c r="F141" s="50"/>
      <c r="G141" s="54">
        <v>212</v>
      </c>
      <c r="H141" s="55" t="s">
        <v>1541</v>
      </c>
      <c r="I141" s="51">
        <v>11.577176</v>
      </c>
      <c r="J141" s="43">
        <v>11.577176</v>
      </c>
      <c r="K141" s="43">
        <f t="shared" si="2"/>
        <v>0</v>
      </c>
      <c r="L141" s="70"/>
    </row>
    <row r="142" spans="2:12" ht="25.5" x14ac:dyDescent="0.2">
      <c r="B142" s="33"/>
      <c r="C142" s="32"/>
      <c r="D142" s="41"/>
      <c r="E142" s="41"/>
      <c r="F142" s="50"/>
      <c r="G142" s="54">
        <v>213</v>
      </c>
      <c r="H142" s="55" t="s">
        <v>1542</v>
      </c>
      <c r="I142" s="51">
        <v>11.479461000000001</v>
      </c>
      <c r="J142" s="43">
        <v>11.479461000000001</v>
      </c>
      <c r="K142" s="43">
        <f t="shared" si="2"/>
        <v>0</v>
      </c>
      <c r="L142" s="70"/>
    </row>
    <row r="143" spans="2:12" ht="25.5" x14ac:dyDescent="0.2">
      <c r="B143" s="33"/>
      <c r="C143" s="32"/>
      <c r="D143" s="41"/>
      <c r="E143" s="41"/>
      <c r="F143" s="50"/>
      <c r="G143" s="54">
        <v>214</v>
      </c>
      <c r="H143" s="55" t="s">
        <v>1543</v>
      </c>
      <c r="I143" s="51">
        <v>14.508419999999999</v>
      </c>
      <c r="J143" s="43">
        <v>14.508419999999999</v>
      </c>
      <c r="K143" s="43">
        <f t="shared" si="2"/>
        <v>0</v>
      </c>
      <c r="L143" s="70"/>
    </row>
    <row r="144" spans="2:12" ht="25.5" x14ac:dyDescent="0.2">
      <c r="B144" s="33"/>
      <c r="C144" s="32"/>
      <c r="D144" s="41"/>
      <c r="E144" s="41"/>
      <c r="F144" s="50"/>
      <c r="G144" s="54">
        <v>215</v>
      </c>
      <c r="H144" s="55" t="s">
        <v>1544</v>
      </c>
      <c r="I144" s="51">
        <v>12.206116</v>
      </c>
      <c r="J144" s="43">
        <v>12.206116</v>
      </c>
      <c r="K144" s="43">
        <f t="shared" si="2"/>
        <v>0</v>
      </c>
      <c r="L144" s="70"/>
    </row>
    <row r="145" spans="2:12" ht="25.5" x14ac:dyDescent="0.2">
      <c r="B145" s="33"/>
      <c r="C145" s="32"/>
      <c r="D145" s="41"/>
      <c r="E145" s="41"/>
      <c r="F145" s="50"/>
      <c r="G145" s="54">
        <v>216</v>
      </c>
      <c r="H145" s="55" t="s">
        <v>1545</v>
      </c>
      <c r="I145" s="51">
        <v>10.705878999999999</v>
      </c>
      <c r="J145" s="43">
        <v>10.705878999999999</v>
      </c>
      <c r="K145" s="43">
        <f t="shared" si="2"/>
        <v>0</v>
      </c>
      <c r="L145" s="70"/>
    </row>
    <row r="146" spans="2:12" ht="25.5" x14ac:dyDescent="0.2">
      <c r="B146" s="33"/>
      <c r="C146" s="32"/>
      <c r="D146" s="41"/>
      <c r="E146" s="41"/>
      <c r="F146" s="50"/>
      <c r="G146" s="54">
        <v>217</v>
      </c>
      <c r="H146" s="55" t="s">
        <v>1546</v>
      </c>
      <c r="I146" s="51">
        <v>11.962517</v>
      </c>
      <c r="J146" s="43">
        <v>11.962517</v>
      </c>
      <c r="K146" s="43">
        <f t="shared" si="2"/>
        <v>0</v>
      </c>
      <c r="L146" s="70"/>
    </row>
    <row r="147" spans="2:12" ht="25.5" x14ac:dyDescent="0.2">
      <c r="B147" s="33"/>
      <c r="C147" s="32"/>
      <c r="D147" s="41"/>
      <c r="E147" s="41"/>
      <c r="F147" s="50"/>
      <c r="G147" s="54">
        <v>218</v>
      </c>
      <c r="H147" s="55" t="s">
        <v>1547</v>
      </c>
      <c r="I147" s="51">
        <v>14.631803</v>
      </c>
      <c r="J147" s="43">
        <v>14.631803</v>
      </c>
      <c r="K147" s="43">
        <f t="shared" si="2"/>
        <v>0</v>
      </c>
      <c r="L147" s="70"/>
    </row>
    <row r="148" spans="2:12" x14ac:dyDescent="0.2">
      <c r="B148" s="33"/>
      <c r="C148" s="32"/>
      <c r="D148" s="41"/>
      <c r="E148" s="41"/>
      <c r="F148" s="50"/>
      <c r="G148" s="54">
        <v>301</v>
      </c>
      <c r="H148" s="55" t="s">
        <v>1548</v>
      </c>
      <c r="I148" s="51">
        <v>15.240565999999999</v>
      </c>
      <c r="J148" s="43">
        <v>15.240565999999999</v>
      </c>
      <c r="K148" s="43">
        <f t="shared" si="2"/>
        <v>0</v>
      </c>
      <c r="L148" s="70"/>
    </row>
    <row r="149" spans="2:12" x14ac:dyDescent="0.2">
      <c r="B149" s="33"/>
      <c r="C149" s="32"/>
      <c r="D149" s="41"/>
      <c r="E149" s="41"/>
      <c r="F149" s="50"/>
      <c r="G149" s="54">
        <v>302</v>
      </c>
      <c r="H149" s="55" t="s">
        <v>1549</v>
      </c>
      <c r="I149" s="51">
        <v>14.091839</v>
      </c>
      <c r="J149" s="43">
        <v>14.091839</v>
      </c>
      <c r="K149" s="43">
        <f t="shared" si="2"/>
        <v>0</v>
      </c>
      <c r="L149" s="70"/>
    </row>
    <row r="150" spans="2:12" ht="25.5" x14ac:dyDescent="0.2">
      <c r="B150" s="33"/>
      <c r="C150" s="32"/>
      <c r="D150" s="41"/>
      <c r="E150" s="41"/>
      <c r="F150" s="50"/>
      <c r="G150" s="54">
        <v>303</v>
      </c>
      <c r="H150" s="55" t="s">
        <v>1550</v>
      </c>
      <c r="I150" s="51">
        <v>15.730363000000001</v>
      </c>
      <c r="J150" s="43">
        <v>15.730363000000001</v>
      </c>
      <c r="K150" s="43">
        <f t="shared" si="2"/>
        <v>0</v>
      </c>
      <c r="L150" s="70"/>
    </row>
    <row r="151" spans="2:12" x14ac:dyDescent="0.2">
      <c r="B151" s="33"/>
      <c r="C151" s="32"/>
      <c r="D151" s="41"/>
      <c r="E151" s="41"/>
      <c r="F151" s="50"/>
      <c r="G151" s="54">
        <v>304</v>
      </c>
      <c r="H151" s="55" t="s">
        <v>1551</v>
      </c>
      <c r="I151" s="51">
        <v>13.27807</v>
      </c>
      <c r="J151" s="43">
        <v>13.27807</v>
      </c>
      <c r="K151" s="43">
        <f t="shared" si="2"/>
        <v>0</v>
      </c>
      <c r="L151" s="70"/>
    </row>
    <row r="152" spans="2:12" x14ac:dyDescent="0.2">
      <c r="B152" s="33"/>
      <c r="C152" s="32"/>
      <c r="D152" s="41"/>
      <c r="E152" s="41"/>
      <c r="F152" s="50"/>
      <c r="G152" s="54">
        <v>306</v>
      </c>
      <c r="H152" s="55" t="s">
        <v>1552</v>
      </c>
      <c r="I152" s="51">
        <v>15.505153</v>
      </c>
      <c r="J152" s="43">
        <v>15.505153</v>
      </c>
      <c r="K152" s="43">
        <f t="shared" si="2"/>
        <v>0</v>
      </c>
      <c r="L152" s="70"/>
    </row>
    <row r="153" spans="2:12" ht="25.5" x14ac:dyDescent="0.2">
      <c r="B153" s="33"/>
      <c r="C153" s="32"/>
      <c r="D153" s="41"/>
      <c r="E153" s="41"/>
      <c r="F153" s="50"/>
      <c r="G153" s="54">
        <v>307</v>
      </c>
      <c r="H153" s="55" t="s">
        <v>1553</v>
      </c>
      <c r="I153" s="51">
        <v>13.408562999999999</v>
      </c>
      <c r="J153" s="43">
        <v>13.408562999999999</v>
      </c>
      <c r="K153" s="43">
        <f t="shared" si="2"/>
        <v>0</v>
      </c>
      <c r="L153" s="70"/>
    </row>
    <row r="154" spans="2:12" x14ac:dyDescent="0.2">
      <c r="B154" s="33"/>
      <c r="C154" s="32"/>
      <c r="D154" s="41"/>
      <c r="E154" s="41"/>
      <c r="F154" s="50"/>
      <c r="G154" s="54">
        <v>308</v>
      </c>
      <c r="H154" s="55" t="s">
        <v>1554</v>
      </c>
      <c r="I154" s="51">
        <v>14.624957</v>
      </c>
      <c r="J154" s="43">
        <v>14.624957</v>
      </c>
      <c r="K154" s="43">
        <f t="shared" si="2"/>
        <v>0</v>
      </c>
      <c r="L154" s="70"/>
    </row>
    <row r="155" spans="2:12" ht="25.5" x14ac:dyDescent="0.2">
      <c r="B155" s="33"/>
      <c r="C155" s="32"/>
      <c r="D155" s="41"/>
      <c r="E155" s="41"/>
      <c r="F155" s="50"/>
      <c r="G155" s="54">
        <v>310</v>
      </c>
      <c r="H155" s="55" t="s">
        <v>1555</v>
      </c>
      <c r="I155" s="51">
        <v>13.261486</v>
      </c>
      <c r="J155" s="43">
        <v>13.261486</v>
      </c>
      <c r="K155" s="43">
        <f t="shared" si="2"/>
        <v>0</v>
      </c>
      <c r="L155" s="70"/>
    </row>
    <row r="156" spans="2:12" x14ac:dyDescent="0.2">
      <c r="B156" s="33"/>
      <c r="C156" s="32"/>
      <c r="D156" s="41"/>
      <c r="E156" s="41"/>
      <c r="F156" s="50"/>
      <c r="G156" s="54">
        <v>400</v>
      </c>
      <c r="H156" s="55" t="s">
        <v>1556</v>
      </c>
      <c r="I156" s="51">
        <v>8.5256729999999994</v>
      </c>
      <c r="J156" s="43">
        <v>8.5256729999999994</v>
      </c>
      <c r="K156" s="43">
        <f t="shared" si="2"/>
        <v>0</v>
      </c>
      <c r="L156" s="70"/>
    </row>
    <row r="157" spans="2:12" x14ac:dyDescent="0.2">
      <c r="B157" s="33"/>
      <c r="C157" s="32"/>
      <c r="D157" s="41"/>
      <c r="E157" s="41"/>
      <c r="F157" s="50"/>
      <c r="G157" s="54">
        <v>410</v>
      </c>
      <c r="H157" s="55" t="s">
        <v>1557</v>
      </c>
      <c r="I157" s="51">
        <v>15.599996000000001</v>
      </c>
      <c r="J157" s="43">
        <v>15.599996000000001</v>
      </c>
      <c r="K157" s="43">
        <f t="shared" si="2"/>
        <v>0</v>
      </c>
      <c r="L157" s="70"/>
    </row>
    <row r="158" spans="2:12" x14ac:dyDescent="0.2">
      <c r="B158" s="33"/>
      <c r="C158" s="32"/>
      <c r="D158" s="41"/>
      <c r="E158" s="41"/>
      <c r="F158" s="50"/>
      <c r="G158" s="54">
        <v>411</v>
      </c>
      <c r="H158" s="55" t="s">
        <v>1558</v>
      </c>
      <c r="I158" s="51">
        <v>7.971724</v>
      </c>
      <c r="J158" s="43">
        <v>7.971724</v>
      </c>
      <c r="K158" s="43">
        <f t="shared" si="2"/>
        <v>0</v>
      </c>
      <c r="L158" s="70"/>
    </row>
    <row r="159" spans="2:12" x14ac:dyDescent="0.2">
      <c r="B159" s="33"/>
      <c r="C159" s="32"/>
      <c r="D159" s="41"/>
      <c r="E159" s="41"/>
      <c r="F159" s="50"/>
      <c r="G159" s="54">
        <v>412</v>
      </c>
      <c r="H159" s="55" t="s">
        <v>1559</v>
      </c>
      <c r="I159" s="51">
        <v>14.169828000000001</v>
      </c>
      <c r="J159" s="43">
        <v>14.169828000000001</v>
      </c>
      <c r="K159" s="43">
        <f t="shared" si="2"/>
        <v>0</v>
      </c>
      <c r="L159" s="70"/>
    </row>
    <row r="160" spans="2:12" ht="14.25" x14ac:dyDescent="0.2">
      <c r="B160" s="33"/>
      <c r="C160" s="36" t="s">
        <v>41</v>
      </c>
      <c r="D160" s="36"/>
      <c r="E160" s="36"/>
      <c r="F160" s="53"/>
      <c r="G160" s="59"/>
      <c r="H160" s="60"/>
      <c r="I160" s="37">
        <v>530752.82847099996</v>
      </c>
      <c r="J160" s="37">
        <v>585039.14105188951</v>
      </c>
      <c r="K160" s="37">
        <f t="shared" si="2"/>
        <v>54286.312580889557</v>
      </c>
      <c r="L160" s="70"/>
    </row>
    <row r="161" spans="2:12" ht="14.25" x14ac:dyDescent="0.2">
      <c r="B161" s="33"/>
      <c r="C161" s="32"/>
      <c r="D161" s="64">
        <v>2</v>
      </c>
      <c r="E161" s="35" t="s">
        <v>42</v>
      </c>
      <c r="F161" s="65"/>
      <c r="G161" s="66"/>
      <c r="H161" s="67"/>
      <c r="I161" s="68">
        <v>1200.4141629999999</v>
      </c>
      <c r="J161" s="68">
        <v>2105.2471738399995</v>
      </c>
      <c r="K161" s="68">
        <f t="shared" si="2"/>
        <v>904.83301083999959</v>
      </c>
      <c r="L161" s="70"/>
    </row>
    <row r="162" spans="2:12" ht="14.25" x14ac:dyDescent="0.2">
      <c r="B162" s="33"/>
      <c r="C162" s="32"/>
      <c r="D162" s="41"/>
      <c r="E162" s="41"/>
      <c r="F162" s="52" t="s">
        <v>2</v>
      </c>
      <c r="G162" s="57"/>
      <c r="H162" s="56"/>
      <c r="I162" s="34">
        <v>1200.4141629999999</v>
      </c>
      <c r="J162" s="34">
        <v>2105.2471738399995</v>
      </c>
      <c r="K162" s="34">
        <f t="shared" si="2"/>
        <v>904.83301083999959</v>
      </c>
      <c r="L162" s="70"/>
    </row>
    <row r="163" spans="2:12" x14ac:dyDescent="0.2">
      <c r="B163" s="33"/>
      <c r="C163" s="32"/>
      <c r="D163" s="41"/>
      <c r="E163" s="41"/>
      <c r="F163" s="50"/>
      <c r="G163" s="54">
        <v>112</v>
      </c>
      <c r="H163" s="55" t="s">
        <v>1560</v>
      </c>
      <c r="I163" s="51">
        <v>101.933161</v>
      </c>
      <c r="J163" s="43">
        <v>91.572913480000011</v>
      </c>
      <c r="K163" s="43">
        <f t="shared" si="2"/>
        <v>-10.360247519999987</v>
      </c>
      <c r="L163" s="70"/>
    </row>
    <row r="164" spans="2:12" x14ac:dyDescent="0.2">
      <c r="B164" s="33"/>
      <c r="C164" s="32"/>
      <c r="D164" s="41"/>
      <c r="E164" s="41"/>
      <c r="F164" s="50"/>
      <c r="G164" s="54">
        <v>113</v>
      </c>
      <c r="H164" s="55" t="s">
        <v>1561</v>
      </c>
      <c r="I164" s="51">
        <v>355.17020000000002</v>
      </c>
      <c r="J164" s="43">
        <v>503.70092886999976</v>
      </c>
      <c r="K164" s="43">
        <f t="shared" si="2"/>
        <v>148.53072886999973</v>
      </c>
      <c r="L164" s="70"/>
    </row>
    <row r="165" spans="2:12" x14ac:dyDescent="0.2">
      <c r="B165" s="33"/>
      <c r="C165" s="32"/>
      <c r="D165" s="41"/>
      <c r="E165" s="41"/>
      <c r="F165" s="50"/>
      <c r="G165" s="54">
        <v>114</v>
      </c>
      <c r="H165" s="55" t="s">
        <v>1562</v>
      </c>
      <c r="I165" s="51">
        <v>59.811154000000002</v>
      </c>
      <c r="J165" s="43">
        <v>68.780220280000023</v>
      </c>
      <c r="K165" s="43">
        <f t="shared" si="2"/>
        <v>8.9690662800000212</v>
      </c>
      <c r="L165" s="70"/>
    </row>
    <row r="166" spans="2:12" ht="25.5" x14ac:dyDescent="0.2">
      <c r="B166" s="33"/>
      <c r="C166" s="32"/>
      <c r="D166" s="41"/>
      <c r="E166" s="41"/>
      <c r="F166" s="50"/>
      <c r="G166" s="54">
        <v>115</v>
      </c>
      <c r="H166" s="55" t="s">
        <v>1563</v>
      </c>
      <c r="I166" s="51">
        <v>92.005370999999997</v>
      </c>
      <c r="J166" s="43">
        <v>96.726673540000007</v>
      </c>
      <c r="K166" s="43">
        <f t="shared" si="2"/>
        <v>4.7213025400000106</v>
      </c>
      <c r="L166" s="70"/>
    </row>
    <row r="167" spans="2:12" x14ac:dyDescent="0.2">
      <c r="B167" s="33"/>
      <c r="C167" s="32"/>
      <c r="D167" s="41"/>
      <c r="E167" s="41"/>
      <c r="F167" s="50"/>
      <c r="G167" s="54">
        <v>127</v>
      </c>
      <c r="H167" s="55" t="s">
        <v>1564</v>
      </c>
      <c r="I167" s="51">
        <v>24.899657999999999</v>
      </c>
      <c r="J167" s="43">
        <v>24.024433689999992</v>
      </c>
      <c r="K167" s="43">
        <f t="shared" si="2"/>
        <v>-0.87522431000000722</v>
      </c>
      <c r="L167" s="70"/>
    </row>
    <row r="168" spans="2:12" x14ac:dyDescent="0.2">
      <c r="B168" s="33"/>
      <c r="C168" s="32"/>
      <c r="D168" s="41"/>
      <c r="E168" s="41"/>
      <c r="F168" s="50"/>
      <c r="G168" s="54">
        <v>128</v>
      </c>
      <c r="H168" s="55" t="s">
        <v>1565</v>
      </c>
      <c r="I168" s="51">
        <v>22.79129</v>
      </c>
      <c r="J168" s="43">
        <v>21.476925770000008</v>
      </c>
      <c r="K168" s="43">
        <f t="shared" si="2"/>
        <v>-1.3143642299999918</v>
      </c>
      <c r="L168" s="70"/>
    </row>
    <row r="169" spans="2:12" x14ac:dyDescent="0.2">
      <c r="B169" s="33"/>
      <c r="C169" s="32"/>
      <c r="D169" s="41"/>
      <c r="E169" s="41"/>
      <c r="F169" s="50"/>
      <c r="G169" s="54">
        <v>129</v>
      </c>
      <c r="H169" s="55" t="s">
        <v>1566</v>
      </c>
      <c r="I169" s="51">
        <v>33.975110000000001</v>
      </c>
      <c r="J169" s="43">
        <v>38.12573256999999</v>
      </c>
      <c r="K169" s="43">
        <f t="shared" si="2"/>
        <v>4.1506225699999888</v>
      </c>
      <c r="L169" s="70"/>
    </row>
    <row r="170" spans="2:12" x14ac:dyDescent="0.2">
      <c r="B170" s="33"/>
      <c r="C170" s="32"/>
      <c r="D170" s="41"/>
      <c r="E170" s="41"/>
      <c r="F170" s="50"/>
      <c r="G170" s="54">
        <v>132</v>
      </c>
      <c r="H170" s="55" t="s">
        <v>1482</v>
      </c>
      <c r="I170" s="51">
        <v>10.071759999999999</v>
      </c>
      <c r="J170" s="43">
        <v>11.158648900000001</v>
      </c>
      <c r="K170" s="43">
        <f t="shared" si="2"/>
        <v>1.0868889000000017</v>
      </c>
      <c r="L170" s="70"/>
    </row>
    <row r="171" spans="2:12" x14ac:dyDescent="0.2">
      <c r="B171" s="33"/>
      <c r="C171" s="32"/>
      <c r="D171" s="41"/>
      <c r="E171" s="41"/>
      <c r="F171" s="50"/>
      <c r="G171" s="54">
        <v>133</v>
      </c>
      <c r="H171" s="55" t="s">
        <v>1567</v>
      </c>
      <c r="I171" s="51">
        <v>11.093918</v>
      </c>
      <c r="J171" s="43">
        <v>9.6480575800000015</v>
      </c>
      <c r="K171" s="43">
        <f t="shared" si="2"/>
        <v>-1.4458604199999989</v>
      </c>
      <c r="L171" s="70"/>
    </row>
    <row r="172" spans="2:12" x14ac:dyDescent="0.2">
      <c r="B172" s="33"/>
      <c r="C172" s="32"/>
      <c r="D172" s="41"/>
      <c r="E172" s="41"/>
      <c r="F172" s="50"/>
      <c r="G172" s="54">
        <v>135</v>
      </c>
      <c r="H172" s="55" t="s">
        <v>1568</v>
      </c>
      <c r="I172" s="51">
        <v>13.236799</v>
      </c>
      <c r="J172" s="43">
        <v>11.62412775</v>
      </c>
      <c r="K172" s="43">
        <f t="shared" si="2"/>
        <v>-1.61267125</v>
      </c>
      <c r="L172" s="70"/>
    </row>
    <row r="173" spans="2:12" x14ac:dyDescent="0.2">
      <c r="B173" s="33"/>
      <c r="C173" s="32"/>
      <c r="D173" s="41"/>
      <c r="E173" s="41"/>
      <c r="F173" s="50"/>
      <c r="G173" s="54">
        <v>136</v>
      </c>
      <c r="H173" s="55" t="s">
        <v>1569</v>
      </c>
      <c r="I173" s="51">
        <v>8.5952979999999997</v>
      </c>
      <c r="J173" s="43">
        <v>5.9506391599999997</v>
      </c>
      <c r="K173" s="43">
        <f t="shared" si="2"/>
        <v>-2.64465884</v>
      </c>
      <c r="L173" s="70"/>
    </row>
    <row r="174" spans="2:12" x14ac:dyDescent="0.2">
      <c r="B174" s="33"/>
      <c r="C174" s="32"/>
      <c r="D174" s="41"/>
      <c r="E174" s="41"/>
      <c r="F174" s="50"/>
      <c r="G174" s="54">
        <v>137</v>
      </c>
      <c r="H174" s="55" t="s">
        <v>1570</v>
      </c>
      <c r="I174" s="51">
        <v>5.8084550000000004</v>
      </c>
      <c r="J174" s="43">
        <v>4.5994191399999993</v>
      </c>
      <c r="K174" s="43">
        <f t="shared" si="2"/>
        <v>-1.2090358600000011</v>
      </c>
      <c r="L174" s="70"/>
    </row>
    <row r="175" spans="2:12" x14ac:dyDescent="0.2">
      <c r="B175" s="33"/>
      <c r="C175" s="32"/>
      <c r="D175" s="41"/>
      <c r="E175" s="41"/>
      <c r="F175" s="50"/>
      <c r="G175" s="54">
        <v>138</v>
      </c>
      <c r="H175" s="55" t="s">
        <v>1571</v>
      </c>
      <c r="I175" s="51">
        <v>6.1841090000000003</v>
      </c>
      <c r="J175" s="43">
        <v>5.1973687399999999</v>
      </c>
      <c r="K175" s="43">
        <f t="shared" si="2"/>
        <v>-0.98674026000000037</v>
      </c>
      <c r="L175" s="70"/>
    </row>
    <row r="176" spans="2:12" x14ac:dyDescent="0.2">
      <c r="B176" s="33"/>
      <c r="C176" s="32"/>
      <c r="D176" s="41"/>
      <c r="E176" s="41"/>
      <c r="F176" s="50"/>
      <c r="G176" s="54">
        <v>139</v>
      </c>
      <c r="H176" s="55" t="s">
        <v>1572</v>
      </c>
      <c r="I176" s="51">
        <v>9.8687860000000001</v>
      </c>
      <c r="J176" s="43">
        <v>7.4864796500000024</v>
      </c>
      <c r="K176" s="43">
        <f t="shared" si="2"/>
        <v>-2.3823063499999977</v>
      </c>
      <c r="L176" s="70"/>
    </row>
    <row r="177" spans="2:12" x14ac:dyDescent="0.2">
      <c r="B177" s="33"/>
      <c r="C177" s="32"/>
      <c r="D177" s="41"/>
      <c r="E177" s="41"/>
      <c r="F177" s="50"/>
      <c r="G177" s="54">
        <v>140</v>
      </c>
      <c r="H177" s="55" t="s">
        <v>1573</v>
      </c>
      <c r="I177" s="51">
        <v>11.407757999999999</v>
      </c>
      <c r="J177" s="43">
        <v>9.8256112000000009</v>
      </c>
      <c r="K177" s="43">
        <f t="shared" si="2"/>
        <v>-1.5821467999999985</v>
      </c>
      <c r="L177" s="70"/>
    </row>
    <row r="178" spans="2:12" x14ac:dyDescent="0.2">
      <c r="B178" s="33"/>
      <c r="C178" s="32"/>
      <c r="D178" s="41"/>
      <c r="E178" s="41"/>
      <c r="F178" s="50"/>
      <c r="G178" s="54">
        <v>141</v>
      </c>
      <c r="H178" s="55" t="s">
        <v>1574</v>
      </c>
      <c r="I178" s="51">
        <v>5.3773369999999998</v>
      </c>
      <c r="J178" s="43">
        <v>4.81561489</v>
      </c>
      <c r="K178" s="43">
        <f t="shared" si="2"/>
        <v>-0.56172210999999983</v>
      </c>
      <c r="L178" s="70"/>
    </row>
    <row r="179" spans="2:12" x14ac:dyDescent="0.2">
      <c r="B179" s="33"/>
      <c r="C179" s="32"/>
      <c r="D179" s="41"/>
      <c r="E179" s="41"/>
      <c r="F179" s="50"/>
      <c r="G179" s="54">
        <v>210</v>
      </c>
      <c r="H179" s="55" t="s">
        <v>1575</v>
      </c>
      <c r="I179" s="51">
        <v>228.18271999999999</v>
      </c>
      <c r="J179" s="43">
        <v>474.73705460999992</v>
      </c>
      <c r="K179" s="43">
        <f t="shared" si="2"/>
        <v>246.55433460999993</v>
      </c>
      <c r="L179" s="70"/>
    </row>
    <row r="180" spans="2:12" x14ac:dyDescent="0.2">
      <c r="B180" s="33"/>
      <c r="C180" s="32"/>
      <c r="D180" s="41"/>
      <c r="E180" s="41"/>
      <c r="F180" s="50"/>
      <c r="G180" s="54">
        <v>211</v>
      </c>
      <c r="H180" s="55" t="s">
        <v>1576</v>
      </c>
      <c r="I180" s="51">
        <v>200.00127900000001</v>
      </c>
      <c r="J180" s="43">
        <v>715.79632402000016</v>
      </c>
      <c r="K180" s="43">
        <f t="shared" si="2"/>
        <v>515.79504502000009</v>
      </c>
      <c r="L180" s="70"/>
    </row>
    <row r="181" spans="2:12" ht="14.25" x14ac:dyDescent="0.2">
      <c r="B181" s="33"/>
      <c r="C181" s="32"/>
      <c r="D181" s="64">
        <v>4</v>
      </c>
      <c r="E181" s="35" t="s">
        <v>43</v>
      </c>
      <c r="F181" s="65"/>
      <c r="G181" s="66"/>
      <c r="H181" s="67"/>
      <c r="I181" s="68">
        <v>30590.875786000001</v>
      </c>
      <c r="J181" s="68">
        <v>38595.881725169987</v>
      </c>
      <c r="K181" s="68">
        <f t="shared" si="2"/>
        <v>8005.005939169987</v>
      </c>
      <c r="L181" s="70"/>
    </row>
    <row r="182" spans="2:12" ht="14.25" x14ac:dyDescent="0.2">
      <c r="B182" s="33"/>
      <c r="C182" s="32"/>
      <c r="D182" s="41"/>
      <c r="E182" s="41"/>
      <c r="F182" s="52" t="s">
        <v>2</v>
      </c>
      <c r="G182" s="57"/>
      <c r="H182" s="56"/>
      <c r="I182" s="34">
        <v>2477.9843340000002</v>
      </c>
      <c r="J182" s="34">
        <v>2614.4842715099999</v>
      </c>
      <c r="K182" s="34">
        <f t="shared" si="2"/>
        <v>136.49993750999965</v>
      </c>
      <c r="L182" s="70"/>
    </row>
    <row r="183" spans="2:12" x14ac:dyDescent="0.2">
      <c r="B183" s="33"/>
      <c r="C183" s="32"/>
      <c r="D183" s="41"/>
      <c r="E183" s="41"/>
      <c r="F183" s="50"/>
      <c r="G183" s="54">
        <v>100</v>
      </c>
      <c r="H183" s="55" t="s">
        <v>1577</v>
      </c>
      <c r="I183" s="51">
        <v>44.859360000000002</v>
      </c>
      <c r="J183" s="43">
        <v>46.216143210000006</v>
      </c>
      <c r="K183" s="43">
        <f t="shared" si="2"/>
        <v>1.3567832100000032</v>
      </c>
      <c r="L183" s="70"/>
    </row>
    <row r="184" spans="2:12" x14ac:dyDescent="0.2">
      <c r="B184" s="33"/>
      <c r="C184" s="32"/>
      <c r="D184" s="41"/>
      <c r="E184" s="41"/>
      <c r="F184" s="50"/>
      <c r="G184" s="54">
        <v>101</v>
      </c>
      <c r="H184" s="55" t="s">
        <v>1578</v>
      </c>
      <c r="I184" s="51">
        <v>11.947108999999999</v>
      </c>
      <c r="J184" s="43">
        <v>9.94188063</v>
      </c>
      <c r="K184" s="43">
        <f t="shared" si="2"/>
        <v>-2.0052283699999993</v>
      </c>
      <c r="L184" s="70"/>
    </row>
    <row r="185" spans="2:12" x14ac:dyDescent="0.2">
      <c r="B185" s="33"/>
      <c r="C185" s="32"/>
      <c r="D185" s="41"/>
      <c r="E185" s="41"/>
      <c r="F185" s="50"/>
      <c r="G185" s="54">
        <v>111</v>
      </c>
      <c r="H185" s="55" t="s">
        <v>1579</v>
      </c>
      <c r="I185" s="51">
        <v>148.258118</v>
      </c>
      <c r="J185" s="43">
        <v>44.003206249999998</v>
      </c>
      <c r="K185" s="43">
        <f t="shared" si="2"/>
        <v>-104.25491174999999</v>
      </c>
      <c r="L185" s="70"/>
    </row>
    <row r="186" spans="2:12" x14ac:dyDescent="0.2">
      <c r="B186" s="33"/>
      <c r="C186" s="32"/>
      <c r="D186" s="41"/>
      <c r="E186" s="41"/>
      <c r="F186" s="50"/>
      <c r="G186" s="54">
        <v>114</v>
      </c>
      <c r="H186" s="55" t="s">
        <v>1482</v>
      </c>
      <c r="I186" s="51">
        <v>36.484068000000001</v>
      </c>
      <c r="J186" s="43">
        <v>30.898872219999998</v>
      </c>
      <c r="K186" s="43">
        <f t="shared" si="2"/>
        <v>-5.5851957800000029</v>
      </c>
      <c r="L186" s="70"/>
    </row>
    <row r="187" spans="2:12" x14ac:dyDescent="0.2">
      <c r="B187" s="33"/>
      <c r="C187" s="32"/>
      <c r="D187" s="41"/>
      <c r="E187" s="41"/>
      <c r="F187" s="50"/>
      <c r="G187" s="54">
        <v>120</v>
      </c>
      <c r="H187" s="55" t="s">
        <v>1580</v>
      </c>
      <c r="I187" s="51">
        <v>13.358316</v>
      </c>
      <c r="J187" s="43">
        <v>9.8829448599999967</v>
      </c>
      <c r="K187" s="43">
        <f t="shared" si="2"/>
        <v>-3.4753711400000036</v>
      </c>
      <c r="L187" s="70"/>
    </row>
    <row r="188" spans="2:12" x14ac:dyDescent="0.2">
      <c r="B188" s="33"/>
      <c r="C188" s="32"/>
      <c r="D188" s="41"/>
      <c r="E188" s="41"/>
      <c r="F188" s="50"/>
      <c r="G188" s="54">
        <v>121</v>
      </c>
      <c r="H188" s="55" t="s">
        <v>1581</v>
      </c>
      <c r="I188" s="51">
        <v>19.460674999999998</v>
      </c>
      <c r="J188" s="43">
        <v>17.352883780000006</v>
      </c>
      <c r="K188" s="43">
        <f t="shared" si="2"/>
        <v>-2.1077912199999922</v>
      </c>
      <c r="L188" s="70"/>
    </row>
    <row r="189" spans="2:12" x14ac:dyDescent="0.2">
      <c r="B189" s="33"/>
      <c r="C189" s="32"/>
      <c r="D189" s="41"/>
      <c r="E189" s="41"/>
      <c r="F189" s="50"/>
      <c r="G189" s="54">
        <v>122</v>
      </c>
      <c r="H189" s="55" t="s">
        <v>1582</v>
      </c>
      <c r="I189" s="51">
        <v>13.891166999999999</v>
      </c>
      <c r="J189" s="43">
        <v>10.249047920000001</v>
      </c>
      <c r="K189" s="43">
        <f t="shared" si="2"/>
        <v>-3.6421190799999987</v>
      </c>
      <c r="L189" s="70"/>
    </row>
    <row r="190" spans="2:12" ht="25.5" x14ac:dyDescent="0.2">
      <c r="B190" s="33"/>
      <c r="C190" s="32"/>
      <c r="D190" s="41"/>
      <c r="E190" s="41"/>
      <c r="F190" s="50"/>
      <c r="G190" s="54">
        <v>123</v>
      </c>
      <c r="H190" s="55" t="s">
        <v>1583</v>
      </c>
      <c r="I190" s="51">
        <v>10.816846</v>
      </c>
      <c r="J190" s="43">
        <v>6.8208024500000004</v>
      </c>
      <c r="K190" s="43">
        <f t="shared" si="2"/>
        <v>-3.9960435499999996</v>
      </c>
      <c r="L190" s="70"/>
    </row>
    <row r="191" spans="2:12" x14ac:dyDescent="0.2">
      <c r="B191" s="33"/>
      <c r="C191" s="32"/>
      <c r="D191" s="41"/>
      <c r="E191" s="41"/>
      <c r="F191" s="50"/>
      <c r="G191" s="54">
        <v>130</v>
      </c>
      <c r="H191" s="55" t="s">
        <v>1584</v>
      </c>
      <c r="I191" s="51">
        <v>33.751185</v>
      </c>
      <c r="J191" s="43">
        <v>26.604794030000001</v>
      </c>
      <c r="K191" s="43">
        <f t="shared" si="2"/>
        <v>-7.1463909699999988</v>
      </c>
      <c r="L191" s="70"/>
    </row>
    <row r="192" spans="2:12" x14ac:dyDescent="0.2">
      <c r="B192" s="33"/>
      <c r="C192" s="32"/>
      <c r="D192" s="41"/>
      <c r="E192" s="41"/>
      <c r="F192" s="50"/>
      <c r="G192" s="54">
        <v>131</v>
      </c>
      <c r="H192" s="55" t="s">
        <v>1585</v>
      </c>
      <c r="I192" s="51">
        <v>13.95309</v>
      </c>
      <c r="J192" s="43">
        <v>11.177829420000002</v>
      </c>
      <c r="K192" s="43">
        <f t="shared" si="2"/>
        <v>-2.7752605799999976</v>
      </c>
      <c r="L192" s="70"/>
    </row>
    <row r="193" spans="2:12" x14ac:dyDescent="0.2">
      <c r="B193" s="33"/>
      <c r="C193" s="32"/>
      <c r="D193" s="41"/>
      <c r="E193" s="41"/>
      <c r="F193" s="50"/>
      <c r="G193" s="54">
        <v>132</v>
      </c>
      <c r="H193" s="55" t="s">
        <v>1586</v>
      </c>
      <c r="I193" s="51">
        <v>5.224405</v>
      </c>
      <c r="J193" s="43">
        <v>5.5303755900000011</v>
      </c>
      <c r="K193" s="43">
        <f t="shared" si="2"/>
        <v>0.30597059000000115</v>
      </c>
      <c r="L193" s="70"/>
    </row>
    <row r="194" spans="2:12" x14ac:dyDescent="0.2">
      <c r="B194" s="33"/>
      <c r="C194" s="32"/>
      <c r="D194" s="41"/>
      <c r="E194" s="41"/>
      <c r="F194" s="50"/>
      <c r="G194" s="54">
        <v>133</v>
      </c>
      <c r="H194" s="55" t="s">
        <v>1587</v>
      </c>
      <c r="I194" s="51">
        <v>3.9787680000000001</v>
      </c>
      <c r="J194" s="43">
        <v>2.8187740999999997</v>
      </c>
      <c r="K194" s="43">
        <f t="shared" si="2"/>
        <v>-1.1599939000000004</v>
      </c>
      <c r="L194" s="70"/>
    </row>
    <row r="195" spans="2:12" x14ac:dyDescent="0.2">
      <c r="B195" s="33"/>
      <c r="C195" s="32"/>
      <c r="D195" s="41"/>
      <c r="E195" s="41"/>
      <c r="F195" s="50"/>
      <c r="G195" s="54">
        <v>200</v>
      </c>
      <c r="H195" s="55" t="s">
        <v>1588</v>
      </c>
      <c r="I195" s="51">
        <v>21.982727000000001</v>
      </c>
      <c r="J195" s="43">
        <v>18.417179199999996</v>
      </c>
      <c r="K195" s="43">
        <f t="shared" si="2"/>
        <v>-3.5655478000000045</v>
      </c>
      <c r="L195" s="70"/>
    </row>
    <row r="196" spans="2:12" x14ac:dyDescent="0.2">
      <c r="B196" s="33"/>
      <c r="C196" s="32"/>
      <c r="D196" s="41"/>
      <c r="E196" s="41"/>
      <c r="F196" s="50"/>
      <c r="G196" s="54">
        <v>211</v>
      </c>
      <c r="H196" s="55" t="s">
        <v>1589</v>
      </c>
      <c r="I196" s="51">
        <v>39.127493999999999</v>
      </c>
      <c r="J196" s="43">
        <v>44.452855920000005</v>
      </c>
      <c r="K196" s="43">
        <f t="shared" ref="K196:K259" si="3">+J196-I196</f>
        <v>5.325361920000006</v>
      </c>
      <c r="L196" s="70"/>
    </row>
    <row r="197" spans="2:12" x14ac:dyDescent="0.2">
      <c r="B197" s="33"/>
      <c r="C197" s="32"/>
      <c r="D197" s="41"/>
      <c r="E197" s="41"/>
      <c r="F197" s="50"/>
      <c r="G197" s="54">
        <v>212</v>
      </c>
      <c r="H197" s="55" t="s">
        <v>1590</v>
      </c>
      <c r="I197" s="51">
        <v>9.3933429999999998</v>
      </c>
      <c r="J197" s="43">
        <v>7.0947729699999984</v>
      </c>
      <c r="K197" s="43">
        <f t="shared" si="3"/>
        <v>-2.2985700300000014</v>
      </c>
      <c r="L197" s="70"/>
    </row>
    <row r="198" spans="2:12" x14ac:dyDescent="0.2">
      <c r="B198" s="33"/>
      <c r="C198" s="32"/>
      <c r="D198" s="41"/>
      <c r="E198" s="41"/>
      <c r="F198" s="50"/>
      <c r="G198" s="54">
        <v>214</v>
      </c>
      <c r="H198" s="55" t="s">
        <v>1591</v>
      </c>
      <c r="I198" s="51">
        <v>77.324800999999994</v>
      </c>
      <c r="J198" s="43">
        <v>80.67462673</v>
      </c>
      <c r="K198" s="43">
        <f t="shared" si="3"/>
        <v>3.3498257300000063</v>
      </c>
      <c r="L198" s="70"/>
    </row>
    <row r="199" spans="2:12" x14ac:dyDescent="0.2">
      <c r="B199" s="33"/>
      <c r="C199" s="32"/>
      <c r="D199" s="41"/>
      <c r="E199" s="41"/>
      <c r="F199" s="50"/>
      <c r="G199" s="54">
        <v>215</v>
      </c>
      <c r="H199" s="55" t="s">
        <v>1592</v>
      </c>
      <c r="I199" s="51">
        <v>37.965097</v>
      </c>
      <c r="J199" s="43">
        <v>36.41682217999999</v>
      </c>
      <c r="K199" s="43">
        <f t="shared" si="3"/>
        <v>-1.5482748200000103</v>
      </c>
      <c r="L199" s="70"/>
    </row>
    <row r="200" spans="2:12" x14ac:dyDescent="0.2">
      <c r="B200" s="33"/>
      <c r="C200" s="32"/>
      <c r="D200" s="41"/>
      <c r="E200" s="41"/>
      <c r="F200" s="50"/>
      <c r="G200" s="54">
        <v>216</v>
      </c>
      <c r="H200" s="55" t="s">
        <v>1593</v>
      </c>
      <c r="I200" s="51">
        <v>3.6333259999999998</v>
      </c>
      <c r="J200" s="43">
        <v>1.77352745</v>
      </c>
      <c r="K200" s="43">
        <f t="shared" si="3"/>
        <v>-1.8597985499999998</v>
      </c>
      <c r="L200" s="70"/>
    </row>
    <row r="201" spans="2:12" x14ac:dyDescent="0.2">
      <c r="B201" s="33"/>
      <c r="C201" s="32"/>
      <c r="D201" s="41"/>
      <c r="E201" s="41"/>
      <c r="F201" s="50"/>
      <c r="G201" s="54">
        <v>217</v>
      </c>
      <c r="H201" s="55" t="s">
        <v>1594</v>
      </c>
      <c r="I201" s="51">
        <v>8.646115</v>
      </c>
      <c r="J201" s="43">
        <v>5.9718980399999992</v>
      </c>
      <c r="K201" s="43">
        <f t="shared" si="3"/>
        <v>-2.6742169600000008</v>
      </c>
      <c r="L201" s="70"/>
    </row>
    <row r="202" spans="2:12" x14ac:dyDescent="0.2">
      <c r="B202" s="33"/>
      <c r="C202" s="32"/>
      <c r="D202" s="41"/>
      <c r="E202" s="41"/>
      <c r="F202" s="50"/>
      <c r="G202" s="54">
        <v>218</v>
      </c>
      <c r="H202" s="55" t="s">
        <v>1595</v>
      </c>
      <c r="I202" s="51">
        <v>0.92694100000000001</v>
      </c>
      <c r="J202" s="43">
        <v>0</v>
      </c>
      <c r="K202" s="43">
        <f t="shared" si="3"/>
        <v>-0.92694100000000001</v>
      </c>
      <c r="L202" s="70"/>
    </row>
    <row r="203" spans="2:12" x14ac:dyDescent="0.2">
      <c r="B203" s="33"/>
      <c r="C203" s="32"/>
      <c r="D203" s="41"/>
      <c r="E203" s="41"/>
      <c r="F203" s="50"/>
      <c r="G203" s="54">
        <v>300</v>
      </c>
      <c r="H203" s="55" t="s">
        <v>1596</v>
      </c>
      <c r="I203" s="51">
        <v>9.572082</v>
      </c>
      <c r="J203" s="43">
        <v>8.1902534800000009</v>
      </c>
      <c r="K203" s="43">
        <f t="shared" si="3"/>
        <v>-1.3818285199999991</v>
      </c>
      <c r="L203" s="70"/>
    </row>
    <row r="204" spans="2:12" x14ac:dyDescent="0.2">
      <c r="B204" s="33"/>
      <c r="C204" s="32"/>
      <c r="D204" s="41"/>
      <c r="E204" s="41"/>
      <c r="F204" s="50"/>
      <c r="G204" s="54">
        <v>310</v>
      </c>
      <c r="H204" s="55" t="s">
        <v>1597</v>
      </c>
      <c r="I204" s="51">
        <v>5.0159640000000003</v>
      </c>
      <c r="J204" s="43">
        <v>4.0215509699999989</v>
      </c>
      <c r="K204" s="43">
        <f t="shared" si="3"/>
        <v>-0.99441303000000136</v>
      </c>
      <c r="L204" s="70"/>
    </row>
    <row r="205" spans="2:12" x14ac:dyDescent="0.2">
      <c r="B205" s="33"/>
      <c r="C205" s="32"/>
      <c r="D205" s="41"/>
      <c r="E205" s="41"/>
      <c r="F205" s="50"/>
      <c r="G205" s="54">
        <v>311</v>
      </c>
      <c r="H205" s="55" t="s">
        <v>1598</v>
      </c>
      <c r="I205" s="51">
        <v>17.887418</v>
      </c>
      <c r="J205" s="43">
        <v>16.257974959999999</v>
      </c>
      <c r="K205" s="43">
        <f t="shared" si="3"/>
        <v>-1.6294430400000017</v>
      </c>
      <c r="L205" s="70"/>
    </row>
    <row r="206" spans="2:12" x14ac:dyDescent="0.2">
      <c r="B206" s="33"/>
      <c r="C206" s="32"/>
      <c r="D206" s="41"/>
      <c r="E206" s="41"/>
      <c r="F206" s="50"/>
      <c r="G206" s="54">
        <v>312</v>
      </c>
      <c r="H206" s="55" t="s">
        <v>1599</v>
      </c>
      <c r="I206" s="51">
        <v>7.2600230000000003</v>
      </c>
      <c r="J206" s="43">
        <v>6.3559651599999984</v>
      </c>
      <c r="K206" s="43">
        <f t="shared" si="3"/>
        <v>-0.90405784000000189</v>
      </c>
      <c r="L206" s="70"/>
    </row>
    <row r="207" spans="2:12" x14ac:dyDescent="0.2">
      <c r="B207" s="33"/>
      <c r="C207" s="32"/>
      <c r="D207" s="41"/>
      <c r="E207" s="41"/>
      <c r="F207" s="50"/>
      <c r="G207" s="54">
        <v>313</v>
      </c>
      <c r="H207" s="55" t="s">
        <v>1600</v>
      </c>
      <c r="I207" s="51">
        <v>6.0935309999999996</v>
      </c>
      <c r="J207" s="43">
        <v>4.5310606400000006</v>
      </c>
      <c r="K207" s="43">
        <f t="shared" si="3"/>
        <v>-1.5624703599999989</v>
      </c>
      <c r="L207" s="70"/>
    </row>
    <row r="208" spans="2:12" x14ac:dyDescent="0.2">
      <c r="B208" s="33"/>
      <c r="C208" s="32"/>
      <c r="D208" s="41"/>
      <c r="E208" s="41"/>
      <c r="F208" s="50"/>
      <c r="G208" s="54">
        <v>400</v>
      </c>
      <c r="H208" s="55" t="s">
        <v>1601</v>
      </c>
      <c r="I208" s="51">
        <v>9.9949220000000008</v>
      </c>
      <c r="J208" s="43">
        <v>11.787178589999998</v>
      </c>
      <c r="K208" s="43">
        <f t="shared" si="3"/>
        <v>1.7922565899999974</v>
      </c>
      <c r="L208" s="70"/>
    </row>
    <row r="209" spans="2:12" ht="25.5" x14ac:dyDescent="0.2">
      <c r="B209" s="33"/>
      <c r="C209" s="32"/>
      <c r="D209" s="41"/>
      <c r="E209" s="41"/>
      <c r="F209" s="50"/>
      <c r="G209" s="54">
        <v>410</v>
      </c>
      <c r="H209" s="55" t="s">
        <v>1602</v>
      </c>
      <c r="I209" s="51">
        <v>158.964596</v>
      </c>
      <c r="J209" s="43">
        <v>122.36040810999998</v>
      </c>
      <c r="K209" s="43">
        <f t="shared" si="3"/>
        <v>-36.60418789000002</v>
      </c>
      <c r="L209" s="70"/>
    </row>
    <row r="210" spans="2:12" x14ac:dyDescent="0.2">
      <c r="B210" s="33"/>
      <c r="C210" s="32"/>
      <c r="D210" s="41"/>
      <c r="E210" s="41"/>
      <c r="F210" s="50"/>
      <c r="G210" s="54">
        <v>411</v>
      </c>
      <c r="H210" s="55" t="s">
        <v>1603</v>
      </c>
      <c r="I210" s="51">
        <v>12.054254</v>
      </c>
      <c r="J210" s="43">
        <v>9.737045740000001</v>
      </c>
      <c r="K210" s="43">
        <f t="shared" si="3"/>
        <v>-2.3172082599999992</v>
      </c>
      <c r="L210" s="70"/>
    </row>
    <row r="211" spans="2:12" x14ac:dyDescent="0.2">
      <c r="B211" s="33"/>
      <c r="C211" s="32"/>
      <c r="D211" s="41"/>
      <c r="E211" s="41"/>
      <c r="F211" s="50"/>
      <c r="G211" s="54">
        <v>412</v>
      </c>
      <c r="H211" s="55" t="s">
        <v>1604</v>
      </c>
      <c r="I211" s="51">
        <v>30.774549</v>
      </c>
      <c r="J211" s="43">
        <v>30.12787192</v>
      </c>
      <c r="K211" s="43">
        <f t="shared" si="3"/>
        <v>-0.6466770799999999</v>
      </c>
      <c r="L211" s="70"/>
    </row>
    <row r="212" spans="2:12" x14ac:dyDescent="0.2">
      <c r="B212" s="33"/>
      <c r="C212" s="32"/>
      <c r="D212" s="41"/>
      <c r="E212" s="41"/>
      <c r="F212" s="50"/>
      <c r="G212" s="54">
        <v>500</v>
      </c>
      <c r="H212" s="55" t="s">
        <v>1605</v>
      </c>
      <c r="I212" s="51">
        <v>224.189088</v>
      </c>
      <c r="J212" s="43">
        <v>267.14490284999999</v>
      </c>
      <c r="K212" s="43">
        <f t="shared" si="3"/>
        <v>42.955814849999996</v>
      </c>
      <c r="L212" s="70"/>
    </row>
    <row r="213" spans="2:12" x14ac:dyDescent="0.2">
      <c r="B213" s="33"/>
      <c r="C213" s="32"/>
      <c r="D213" s="41"/>
      <c r="E213" s="41"/>
      <c r="F213" s="50"/>
      <c r="G213" s="54">
        <v>510</v>
      </c>
      <c r="H213" s="55" t="s">
        <v>1606</v>
      </c>
      <c r="I213" s="51">
        <v>21.097193999999998</v>
      </c>
      <c r="J213" s="43">
        <v>23.54908584</v>
      </c>
      <c r="K213" s="43">
        <f t="shared" si="3"/>
        <v>2.4518918400000018</v>
      </c>
      <c r="L213" s="70"/>
    </row>
    <row r="214" spans="2:12" x14ac:dyDescent="0.2">
      <c r="B214" s="33"/>
      <c r="C214" s="32"/>
      <c r="D214" s="41"/>
      <c r="E214" s="41"/>
      <c r="F214" s="50"/>
      <c r="G214" s="54">
        <v>511</v>
      </c>
      <c r="H214" s="55" t="s">
        <v>1607</v>
      </c>
      <c r="I214" s="51">
        <v>19.269217000000001</v>
      </c>
      <c r="J214" s="43">
        <v>11.289961910000001</v>
      </c>
      <c r="K214" s="43">
        <f t="shared" si="3"/>
        <v>-7.9792550900000005</v>
      </c>
      <c r="L214" s="70"/>
    </row>
    <row r="215" spans="2:12" x14ac:dyDescent="0.2">
      <c r="B215" s="33"/>
      <c r="C215" s="32"/>
      <c r="D215" s="41"/>
      <c r="E215" s="41"/>
      <c r="F215" s="50"/>
      <c r="G215" s="54">
        <v>512</v>
      </c>
      <c r="H215" s="55" t="s">
        <v>1608</v>
      </c>
      <c r="I215" s="51">
        <v>18.728292</v>
      </c>
      <c r="J215" s="43">
        <v>14.359118909999998</v>
      </c>
      <c r="K215" s="43">
        <f t="shared" si="3"/>
        <v>-4.3691730900000021</v>
      </c>
      <c r="L215" s="70"/>
    </row>
    <row r="216" spans="2:12" x14ac:dyDescent="0.2">
      <c r="B216" s="33"/>
      <c r="C216" s="32"/>
      <c r="D216" s="41"/>
      <c r="E216" s="41"/>
      <c r="F216" s="50"/>
      <c r="G216" s="54">
        <v>513</v>
      </c>
      <c r="H216" s="55" t="s">
        <v>1609</v>
      </c>
      <c r="I216" s="51">
        <v>15.897650000000001</v>
      </c>
      <c r="J216" s="43">
        <v>11.889566820000002</v>
      </c>
      <c r="K216" s="43">
        <f t="shared" si="3"/>
        <v>-4.0080831799999981</v>
      </c>
      <c r="L216" s="70"/>
    </row>
    <row r="217" spans="2:12" ht="25.5" x14ac:dyDescent="0.2">
      <c r="B217" s="33"/>
      <c r="C217" s="32"/>
      <c r="D217" s="41"/>
      <c r="E217" s="41"/>
      <c r="F217" s="50"/>
      <c r="G217" s="54">
        <v>514</v>
      </c>
      <c r="H217" s="55" t="s">
        <v>1610</v>
      </c>
      <c r="I217" s="51">
        <v>15.406343</v>
      </c>
      <c r="J217" s="43">
        <v>11.76367224</v>
      </c>
      <c r="K217" s="43">
        <f t="shared" si="3"/>
        <v>-3.6426707599999997</v>
      </c>
      <c r="L217" s="70"/>
    </row>
    <row r="218" spans="2:12" x14ac:dyDescent="0.2">
      <c r="B218" s="33"/>
      <c r="C218" s="32"/>
      <c r="D218" s="41"/>
      <c r="E218" s="41"/>
      <c r="F218" s="50"/>
      <c r="G218" s="54">
        <v>600</v>
      </c>
      <c r="H218" s="55" t="s">
        <v>1611</v>
      </c>
      <c r="I218" s="51">
        <v>71.978521999999998</v>
      </c>
      <c r="J218" s="43">
        <v>71.43061726000002</v>
      </c>
      <c r="K218" s="43">
        <f t="shared" si="3"/>
        <v>-0.54790473999997857</v>
      </c>
      <c r="L218" s="70"/>
    </row>
    <row r="219" spans="2:12" x14ac:dyDescent="0.2">
      <c r="B219" s="33"/>
      <c r="C219" s="32"/>
      <c r="D219" s="41"/>
      <c r="E219" s="41"/>
      <c r="F219" s="50"/>
      <c r="G219" s="54">
        <v>610</v>
      </c>
      <c r="H219" s="55" t="s">
        <v>1612</v>
      </c>
      <c r="I219" s="51">
        <v>10.397612000000001</v>
      </c>
      <c r="J219" s="43">
        <v>9.3838154099999986</v>
      </c>
      <c r="K219" s="43">
        <f t="shared" si="3"/>
        <v>-1.0137965900000019</v>
      </c>
      <c r="L219" s="70"/>
    </row>
    <row r="220" spans="2:12" x14ac:dyDescent="0.2">
      <c r="B220" s="33"/>
      <c r="C220" s="32"/>
      <c r="D220" s="41"/>
      <c r="E220" s="41"/>
      <c r="F220" s="50"/>
      <c r="G220" s="54">
        <v>611</v>
      </c>
      <c r="H220" s="55" t="s">
        <v>1613</v>
      </c>
      <c r="I220" s="51">
        <v>14.632256999999999</v>
      </c>
      <c r="J220" s="43">
        <v>15.129689239999999</v>
      </c>
      <c r="K220" s="43">
        <f t="shared" si="3"/>
        <v>0.49743224000000019</v>
      </c>
      <c r="L220" s="70"/>
    </row>
    <row r="221" spans="2:12" x14ac:dyDescent="0.2">
      <c r="B221" s="33"/>
      <c r="C221" s="32"/>
      <c r="D221" s="41"/>
      <c r="E221" s="41"/>
      <c r="F221" s="50"/>
      <c r="G221" s="54">
        <v>612</v>
      </c>
      <c r="H221" s="55" t="s">
        <v>1614</v>
      </c>
      <c r="I221" s="51">
        <v>25.287976</v>
      </c>
      <c r="J221" s="43">
        <v>19.559075589999999</v>
      </c>
      <c r="K221" s="43">
        <f t="shared" si="3"/>
        <v>-5.7289004100000014</v>
      </c>
      <c r="L221" s="70"/>
    </row>
    <row r="222" spans="2:12" x14ac:dyDescent="0.2">
      <c r="B222" s="33"/>
      <c r="C222" s="32"/>
      <c r="D222" s="41"/>
      <c r="E222" s="41"/>
      <c r="F222" s="50"/>
      <c r="G222" s="54">
        <v>620</v>
      </c>
      <c r="H222" s="55" t="s">
        <v>1615</v>
      </c>
      <c r="I222" s="51">
        <v>6.7012679999999998</v>
      </c>
      <c r="J222" s="43">
        <v>5.0668505099999992</v>
      </c>
      <c r="K222" s="43">
        <f t="shared" si="3"/>
        <v>-1.6344174900000006</v>
      </c>
      <c r="L222" s="70"/>
    </row>
    <row r="223" spans="2:12" x14ac:dyDescent="0.2">
      <c r="B223" s="33"/>
      <c r="C223" s="32"/>
      <c r="D223" s="41"/>
      <c r="E223" s="41"/>
      <c r="F223" s="50"/>
      <c r="G223" s="54">
        <v>621</v>
      </c>
      <c r="H223" s="55" t="s">
        <v>1616</v>
      </c>
      <c r="I223" s="51">
        <v>14.476995000000001</v>
      </c>
      <c r="J223" s="43">
        <v>12.67025608</v>
      </c>
      <c r="K223" s="43">
        <f t="shared" si="3"/>
        <v>-1.8067389200000008</v>
      </c>
      <c r="L223" s="70"/>
    </row>
    <row r="224" spans="2:12" x14ac:dyDescent="0.2">
      <c r="B224" s="33"/>
      <c r="C224" s="32"/>
      <c r="D224" s="41"/>
      <c r="E224" s="41"/>
      <c r="F224" s="50"/>
      <c r="G224" s="54">
        <v>622</v>
      </c>
      <c r="H224" s="55" t="s">
        <v>1617</v>
      </c>
      <c r="I224" s="51">
        <v>5.4142789999999996</v>
      </c>
      <c r="J224" s="43">
        <v>3.2799464199999999</v>
      </c>
      <c r="K224" s="43">
        <f t="shared" si="3"/>
        <v>-2.1343325799999997</v>
      </c>
      <c r="L224" s="70"/>
    </row>
    <row r="225" spans="2:12" x14ac:dyDescent="0.2">
      <c r="B225" s="33"/>
      <c r="C225" s="32"/>
      <c r="D225" s="41"/>
      <c r="E225" s="41"/>
      <c r="F225" s="50"/>
      <c r="G225" s="54">
        <v>623</v>
      </c>
      <c r="H225" s="55" t="s">
        <v>1618</v>
      </c>
      <c r="I225" s="51">
        <v>8.7601750000000003</v>
      </c>
      <c r="J225" s="43">
        <v>5.1971978300000004</v>
      </c>
      <c r="K225" s="43">
        <f t="shared" si="3"/>
        <v>-3.5629771699999999</v>
      </c>
      <c r="L225" s="70"/>
    </row>
    <row r="226" spans="2:12" x14ac:dyDescent="0.2">
      <c r="B226" s="33"/>
      <c r="C226" s="32"/>
      <c r="D226" s="41"/>
      <c r="E226" s="41"/>
      <c r="F226" s="50"/>
      <c r="G226" s="54">
        <v>630</v>
      </c>
      <c r="H226" s="55" t="s">
        <v>1619</v>
      </c>
      <c r="I226" s="51">
        <v>8.6648230000000002</v>
      </c>
      <c r="J226" s="43">
        <v>7.3052668700000005</v>
      </c>
      <c r="K226" s="43">
        <f t="shared" si="3"/>
        <v>-1.3595561299999996</v>
      </c>
      <c r="L226" s="70"/>
    </row>
    <row r="227" spans="2:12" x14ac:dyDescent="0.2">
      <c r="B227" s="33"/>
      <c r="C227" s="32"/>
      <c r="D227" s="41"/>
      <c r="E227" s="41"/>
      <c r="F227" s="50"/>
      <c r="G227" s="54">
        <v>631</v>
      </c>
      <c r="H227" s="55" t="s">
        <v>1620</v>
      </c>
      <c r="I227" s="51">
        <v>121.84686000000001</v>
      </c>
      <c r="J227" s="43">
        <v>117.52878346999999</v>
      </c>
      <c r="K227" s="43">
        <f t="shared" si="3"/>
        <v>-4.3180765300000132</v>
      </c>
      <c r="L227" s="70"/>
    </row>
    <row r="228" spans="2:12" x14ac:dyDescent="0.2">
      <c r="B228" s="33"/>
      <c r="C228" s="32"/>
      <c r="D228" s="41"/>
      <c r="E228" s="41"/>
      <c r="F228" s="50"/>
      <c r="G228" s="54">
        <v>632</v>
      </c>
      <c r="H228" s="55" t="s">
        <v>1621</v>
      </c>
      <c r="I228" s="51">
        <v>33.811194</v>
      </c>
      <c r="J228" s="43">
        <v>24.403266039999998</v>
      </c>
      <c r="K228" s="43">
        <f t="shared" si="3"/>
        <v>-9.4079279600000021</v>
      </c>
      <c r="L228" s="70"/>
    </row>
    <row r="229" spans="2:12" x14ac:dyDescent="0.2">
      <c r="B229" s="33"/>
      <c r="C229" s="32"/>
      <c r="D229" s="41"/>
      <c r="E229" s="41"/>
      <c r="F229" s="50"/>
      <c r="G229" s="54">
        <v>640</v>
      </c>
      <c r="H229" s="55" t="s">
        <v>1622</v>
      </c>
      <c r="I229" s="51">
        <v>14.491472999999999</v>
      </c>
      <c r="J229" s="43">
        <v>14.394313699999998</v>
      </c>
      <c r="K229" s="43">
        <f t="shared" si="3"/>
        <v>-9.7159300000001281E-2</v>
      </c>
      <c r="L229" s="70"/>
    </row>
    <row r="230" spans="2:12" x14ac:dyDescent="0.2">
      <c r="B230" s="33"/>
      <c r="C230" s="32"/>
      <c r="D230" s="41"/>
      <c r="E230" s="41"/>
      <c r="F230" s="50"/>
      <c r="G230" s="54">
        <v>641</v>
      </c>
      <c r="H230" s="55" t="s">
        <v>1623</v>
      </c>
      <c r="I230" s="51">
        <v>21.739274000000002</v>
      </c>
      <c r="J230" s="43">
        <v>19.740825950000001</v>
      </c>
      <c r="K230" s="43">
        <f t="shared" si="3"/>
        <v>-1.9984480500000004</v>
      </c>
      <c r="L230" s="70"/>
    </row>
    <row r="231" spans="2:12" x14ac:dyDescent="0.2">
      <c r="B231" s="33"/>
      <c r="C231" s="32"/>
      <c r="D231" s="41"/>
      <c r="E231" s="41"/>
      <c r="F231" s="50"/>
      <c r="G231" s="54">
        <v>642</v>
      </c>
      <c r="H231" s="55" t="s">
        <v>1624</v>
      </c>
      <c r="I231" s="51">
        <v>19.430308</v>
      </c>
      <c r="J231" s="43">
        <v>15.503503439999999</v>
      </c>
      <c r="K231" s="43">
        <f t="shared" si="3"/>
        <v>-3.9268045600000008</v>
      </c>
      <c r="L231" s="70"/>
    </row>
    <row r="232" spans="2:12" x14ac:dyDescent="0.2">
      <c r="B232" s="33"/>
      <c r="C232" s="32"/>
      <c r="D232" s="41"/>
      <c r="E232" s="41"/>
      <c r="F232" s="50"/>
      <c r="G232" s="54">
        <v>650</v>
      </c>
      <c r="H232" s="55" t="s">
        <v>1625</v>
      </c>
      <c r="I232" s="51">
        <v>3.8381880000000002</v>
      </c>
      <c r="J232" s="43">
        <v>2.9233292799999999</v>
      </c>
      <c r="K232" s="43">
        <f t="shared" si="3"/>
        <v>-0.91485872000000024</v>
      </c>
      <c r="L232" s="70"/>
    </row>
    <row r="233" spans="2:12" x14ac:dyDescent="0.2">
      <c r="B233" s="33"/>
      <c r="C233" s="32"/>
      <c r="D233" s="41"/>
      <c r="E233" s="41"/>
      <c r="F233" s="50"/>
      <c r="G233" s="54">
        <v>651</v>
      </c>
      <c r="H233" s="55" t="s">
        <v>1626</v>
      </c>
      <c r="I233" s="51">
        <v>10.293108999999999</v>
      </c>
      <c r="J233" s="43">
        <v>8.5005979800000002</v>
      </c>
      <c r="K233" s="43">
        <f t="shared" si="3"/>
        <v>-1.7925110199999992</v>
      </c>
      <c r="L233" s="70"/>
    </row>
    <row r="234" spans="2:12" x14ac:dyDescent="0.2">
      <c r="B234" s="33"/>
      <c r="C234" s="32"/>
      <c r="D234" s="41"/>
      <c r="E234" s="41"/>
      <c r="F234" s="50"/>
      <c r="G234" s="54">
        <v>652</v>
      </c>
      <c r="H234" s="55" t="s">
        <v>1627</v>
      </c>
      <c r="I234" s="51">
        <v>11.568561000000001</v>
      </c>
      <c r="J234" s="43">
        <v>10.498354209999999</v>
      </c>
      <c r="K234" s="43">
        <f t="shared" si="3"/>
        <v>-1.0702067900000021</v>
      </c>
      <c r="L234" s="70"/>
    </row>
    <row r="235" spans="2:12" x14ac:dyDescent="0.2">
      <c r="B235" s="33"/>
      <c r="C235" s="32"/>
      <c r="D235" s="41"/>
      <c r="E235" s="41"/>
      <c r="F235" s="50"/>
      <c r="G235" s="54">
        <v>700</v>
      </c>
      <c r="H235" s="55" t="s">
        <v>1628</v>
      </c>
      <c r="I235" s="51">
        <v>11.211961000000001</v>
      </c>
      <c r="J235" s="43">
        <v>11.323342169999998</v>
      </c>
      <c r="K235" s="43">
        <f t="shared" si="3"/>
        <v>0.11138116999999781</v>
      </c>
      <c r="L235" s="70"/>
    </row>
    <row r="236" spans="2:12" x14ac:dyDescent="0.2">
      <c r="B236" s="33"/>
      <c r="C236" s="32"/>
      <c r="D236" s="41"/>
      <c r="E236" s="41"/>
      <c r="F236" s="50"/>
      <c r="G236" s="54">
        <v>710</v>
      </c>
      <c r="H236" s="55" t="s">
        <v>1629</v>
      </c>
      <c r="I236" s="51">
        <v>112.394853</v>
      </c>
      <c r="J236" s="43">
        <v>119.0689339</v>
      </c>
      <c r="K236" s="43">
        <f t="shared" si="3"/>
        <v>6.674080900000007</v>
      </c>
      <c r="L236" s="70"/>
    </row>
    <row r="237" spans="2:12" x14ac:dyDescent="0.2">
      <c r="B237" s="33"/>
      <c r="C237" s="32"/>
      <c r="D237" s="41"/>
      <c r="E237" s="41"/>
      <c r="F237" s="50"/>
      <c r="G237" s="54">
        <v>711</v>
      </c>
      <c r="H237" s="55" t="s">
        <v>1630</v>
      </c>
      <c r="I237" s="51">
        <v>7.630382</v>
      </c>
      <c r="J237" s="43">
        <v>6.0755290400000002</v>
      </c>
      <c r="K237" s="43">
        <f t="shared" si="3"/>
        <v>-1.5548529599999998</v>
      </c>
      <c r="L237" s="70"/>
    </row>
    <row r="238" spans="2:12" x14ac:dyDescent="0.2">
      <c r="B238" s="33"/>
      <c r="C238" s="32"/>
      <c r="D238" s="41"/>
      <c r="E238" s="41"/>
      <c r="F238" s="50"/>
      <c r="G238" s="54">
        <v>712</v>
      </c>
      <c r="H238" s="55" t="s">
        <v>1631</v>
      </c>
      <c r="I238" s="51">
        <v>9.3289080000000002</v>
      </c>
      <c r="J238" s="43">
        <v>6.5015871199999999</v>
      </c>
      <c r="K238" s="43">
        <f t="shared" si="3"/>
        <v>-2.8273208800000003</v>
      </c>
      <c r="L238" s="70"/>
    </row>
    <row r="239" spans="2:12" x14ac:dyDescent="0.2">
      <c r="B239" s="33"/>
      <c r="C239" s="32"/>
      <c r="D239" s="41"/>
      <c r="E239" s="41"/>
      <c r="F239" s="50"/>
      <c r="G239" s="54">
        <v>800</v>
      </c>
      <c r="H239" s="55" t="s">
        <v>1481</v>
      </c>
      <c r="I239" s="51">
        <v>471.756868</v>
      </c>
      <c r="J239" s="43">
        <v>17.540422639999999</v>
      </c>
      <c r="K239" s="43">
        <f t="shared" si="3"/>
        <v>-454.21644536000002</v>
      </c>
      <c r="L239" s="70"/>
    </row>
    <row r="240" spans="2:12" x14ac:dyDescent="0.2">
      <c r="B240" s="33"/>
      <c r="C240" s="32"/>
      <c r="D240" s="41"/>
      <c r="E240" s="41"/>
      <c r="F240" s="50"/>
      <c r="G240" s="54">
        <v>810</v>
      </c>
      <c r="H240" s="55" t="s">
        <v>1557</v>
      </c>
      <c r="I240" s="51">
        <v>88.431505999999999</v>
      </c>
      <c r="J240" s="43">
        <v>62.04862593</v>
      </c>
      <c r="K240" s="43">
        <f t="shared" si="3"/>
        <v>-26.382880069999999</v>
      </c>
      <c r="L240" s="70"/>
    </row>
    <row r="241" spans="2:12" x14ac:dyDescent="0.2">
      <c r="B241" s="33"/>
      <c r="C241" s="32"/>
      <c r="D241" s="41"/>
      <c r="E241" s="41"/>
      <c r="F241" s="50"/>
      <c r="G241" s="54">
        <v>811</v>
      </c>
      <c r="H241" s="55" t="s">
        <v>1558</v>
      </c>
      <c r="I241" s="51">
        <v>39.284612000000003</v>
      </c>
      <c r="J241" s="43">
        <v>47.250539570000008</v>
      </c>
      <c r="K241" s="43">
        <f t="shared" si="3"/>
        <v>7.9659275700000052</v>
      </c>
      <c r="L241" s="70"/>
    </row>
    <row r="242" spans="2:12" x14ac:dyDescent="0.2">
      <c r="B242" s="33"/>
      <c r="C242" s="32"/>
      <c r="D242" s="41"/>
      <c r="E242" s="41"/>
      <c r="F242" s="50"/>
      <c r="G242" s="54">
        <v>812</v>
      </c>
      <c r="H242" s="55" t="s">
        <v>1559</v>
      </c>
      <c r="I242" s="51">
        <v>73.939628999999996</v>
      </c>
      <c r="J242" s="43">
        <v>312.93260864000001</v>
      </c>
      <c r="K242" s="43">
        <f t="shared" si="3"/>
        <v>238.99297964000002</v>
      </c>
      <c r="L242" s="70"/>
    </row>
    <row r="243" spans="2:12" x14ac:dyDescent="0.2">
      <c r="B243" s="33"/>
      <c r="C243" s="32"/>
      <c r="D243" s="41"/>
      <c r="E243" s="41"/>
      <c r="F243" s="50"/>
      <c r="G243" s="54">
        <v>813</v>
      </c>
      <c r="H243" s="55" t="s">
        <v>1632</v>
      </c>
      <c r="I243" s="51">
        <v>41.404316999999999</v>
      </c>
      <c r="J243" s="43">
        <v>415.85894724000002</v>
      </c>
      <c r="K243" s="43">
        <f t="shared" si="3"/>
        <v>374.45463024000003</v>
      </c>
      <c r="L243" s="70"/>
    </row>
    <row r="244" spans="2:12" ht="25.5" x14ac:dyDescent="0.2">
      <c r="B244" s="33"/>
      <c r="C244" s="32"/>
      <c r="D244" s="41"/>
      <c r="E244" s="41"/>
      <c r="F244" s="50"/>
      <c r="G244" s="54">
        <v>814</v>
      </c>
      <c r="H244" s="55" t="s">
        <v>1633</v>
      </c>
      <c r="I244" s="51">
        <v>22.036747999999999</v>
      </c>
      <c r="J244" s="43">
        <v>20.750828920000004</v>
      </c>
      <c r="K244" s="43">
        <f t="shared" si="3"/>
        <v>-1.2859190799999958</v>
      </c>
      <c r="L244" s="70"/>
    </row>
    <row r="245" spans="2:12" x14ac:dyDescent="0.2">
      <c r="B245" s="33"/>
      <c r="C245" s="32"/>
      <c r="D245" s="41"/>
      <c r="E245" s="41"/>
      <c r="F245" s="50"/>
      <c r="G245" s="54">
        <v>900</v>
      </c>
      <c r="H245" s="55" t="s">
        <v>1634</v>
      </c>
      <c r="I245" s="51">
        <v>10.506148</v>
      </c>
      <c r="J245" s="43">
        <v>9.891234729999999</v>
      </c>
      <c r="K245" s="43">
        <f t="shared" si="3"/>
        <v>-0.61491327000000062</v>
      </c>
      <c r="L245" s="70"/>
    </row>
    <row r="246" spans="2:12" x14ac:dyDescent="0.2">
      <c r="B246" s="33"/>
      <c r="C246" s="32"/>
      <c r="D246" s="41"/>
      <c r="E246" s="41"/>
      <c r="F246" s="50"/>
      <c r="G246" s="54">
        <v>911</v>
      </c>
      <c r="H246" s="55" t="s">
        <v>1635</v>
      </c>
      <c r="I246" s="51">
        <v>23.231045999999999</v>
      </c>
      <c r="J246" s="43">
        <v>220.76798377</v>
      </c>
      <c r="K246" s="43">
        <f t="shared" si="3"/>
        <v>197.53693777000001</v>
      </c>
      <c r="L246" s="70"/>
    </row>
    <row r="247" spans="2:12" x14ac:dyDescent="0.2">
      <c r="B247" s="33"/>
      <c r="C247" s="32"/>
      <c r="D247" s="41"/>
      <c r="E247" s="41"/>
      <c r="F247" s="50"/>
      <c r="G247" s="54">
        <v>913</v>
      </c>
      <c r="H247" s="55" t="s">
        <v>1636</v>
      </c>
      <c r="I247" s="51">
        <v>17.166236999999999</v>
      </c>
      <c r="J247" s="43">
        <v>15.74784545</v>
      </c>
      <c r="K247" s="43">
        <f t="shared" si="3"/>
        <v>-1.4183915499999991</v>
      </c>
      <c r="L247" s="70"/>
    </row>
    <row r="248" spans="2:12" x14ac:dyDescent="0.2">
      <c r="B248" s="33"/>
      <c r="C248" s="32"/>
      <c r="D248" s="41"/>
      <c r="E248" s="41"/>
      <c r="F248" s="50"/>
      <c r="G248" s="54">
        <v>914</v>
      </c>
      <c r="H248" s="72" t="s">
        <v>1637</v>
      </c>
      <c r="I248" s="51">
        <v>19.140170999999999</v>
      </c>
      <c r="J248" s="43">
        <v>16.545298020000001</v>
      </c>
      <c r="K248" s="43">
        <f t="shared" si="3"/>
        <v>-2.5948729799999981</v>
      </c>
      <c r="L248" s="70"/>
    </row>
    <row r="249" spans="2:12" x14ac:dyDescent="0.2">
      <c r="B249" s="33"/>
      <c r="C249" s="32"/>
      <c r="D249" s="41"/>
      <c r="E249" s="41"/>
      <c r="F249" s="50" t="s">
        <v>44</v>
      </c>
      <c r="G249" s="54"/>
      <c r="H249" s="55"/>
      <c r="I249" s="51">
        <v>28011.793597</v>
      </c>
      <c r="J249" s="43">
        <v>35885.9284654</v>
      </c>
      <c r="K249" s="43">
        <f t="shared" si="3"/>
        <v>7874.1348684000004</v>
      </c>
      <c r="L249" s="70"/>
    </row>
    <row r="250" spans="2:12" x14ac:dyDescent="0.2">
      <c r="B250" s="33"/>
      <c r="C250" s="32"/>
      <c r="D250" s="41"/>
      <c r="E250" s="41"/>
      <c r="F250" s="50"/>
      <c r="G250" s="54" t="s">
        <v>45</v>
      </c>
      <c r="H250" s="55" t="s">
        <v>46</v>
      </c>
      <c r="I250" s="51">
        <v>17.423608000000002</v>
      </c>
      <c r="J250" s="43">
        <v>15.911127699999998</v>
      </c>
      <c r="K250" s="43">
        <f t="shared" si="3"/>
        <v>-1.5124803000000036</v>
      </c>
      <c r="L250" s="70"/>
    </row>
    <row r="251" spans="2:12" x14ac:dyDescent="0.2">
      <c r="B251" s="33"/>
      <c r="C251" s="32"/>
      <c r="D251" s="41"/>
      <c r="E251" s="41"/>
      <c r="F251" s="50"/>
      <c r="G251" s="54" t="s">
        <v>47</v>
      </c>
      <c r="H251" s="55" t="s">
        <v>48</v>
      </c>
      <c r="I251" s="51">
        <v>7791.5946190000004</v>
      </c>
      <c r="J251" s="43">
        <v>11542.973126779998</v>
      </c>
      <c r="K251" s="43">
        <f t="shared" si="3"/>
        <v>3751.3785077799976</v>
      </c>
      <c r="L251" s="70"/>
    </row>
    <row r="252" spans="2:12" x14ac:dyDescent="0.2">
      <c r="B252" s="33"/>
      <c r="C252" s="32"/>
      <c r="D252" s="41"/>
      <c r="E252" s="41"/>
      <c r="F252" s="50"/>
      <c r="G252" s="54" t="s">
        <v>49</v>
      </c>
      <c r="H252" s="55" t="s">
        <v>50</v>
      </c>
      <c r="I252" s="51">
        <v>150.59768600000001</v>
      </c>
      <c r="J252" s="43">
        <v>160.84321686999999</v>
      </c>
      <c r="K252" s="43">
        <f t="shared" si="3"/>
        <v>10.245530869999982</v>
      </c>
      <c r="L252" s="70"/>
    </row>
    <row r="253" spans="2:12" x14ac:dyDescent="0.2">
      <c r="B253" s="33"/>
      <c r="C253" s="32"/>
      <c r="D253" s="41"/>
      <c r="E253" s="41"/>
      <c r="F253" s="50"/>
      <c r="G253" s="54" t="s">
        <v>51</v>
      </c>
      <c r="H253" s="55" t="s">
        <v>52</v>
      </c>
      <c r="I253" s="51">
        <v>34.699227999999998</v>
      </c>
      <c r="J253" s="43">
        <v>27.192971140000001</v>
      </c>
      <c r="K253" s="43">
        <f t="shared" si="3"/>
        <v>-7.506256859999997</v>
      </c>
      <c r="L253" s="70"/>
    </row>
    <row r="254" spans="2:12" x14ac:dyDescent="0.2">
      <c r="B254" s="33"/>
      <c r="C254" s="32"/>
      <c r="D254" s="41"/>
      <c r="E254" s="41"/>
      <c r="F254" s="50"/>
      <c r="G254" s="54" t="s">
        <v>53</v>
      </c>
      <c r="H254" s="55" t="s">
        <v>54</v>
      </c>
      <c r="I254" s="51">
        <v>34.841011999999999</v>
      </c>
      <c r="J254" s="43">
        <v>34.324467320000004</v>
      </c>
      <c r="K254" s="43">
        <f t="shared" si="3"/>
        <v>-0.51654467999999554</v>
      </c>
      <c r="L254" s="70"/>
    </row>
    <row r="255" spans="2:12" x14ac:dyDescent="0.2">
      <c r="B255" s="33"/>
      <c r="C255" s="32"/>
      <c r="D255" s="41"/>
      <c r="E255" s="41"/>
      <c r="F255" s="50"/>
      <c r="G255" s="54" t="s">
        <v>55</v>
      </c>
      <c r="H255" s="55" t="s">
        <v>56</v>
      </c>
      <c r="I255" s="51">
        <v>1334.8109979999999</v>
      </c>
      <c r="J255" s="43">
        <v>1561.0958357</v>
      </c>
      <c r="K255" s="43">
        <f t="shared" si="3"/>
        <v>226.28483770000003</v>
      </c>
      <c r="L255" s="70"/>
    </row>
    <row r="256" spans="2:12" x14ac:dyDescent="0.2">
      <c r="B256" s="33"/>
      <c r="C256" s="32"/>
      <c r="D256" s="41"/>
      <c r="E256" s="41"/>
      <c r="F256" s="50"/>
      <c r="G256" s="54" t="s">
        <v>57</v>
      </c>
      <c r="H256" s="55" t="s">
        <v>58</v>
      </c>
      <c r="I256" s="51">
        <v>695.10079900000005</v>
      </c>
      <c r="J256" s="43">
        <v>2139.2473526900008</v>
      </c>
      <c r="K256" s="43">
        <f t="shared" si="3"/>
        <v>1444.1465536900007</v>
      </c>
      <c r="L256" s="70"/>
    </row>
    <row r="257" spans="2:12" x14ac:dyDescent="0.2">
      <c r="B257" s="33"/>
      <c r="C257" s="32"/>
      <c r="D257" s="41"/>
      <c r="E257" s="41"/>
      <c r="F257" s="50"/>
      <c r="G257" s="54" t="s">
        <v>59</v>
      </c>
      <c r="H257" s="55" t="s">
        <v>60</v>
      </c>
      <c r="I257" s="51">
        <v>13503.260069</v>
      </c>
      <c r="J257" s="43">
        <v>15905.63228321</v>
      </c>
      <c r="K257" s="43">
        <f t="shared" si="3"/>
        <v>2402.3722142099996</v>
      </c>
      <c r="L257" s="70"/>
    </row>
    <row r="258" spans="2:12" ht="25.5" x14ac:dyDescent="0.2">
      <c r="B258" s="33"/>
      <c r="C258" s="32"/>
      <c r="D258" s="41"/>
      <c r="E258" s="41"/>
      <c r="F258" s="50"/>
      <c r="G258" s="54" t="s">
        <v>61</v>
      </c>
      <c r="H258" s="55" t="s">
        <v>62</v>
      </c>
      <c r="I258" s="51">
        <v>2.2645460000000002</v>
      </c>
      <c r="J258" s="43">
        <v>1.9158411000000004</v>
      </c>
      <c r="K258" s="43">
        <f t="shared" si="3"/>
        <v>-0.34870489999999976</v>
      </c>
      <c r="L258" s="70"/>
    </row>
    <row r="259" spans="2:12" x14ac:dyDescent="0.2">
      <c r="B259" s="33"/>
      <c r="C259" s="32"/>
      <c r="D259" s="41"/>
      <c r="E259" s="41"/>
      <c r="F259" s="50"/>
      <c r="G259" s="54" t="s">
        <v>63</v>
      </c>
      <c r="H259" s="55" t="s">
        <v>64</v>
      </c>
      <c r="I259" s="51">
        <v>10.732964000000001</v>
      </c>
      <c r="J259" s="43">
        <v>8.1773649899999992</v>
      </c>
      <c r="K259" s="43">
        <f t="shared" si="3"/>
        <v>-2.5555990100000017</v>
      </c>
      <c r="L259" s="70"/>
    </row>
    <row r="260" spans="2:12" x14ac:dyDescent="0.2">
      <c r="B260" s="33"/>
      <c r="C260" s="32"/>
      <c r="D260" s="41"/>
      <c r="E260" s="41"/>
      <c r="F260" s="50"/>
      <c r="G260" s="54" t="s">
        <v>65</v>
      </c>
      <c r="H260" s="55" t="s">
        <v>66</v>
      </c>
      <c r="I260" s="51">
        <v>603.80962199999999</v>
      </c>
      <c r="J260" s="43">
        <v>747.11721777999969</v>
      </c>
      <c r="K260" s="43">
        <f t="shared" ref="K260:K323" si="4">+J260-I260</f>
        <v>143.3075957799997</v>
      </c>
      <c r="L260" s="70"/>
    </row>
    <row r="261" spans="2:12" ht="25.5" x14ac:dyDescent="0.2">
      <c r="B261" s="33"/>
      <c r="C261" s="32"/>
      <c r="D261" s="41"/>
      <c r="E261" s="41"/>
      <c r="F261" s="50"/>
      <c r="G261" s="54" t="s">
        <v>67</v>
      </c>
      <c r="H261" s="55" t="s">
        <v>68</v>
      </c>
      <c r="I261" s="51">
        <v>25.590351999999999</v>
      </c>
      <c r="J261" s="43">
        <v>19.976599789999998</v>
      </c>
      <c r="K261" s="43">
        <f t="shared" si="4"/>
        <v>-5.6137522100000012</v>
      </c>
      <c r="L261" s="70"/>
    </row>
    <row r="262" spans="2:12" x14ac:dyDescent="0.2">
      <c r="B262" s="33"/>
      <c r="C262" s="32"/>
      <c r="D262" s="41"/>
      <c r="E262" s="41"/>
      <c r="F262" s="50"/>
      <c r="G262" s="54" t="s">
        <v>69</v>
      </c>
      <c r="H262" s="55" t="s">
        <v>70</v>
      </c>
      <c r="I262" s="51">
        <v>22.437562</v>
      </c>
      <c r="J262" s="43">
        <v>33.809845240000001</v>
      </c>
      <c r="K262" s="43">
        <f t="shared" si="4"/>
        <v>11.372283240000002</v>
      </c>
      <c r="L262" s="70"/>
    </row>
    <row r="263" spans="2:12" x14ac:dyDescent="0.2">
      <c r="B263" s="33"/>
      <c r="C263" s="32"/>
      <c r="D263" s="41"/>
      <c r="E263" s="41"/>
      <c r="F263" s="50"/>
      <c r="G263" s="54" t="s">
        <v>71</v>
      </c>
      <c r="H263" s="55" t="s">
        <v>72</v>
      </c>
      <c r="I263" s="51">
        <v>30.964452999999999</v>
      </c>
      <c r="J263" s="43">
        <v>19.821907270000001</v>
      </c>
      <c r="K263" s="43">
        <f t="shared" si="4"/>
        <v>-11.142545729999998</v>
      </c>
      <c r="L263" s="70"/>
    </row>
    <row r="264" spans="2:12" x14ac:dyDescent="0.2">
      <c r="B264" s="33"/>
      <c r="C264" s="32"/>
      <c r="D264" s="41"/>
      <c r="E264" s="41"/>
      <c r="F264" s="50"/>
      <c r="G264" s="54" t="s">
        <v>73</v>
      </c>
      <c r="H264" s="55" t="s">
        <v>74</v>
      </c>
      <c r="I264" s="51">
        <v>11.108447999999999</v>
      </c>
      <c r="J264" s="43">
        <v>11.047234629999998</v>
      </c>
      <c r="K264" s="43">
        <f t="shared" si="4"/>
        <v>-6.1213370000000822E-2</v>
      </c>
      <c r="L264" s="70"/>
    </row>
    <row r="265" spans="2:12" ht="25.5" x14ac:dyDescent="0.2">
      <c r="B265" s="33"/>
      <c r="C265" s="32"/>
      <c r="D265" s="41"/>
      <c r="E265" s="41"/>
      <c r="F265" s="50"/>
      <c r="G265" s="54" t="s">
        <v>75</v>
      </c>
      <c r="H265" s="55" t="s">
        <v>76</v>
      </c>
      <c r="I265" s="51">
        <v>46.098329</v>
      </c>
      <c r="J265" s="43">
        <v>23.11004651</v>
      </c>
      <c r="K265" s="43">
        <f t="shared" si="4"/>
        <v>-22.98828249</v>
      </c>
      <c r="L265" s="70"/>
    </row>
    <row r="266" spans="2:12" x14ac:dyDescent="0.2">
      <c r="B266" s="33"/>
      <c r="C266" s="32"/>
      <c r="D266" s="41"/>
      <c r="E266" s="41"/>
      <c r="F266" s="50"/>
      <c r="G266" s="54" t="s">
        <v>77</v>
      </c>
      <c r="H266" s="55" t="s">
        <v>78</v>
      </c>
      <c r="I266" s="51">
        <v>3696.4593020000002</v>
      </c>
      <c r="J266" s="43">
        <v>3633.6698926800009</v>
      </c>
      <c r="K266" s="43">
        <f t="shared" si="4"/>
        <v>-62.789409319999322</v>
      </c>
      <c r="L266" s="70"/>
    </row>
    <row r="267" spans="2:12" x14ac:dyDescent="0.2">
      <c r="B267" s="33"/>
      <c r="C267" s="32"/>
      <c r="D267" s="41"/>
      <c r="E267" s="41"/>
      <c r="F267" s="50"/>
      <c r="G267" s="54" t="s">
        <v>236</v>
      </c>
      <c r="H267" s="55" t="s">
        <v>1375</v>
      </c>
      <c r="I267" s="51">
        <v>0</v>
      </c>
      <c r="J267" s="43">
        <v>6.2134000000000002E-2</v>
      </c>
      <c r="K267" s="43">
        <f t="shared" si="4"/>
        <v>6.2134000000000002E-2</v>
      </c>
      <c r="L267" s="70"/>
    </row>
    <row r="268" spans="2:12" x14ac:dyDescent="0.2">
      <c r="B268" s="33"/>
      <c r="C268" s="32"/>
      <c r="D268" s="41"/>
      <c r="E268" s="41"/>
      <c r="F268" s="50" t="s">
        <v>79</v>
      </c>
      <c r="G268" s="54"/>
      <c r="H268" s="55"/>
      <c r="I268" s="51">
        <v>101.097855</v>
      </c>
      <c r="J268" s="43">
        <v>95.468988259999989</v>
      </c>
      <c r="K268" s="43">
        <f t="shared" si="4"/>
        <v>-5.6288667400000065</v>
      </c>
      <c r="L268" s="70"/>
    </row>
    <row r="269" spans="2:12" x14ac:dyDescent="0.2">
      <c r="B269" s="33"/>
      <c r="C269" s="32"/>
      <c r="D269" s="41"/>
      <c r="E269" s="41"/>
      <c r="F269" s="50"/>
      <c r="G269" s="54" t="s">
        <v>80</v>
      </c>
      <c r="H269" s="55" t="s">
        <v>81</v>
      </c>
      <c r="I269" s="51">
        <v>30.038011999999998</v>
      </c>
      <c r="J269" s="43">
        <v>41.84902756000001</v>
      </c>
      <c r="K269" s="43">
        <f t="shared" si="4"/>
        <v>11.811015560000012</v>
      </c>
      <c r="L269" s="70"/>
    </row>
    <row r="270" spans="2:12" x14ac:dyDescent="0.2">
      <c r="B270" s="33"/>
      <c r="C270" s="32"/>
      <c r="D270" s="41"/>
      <c r="E270" s="41"/>
      <c r="F270" s="50"/>
      <c r="G270" s="54" t="s">
        <v>82</v>
      </c>
      <c r="H270" s="55" t="s">
        <v>83</v>
      </c>
      <c r="I270" s="51">
        <v>71.059843000000001</v>
      </c>
      <c r="J270" s="43">
        <v>53.619960699999986</v>
      </c>
      <c r="K270" s="43">
        <f t="shared" si="4"/>
        <v>-17.439882300000015</v>
      </c>
      <c r="L270" s="70"/>
    </row>
    <row r="271" spans="2:12" ht="14.25" x14ac:dyDescent="0.2">
      <c r="B271" s="33"/>
      <c r="C271" s="32"/>
      <c r="D271" s="64">
        <v>5</v>
      </c>
      <c r="E271" s="35" t="s">
        <v>84</v>
      </c>
      <c r="F271" s="65"/>
      <c r="G271" s="66"/>
      <c r="H271" s="67"/>
      <c r="I271" s="68">
        <v>3986.1038269999999</v>
      </c>
      <c r="J271" s="68">
        <v>5990.2842496600015</v>
      </c>
      <c r="K271" s="68">
        <f t="shared" si="4"/>
        <v>2004.1804226600016</v>
      </c>
      <c r="L271" s="70"/>
    </row>
    <row r="272" spans="2:12" ht="14.25" x14ac:dyDescent="0.2">
      <c r="B272" s="33"/>
      <c r="C272" s="32"/>
      <c r="D272" s="41"/>
      <c r="E272" s="41"/>
      <c r="F272" s="52" t="s">
        <v>2</v>
      </c>
      <c r="G272" s="57"/>
      <c r="H272" s="56"/>
      <c r="I272" s="34">
        <v>3626.4609359999999</v>
      </c>
      <c r="J272" s="34">
        <v>5557.3030548800007</v>
      </c>
      <c r="K272" s="34">
        <f t="shared" si="4"/>
        <v>1930.8421188800007</v>
      </c>
      <c r="L272" s="70"/>
    </row>
    <row r="273" spans="2:12" x14ac:dyDescent="0.2">
      <c r="B273" s="33"/>
      <c r="C273" s="32"/>
      <c r="D273" s="41"/>
      <c r="E273" s="41"/>
      <c r="F273" s="50"/>
      <c r="G273" s="54">
        <v>100</v>
      </c>
      <c r="H273" s="55" t="s">
        <v>1577</v>
      </c>
      <c r="I273" s="51">
        <v>71.672075000000007</v>
      </c>
      <c r="J273" s="43">
        <v>67.797779269999978</v>
      </c>
      <c r="K273" s="43">
        <f t="shared" si="4"/>
        <v>-3.8742957300000285</v>
      </c>
      <c r="L273" s="70"/>
    </row>
    <row r="274" spans="2:12" x14ac:dyDescent="0.2">
      <c r="B274" s="33"/>
      <c r="C274" s="32"/>
      <c r="D274" s="41"/>
      <c r="E274" s="41"/>
      <c r="F274" s="50"/>
      <c r="G274" s="54">
        <v>103</v>
      </c>
      <c r="H274" s="55" t="s">
        <v>1638</v>
      </c>
      <c r="I274" s="51">
        <v>6.4610079999999996</v>
      </c>
      <c r="J274" s="43">
        <v>7.3988516200000003</v>
      </c>
      <c r="K274" s="43">
        <f t="shared" si="4"/>
        <v>0.93784362000000066</v>
      </c>
      <c r="L274" s="70"/>
    </row>
    <row r="275" spans="2:12" x14ac:dyDescent="0.2">
      <c r="B275" s="33"/>
      <c r="C275" s="32"/>
      <c r="D275" s="41"/>
      <c r="E275" s="41"/>
      <c r="F275" s="50"/>
      <c r="G275" s="54">
        <v>111</v>
      </c>
      <c r="H275" s="55" t="s">
        <v>1639</v>
      </c>
      <c r="I275" s="51">
        <v>45.722900000000003</v>
      </c>
      <c r="J275" s="43">
        <v>43.306137290000002</v>
      </c>
      <c r="K275" s="43">
        <f t="shared" si="4"/>
        <v>-2.4167627100000004</v>
      </c>
      <c r="L275" s="70"/>
    </row>
    <row r="276" spans="2:12" x14ac:dyDescent="0.2">
      <c r="B276" s="33"/>
      <c r="C276" s="32"/>
      <c r="D276" s="41"/>
      <c r="E276" s="41"/>
      <c r="F276" s="50"/>
      <c r="G276" s="54">
        <v>112</v>
      </c>
      <c r="H276" s="55" t="s">
        <v>1579</v>
      </c>
      <c r="I276" s="51">
        <v>35.201830000000001</v>
      </c>
      <c r="J276" s="43">
        <v>31.778148200000008</v>
      </c>
      <c r="K276" s="43">
        <f t="shared" si="4"/>
        <v>-3.4236817999999936</v>
      </c>
      <c r="L276" s="70"/>
    </row>
    <row r="277" spans="2:12" x14ac:dyDescent="0.2">
      <c r="B277" s="33"/>
      <c r="C277" s="32"/>
      <c r="D277" s="41"/>
      <c r="E277" s="41"/>
      <c r="F277" s="50"/>
      <c r="G277" s="54">
        <v>121</v>
      </c>
      <c r="H277" s="55" t="s">
        <v>1640</v>
      </c>
      <c r="I277" s="51">
        <v>22.046572999999999</v>
      </c>
      <c r="J277" s="43">
        <v>18.669256889999996</v>
      </c>
      <c r="K277" s="43">
        <f t="shared" si="4"/>
        <v>-3.3773161100000024</v>
      </c>
      <c r="L277" s="70"/>
    </row>
    <row r="278" spans="2:12" x14ac:dyDescent="0.2">
      <c r="B278" s="33"/>
      <c r="C278" s="32"/>
      <c r="D278" s="41"/>
      <c r="E278" s="41"/>
      <c r="F278" s="50"/>
      <c r="G278" s="54">
        <v>123</v>
      </c>
      <c r="H278" s="55" t="s">
        <v>1641</v>
      </c>
      <c r="I278" s="51">
        <v>14.149023</v>
      </c>
      <c r="J278" s="43">
        <v>11.878017579999998</v>
      </c>
      <c r="K278" s="43">
        <f t="shared" si="4"/>
        <v>-2.2710054200000016</v>
      </c>
      <c r="L278" s="70"/>
    </row>
    <row r="279" spans="2:12" x14ac:dyDescent="0.2">
      <c r="B279" s="33"/>
      <c r="C279" s="32"/>
      <c r="D279" s="41"/>
      <c r="E279" s="41"/>
      <c r="F279" s="50"/>
      <c r="G279" s="54">
        <v>124</v>
      </c>
      <c r="H279" s="55" t="s">
        <v>1642</v>
      </c>
      <c r="I279" s="51">
        <v>12.978424</v>
      </c>
      <c r="J279" s="43">
        <v>14.876478549999995</v>
      </c>
      <c r="K279" s="43">
        <f t="shared" si="4"/>
        <v>1.8980545499999941</v>
      </c>
      <c r="L279" s="70"/>
    </row>
    <row r="280" spans="2:12" x14ac:dyDescent="0.2">
      <c r="B280" s="33"/>
      <c r="C280" s="32"/>
      <c r="D280" s="41"/>
      <c r="E280" s="41"/>
      <c r="F280" s="50"/>
      <c r="G280" s="54">
        <v>200</v>
      </c>
      <c r="H280" s="55" t="s">
        <v>1643</v>
      </c>
      <c r="I280" s="51">
        <v>717.79620999999997</v>
      </c>
      <c r="J280" s="43">
        <v>709.2458684300002</v>
      </c>
      <c r="K280" s="43">
        <f t="shared" si="4"/>
        <v>-8.5503415699997731</v>
      </c>
      <c r="L280" s="70"/>
    </row>
    <row r="281" spans="2:12" x14ac:dyDescent="0.2">
      <c r="B281" s="33"/>
      <c r="C281" s="32"/>
      <c r="D281" s="41"/>
      <c r="E281" s="41"/>
      <c r="F281" s="50"/>
      <c r="G281" s="54">
        <v>210</v>
      </c>
      <c r="H281" s="55" t="s">
        <v>1644</v>
      </c>
      <c r="I281" s="51">
        <v>23.856171</v>
      </c>
      <c r="J281" s="43">
        <v>162.09183353999998</v>
      </c>
      <c r="K281" s="43">
        <f t="shared" si="4"/>
        <v>138.23566253999999</v>
      </c>
      <c r="L281" s="70"/>
    </row>
    <row r="282" spans="2:12" x14ac:dyDescent="0.2">
      <c r="B282" s="33"/>
      <c r="C282" s="32"/>
      <c r="D282" s="41"/>
      <c r="E282" s="41"/>
      <c r="F282" s="50"/>
      <c r="G282" s="54">
        <v>211</v>
      </c>
      <c r="H282" s="55" t="s">
        <v>1645</v>
      </c>
      <c r="I282" s="51">
        <v>104.803545</v>
      </c>
      <c r="J282" s="43">
        <v>105.02888462</v>
      </c>
      <c r="K282" s="43">
        <f t="shared" si="4"/>
        <v>0.22533961999999974</v>
      </c>
      <c r="L282" s="70"/>
    </row>
    <row r="283" spans="2:12" x14ac:dyDescent="0.2">
      <c r="B283" s="33"/>
      <c r="C283" s="32"/>
      <c r="D283" s="41"/>
      <c r="E283" s="41"/>
      <c r="F283" s="50"/>
      <c r="G283" s="54">
        <v>212</v>
      </c>
      <c r="H283" s="55" t="s">
        <v>1646</v>
      </c>
      <c r="I283" s="51">
        <v>224.38204500000001</v>
      </c>
      <c r="J283" s="43">
        <v>1058.81038691</v>
      </c>
      <c r="K283" s="43">
        <f t="shared" si="4"/>
        <v>834.42834190999997</v>
      </c>
      <c r="L283" s="70"/>
    </row>
    <row r="284" spans="2:12" x14ac:dyDescent="0.2">
      <c r="B284" s="33"/>
      <c r="C284" s="32"/>
      <c r="D284" s="41"/>
      <c r="E284" s="41"/>
      <c r="F284" s="50"/>
      <c r="G284" s="54">
        <v>213</v>
      </c>
      <c r="H284" s="55" t="s">
        <v>1647</v>
      </c>
      <c r="I284" s="51">
        <v>1.3246709999999999</v>
      </c>
      <c r="J284" s="43">
        <v>1.8265931500000001</v>
      </c>
      <c r="K284" s="43">
        <f t="shared" si="4"/>
        <v>0.50192215000000018</v>
      </c>
      <c r="L284" s="70"/>
    </row>
    <row r="285" spans="2:12" x14ac:dyDescent="0.2">
      <c r="B285" s="33"/>
      <c r="C285" s="32"/>
      <c r="D285" s="41"/>
      <c r="E285" s="41"/>
      <c r="F285" s="50"/>
      <c r="G285" s="54">
        <v>300</v>
      </c>
      <c r="H285" s="55" t="s">
        <v>1648</v>
      </c>
      <c r="I285" s="51">
        <v>354.29147599999999</v>
      </c>
      <c r="J285" s="43">
        <v>309.71123542999993</v>
      </c>
      <c r="K285" s="43">
        <f t="shared" si="4"/>
        <v>-44.580240570000058</v>
      </c>
      <c r="L285" s="70"/>
    </row>
    <row r="286" spans="2:12" x14ac:dyDescent="0.2">
      <c r="B286" s="33"/>
      <c r="C286" s="32"/>
      <c r="D286" s="41"/>
      <c r="E286" s="41"/>
      <c r="F286" s="50"/>
      <c r="G286" s="54">
        <v>310</v>
      </c>
      <c r="H286" s="55" t="s">
        <v>1649</v>
      </c>
      <c r="I286" s="51">
        <v>10.11838</v>
      </c>
      <c r="J286" s="43">
        <v>176.65721495</v>
      </c>
      <c r="K286" s="43">
        <f t="shared" si="4"/>
        <v>166.53883494999999</v>
      </c>
      <c r="L286" s="70"/>
    </row>
    <row r="287" spans="2:12" x14ac:dyDescent="0.2">
      <c r="B287" s="33"/>
      <c r="C287" s="32"/>
      <c r="D287" s="41"/>
      <c r="E287" s="41"/>
      <c r="F287" s="50"/>
      <c r="G287" s="54">
        <v>311</v>
      </c>
      <c r="H287" s="55" t="s">
        <v>1650</v>
      </c>
      <c r="I287" s="51">
        <v>133.55300299999999</v>
      </c>
      <c r="J287" s="43">
        <v>9.1223956199999989</v>
      </c>
      <c r="K287" s="43">
        <f t="shared" si="4"/>
        <v>-124.43060738</v>
      </c>
      <c r="L287" s="70"/>
    </row>
    <row r="288" spans="2:12" x14ac:dyDescent="0.2">
      <c r="B288" s="33"/>
      <c r="C288" s="32"/>
      <c r="D288" s="41"/>
      <c r="E288" s="41"/>
      <c r="F288" s="50"/>
      <c r="G288" s="54">
        <v>400</v>
      </c>
      <c r="H288" s="55" t="s">
        <v>1651</v>
      </c>
      <c r="I288" s="51">
        <v>758.91072499999996</v>
      </c>
      <c r="J288" s="43">
        <v>715.05800647000012</v>
      </c>
      <c r="K288" s="43">
        <f t="shared" si="4"/>
        <v>-43.852718529999834</v>
      </c>
      <c r="L288" s="70"/>
    </row>
    <row r="289" spans="2:12" x14ac:dyDescent="0.2">
      <c r="B289" s="33"/>
      <c r="C289" s="32"/>
      <c r="D289" s="41"/>
      <c r="E289" s="41"/>
      <c r="F289" s="50"/>
      <c r="G289" s="54">
        <v>411</v>
      </c>
      <c r="H289" s="55" t="s">
        <v>1652</v>
      </c>
      <c r="I289" s="51">
        <v>206.95833999999999</v>
      </c>
      <c r="J289" s="43">
        <v>436.41083166000004</v>
      </c>
      <c r="K289" s="43">
        <f t="shared" si="4"/>
        <v>229.45249166000005</v>
      </c>
      <c r="L289" s="70"/>
    </row>
    <row r="290" spans="2:12" x14ac:dyDescent="0.2">
      <c r="B290" s="33"/>
      <c r="C290" s="32"/>
      <c r="D290" s="41"/>
      <c r="E290" s="41"/>
      <c r="F290" s="50"/>
      <c r="G290" s="54">
        <v>412</v>
      </c>
      <c r="H290" s="55" t="s">
        <v>1653</v>
      </c>
      <c r="I290" s="51">
        <v>8.8738499999999991</v>
      </c>
      <c r="J290" s="43">
        <v>117.40025860999998</v>
      </c>
      <c r="K290" s="43">
        <f t="shared" si="4"/>
        <v>108.52640860999998</v>
      </c>
      <c r="L290" s="70"/>
    </row>
    <row r="291" spans="2:12" x14ac:dyDescent="0.2">
      <c r="B291" s="33"/>
      <c r="C291" s="32"/>
      <c r="D291" s="41"/>
      <c r="E291" s="41"/>
      <c r="F291" s="50"/>
      <c r="G291" s="54">
        <v>413</v>
      </c>
      <c r="H291" s="55" t="s">
        <v>1654</v>
      </c>
      <c r="I291" s="51">
        <v>7.158658</v>
      </c>
      <c r="J291" s="43">
        <v>162.62963665999999</v>
      </c>
      <c r="K291" s="43">
        <f t="shared" si="4"/>
        <v>155.47097865999999</v>
      </c>
      <c r="L291" s="70"/>
    </row>
    <row r="292" spans="2:12" x14ac:dyDescent="0.2">
      <c r="B292" s="33"/>
      <c r="C292" s="32"/>
      <c r="D292" s="41"/>
      <c r="E292" s="41"/>
      <c r="F292" s="50"/>
      <c r="G292" s="54">
        <v>600</v>
      </c>
      <c r="H292" s="55" t="s">
        <v>1481</v>
      </c>
      <c r="I292" s="51">
        <v>31.309342000000001</v>
      </c>
      <c r="J292" s="43">
        <v>35.060555780000001</v>
      </c>
      <c r="K292" s="43">
        <f t="shared" si="4"/>
        <v>3.7512137800000005</v>
      </c>
      <c r="L292" s="70"/>
    </row>
    <row r="293" spans="2:12" x14ac:dyDescent="0.2">
      <c r="B293" s="33"/>
      <c r="C293" s="32"/>
      <c r="D293" s="41"/>
      <c r="E293" s="41"/>
      <c r="F293" s="50"/>
      <c r="G293" s="54">
        <v>610</v>
      </c>
      <c r="H293" s="55" t="s">
        <v>1655</v>
      </c>
      <c r="I293" s="51">
        <v>78.235043000000005</v>
      </c>
      <c r="J293" s="43">
        <v>135.48142998</v>
      </c>
      <c r="K293" s="43">
        <f t="shared" si="4"/>
        <v>57.246386979999997</v>
      </c>
      <c r="L293" s="70"/>
    </row>
    <row r="294" spans="2:12" x14ac:dyDescent="0.2">
      <c r="B294" s="33"/>
      <c r="C294" s="32"/>
      <c r="D294" s="41"/>
      <c r="E294" s="41"/>
      <c r="F294" s="50"/>
      <c r="G294" s="54">
        <v>611</v>
      </c>
      <c r="H294" s="55" t="s">
        <v>1595</v>
      </c>
      <c r="I294" s="51">
        <v>204.662351</v>
      </c>
      <c r="J294" s="43">
        <v>325.98935504999997</v>
      </c>
      <c r="K294" s="43">
        <f t="shared" si="4"/>
        <v>121.32700404999997</v>
      </c>
      <c r="L294" s="70"/>
    </row>
    <row r="295" spans="2:12" x14ac:dyDescent="0.2">
      <c r="B295" s="33"/>
      <c r="C295" s="32"/>
      <c r="D295" s="41"/>
      <c r="E295" s="41"/>
      <c r="F295" s="50"/>
      <c r="G295" s="54">
        <v>612</v>
      </c>
      <c r="H295" s="55" t="s">
        <v>1656</v>
      </c>
      <c r="I295" s="51">
        <v>40.488512999999998</v>
      </c>
      <c r="J295" s="43">
        <v>35.402095619999997</v>
      </c>
      <c r="K295" s="43">
        <f t="shared" si="4"/>
        <v>-5.0864173800000003</v>
      </c>
      <c r="L295" s="70"/>
    </row>
    <row r="296" spans="2:12" x14ac:dyDescent="0.2">
      <c r="B296" s="33"/>
      <c r="C296" s="32"/>
      <c r="D296" s="41"/>
      <c r="E296" s="41"/>
      <c r="F296" s="50"/>
      <c r="G296" s="54">
        <v>613</v>
      </c>
      <c r="H296" s="55" t="s">
        <v>1657</v>
      </c>
      <c r="I296" s="51">
        <v>235.39309700000001</v>
      </c>
      <c r="J296" s="43">
        <v>254.65817869999995</v>
      </c>
      <c r="K296" s="43">
        <f t="shared" si="4"/>
        <v>19.265081699999939</v>
      </c>
      <c r="L296" s="70"/>
    </row>
    <row r="297" spans="2:12" x14ac:dyDescent="0.2">
      <c r="B297" s="33"/>
      <c r="C297" s="32"/>
      <c r="D297" s="41"/>
      <c r="E297" s="41"/>
      <c r="F297" s="50"/>
      <c r="G297" s="54">
        <v>614</v>
      </c>
      <c r="H297" s="55" t="s">
        <v>1658</v>
      </c>
      <c r="I297" s="51">
        <v>107.723665</v>
      </c>
      <c r="J297" s="43">
        <v>92.650475520000001</v>
      </c>
      <c r="K297" s="43">
        <f t="shared" si="4"/>
        <v>-15.073189479999996</v>
      </c>
      <c r="L297" s="70"/>
    </row>
    <row r="298" spans="2:12" x14ac:dyDescent="0.2">
      <c r="B298" s="33"/>
      <c r="C298" s="32"/>
      <c r="D298" s="41"/>
      <c r="E298" s="41"/>
      <c r="F298" s="50"/>
      <c r="G298" s="54">
        <v>615</v>
      </c>
      <c r="H298" s="55" t="s">
        <v>1482</v>
      </c>
      <c r="I298" s="51">
        <v>13.715738</v>
      </c>
      <c r="J298" s="43">
        <v>14.40748421</v>
      </c>
      <c r="K298" s="43">
        <f t="shared" si="4"/>
        <v>0.69174620999999981</v>
      </c>
      <c r="L298" s="70"/>
    </row>
    <row r="299" spans="2:12" x14ac:dyDescent="0.2">
      <c r="B299" s="33"/>
      <c r="C299" s="32"/>
      <c r="D299" s="41"/>
      <c r="E299" s="41"/>
      <c r="F299" s="50"/>
      <c r="G299" s="54">
        <v>800</v>
      </c>
      <c r="H299" s="55" t="s">
        <v>1659</v>
      </c>
      <c r="I299" s="51">
        <v>38.793094000000004</v>
      </c>
      <c r="J299" s="43">
        <v>62.242810189999993</v>
      </c>
      <c r="K299" s="43">
        <f t="shared" si="4"/>
        <v>23.44971618999999</v>
      </c>
      <c r="L299" s="70"/>
    </row>
    <row r="300" spans="2:12" x14ac:dyDescent="0.2">
      <c r="B300" s="33"/>
      <c r="C300" s="32"/>
      <c r="D300" s="41"/>
      <c r="E300" s="41"/>
      <c r="F300" s="50"/>
      <c r="G300" s="54">
        <v>810</v>
      </c>
      <c r="H300" s="55" t="s">
        <v>1660</v>
      </c>
      <c r="I300" s="51">
        <v>11.193863</v>
      </c>
      <c r="J300" s="43">
        <v>10.820163299999997</v>
      </c>
      <c r="K300" s="43">
        <f t="shared" si="4"/>
        <v>-0.37369970000000308</v>
      </c>
      <c r="L300" s="70"/>
    </row>
    <row r="301" spans="2:12" x14ac:dyDescent="0.2">
      <c r="B301" s="33"/>
      <c r="C301" s="32"/>
      <c r="D301" s="41"/>
      <c r="E301" s="41"/>
      <c r="F301" s="50"/>
      <c r="G301" s="54">
        <v>811</v>
      </c>
      <c r="H301" s="55" t="s">
        <v>1661</v>
      </c>
      <c r="I301" s="51">
        <v>90.911430999999993</v>
      </c>
      <c r="J301" s="43">
        <v>415.61160368000009</v>
      </c>
      <c r="K301" s="43">
        <f t="shared" si="4"/>
        <v>324.70017268000009</v>
      </c>
      <c r="L301" s="70"/>
    </row>
    <row r="302" spans="2:12" x14ac:dyDescent="0.2">
      <c r="B302" s="33"/>
      <c r="C302" s="32"/>
      <c r="D302" s="41"/>
      <c r="E302" s="41"/>
      <c r="F302" s="50"/>
      <c r="G302" s="54">
        <v>812</v>
      </c>
      <c r="H302" s="55" t="s">
        <v>1662</v>
      </c>
      <c r="I302" s="51">
        <v>8.7750039999999991</v>
      </c>
      <c r="J302" s="43">
        <v>10.071560719999999</v>
      </c>
      <c r="K302" s="43">
        <f t="shared" si="4"/>
        <v>1.2965567199999999</v>
      </c>
      <c r="L302" s="70"/>
    </row>
    <row r="303" spans="2:12" ht="25.5" x14ac:dyDescent="0.2">
      <c r="B303" s="33"/>
      <c r="C303" s="32"/>
      <c r="D303" s="41"/>
      <c r="E303" s="41"/>
      <c r="F303" s="50"/>
      <c r="G303" s="54">
        <v>813</v>
      </c>
      <c r="H303" s="55" t="s">
        <v>1663</v>
      </c>
      <c r="I303" s="51">
        <v>5.0008879999999998</v>
      </c>
      <c r="J303" s="43">
        <v>5.2095266799999997</v>
      </c>
      <c r="K303" s="43">
        <f t="shared" si="4"/>
        <v>0.20863867999999997</v>
      </c>
      <c r="L303" s="70"/>
    </row>
    <row r="304" spans="2:12" x14ac:dyDescent="0.2">
      <c r="B304" s="33"/>
      <c r="C304" s="32"/>
      <c r="D304" s="41"/>
      <c r="E304" s="41"/>
      <c r="F304" s="50" t="s">
        <v>44</v>
      </c>
      <c r="G304" s="54"/>
      <c r="H304" s="55"/>
      <c r="I304" s="51">
        <v>359.64289100000002</v>
      </c>
      <c r="J304" s="43">
        <v>432.98119477999995</v>
      </c>
      <c r="K304" s="43">
        <f t="shared" si="4"/>
        <v>73.338303779999933</v>
      </c>
      <c r="L304" s="70"/>
    </row>
    <row r="305" spans="2:12" ht="25.5" x14ac:dyDescent="0.2">
      <c r="B305" s="33"/>
      <c r="C305" s="32"/>
      <c r="D305" s="41"/>
      <c r="E305" s="41"/>
      <c r="F305" s="50"/>
      <c r="G305" s="54" t="s">
        <v>85</v>
      </c>
      <c r="H305" s="55" t="s">
        <v>86</v>
      </c>
      <c r="I305" s="51">
        <v>29.052558999999999</v>
      </c>
      <c r="J305" s="43">
        <v>29.049834789999998</v>
      </c>
      <c r="K305" s="43">
        <f t="shared" si="4"/>
        <v>-2.7242100000002267E-3</v>
      </c>
      <c r="L305" s="70"/>
    </row>
    <row r="306" spans="2:12" ht="25.5" x14ac:dyDescent="0.2">
      <c r="B306" s="33"/>
      <c r="C306" s="32"/>
      <c r="D306" s="41"/>
      <c r="E306" s="41"/>
      <c r="F306" s="50"/>
      <c r="G306" s="54" t="s">
        <v>87</v>
      </c>
      <c r="H306" s="55" t="s">
        <v>88</v>
      </c>
      <c r="I306" s="51">
        <v>11.136385000000001</v>
      </c>
      <c r="J306" s="43">
        <v>11.16046684</v>
      </c>
      <c r="K306" s="43">
        <f t="shared" si="4"/>
        <v>2.4081839999999133E-2</v>
      </c>
      <c r="L306" s="70"/>
    </row>
    <row r="307" spans="2:12" x14ac:dyDescent="0.2">
      <c r="B307" s="33"/>
      <c r="C307" s="32"/>
      <c r="D307" s="41"/>
      <c r="E307" s="41"/>
      <c r="F307" s="50"/>
      <c r="G307" s="54" t="s">
        <v>55</v>
      </c>
      <c r="H307" s="55" t="s">
        <v>89</v>
      </c>
      <c r="I307" s="51">
        <v>8.3489179999999994</v>
      </c>
      <c r="J307" s="43">
        <v>7.9983144199999989</v>
      </c>
      <c r="K307" s="43">
        <f t="shared" si="4"/>
        <v>-0.35060358000000047</v>
      </c>
      <c r="L307" s="70"/>
    </row>
    <row r="308" spans="2:12" x14ac:dyDescent="0.2">
      <c r="B308" s="33"/>
      <c r="C308" s="32"/>
      <c r="D308" s="41"/>
      <c r="E308" s="41"/>
      <c r="F308" s="50"/>
      <c r="G308" s="54" t="s">
        <v>90</v>
      </c>
      <c r="H308" s="55" t="s">
        <v>91</v>
      </c>
      <c r="I308" s="51">
        <v>53.84572</v>
      </c>
      <c r="J308" s="43">
        <v>52.52189722</v>
      </c>
      <c r="K308" s="43">
        <f t="shared" si="4"/>
        <v>-1.3238227800000004</v>
      </c>
      <c r="L308" s="70"/>
    </row>
    <row r="309" spans="2:12" x14ac:dyDescent="0.2">
      <c r="B309" s="33"/>
      <c r="C309" s="32"/>
      <c r="D309" s="41"/>
      <c r="E309" s="41"/>
      <c r="F309" s="50"/>
      <c r="G309" s="54" t="s">
        <v>57</v>
      </c>
      <c r="H309" s="55" t="s">
        <v>92</v>
      </c>
      <c r="I309" s="51">
        <v>257.25930899999997</v>
      </c>
      <c r="J309" s="43">
        <v>332.25068150999999</v>
      </c>
      <c r="K309" s="43">
        <f t="shared" si="4"/>
        <v>74.991372510000019</v>
      </c>
      <c r="L309" s="70"/>
    </row>
    <row r="310" spans="2:12" ht="14.25" x14ac:dyDescent="0.2">
      <c r="B310" s="33"/>
      <c r="C310" s="32"/>
      <c r="D310" s="64">
        <v>6</v>
      </c>
      <c r="E310" s="35" t="s">
        <v>93</v>
      </c>
      <c r="F310" s="65"/>
      <c r="G310" s="66"/>
      <c r="H310" s="67"/>
      <c r="I310" s="68">
        <v>13620.821185999999</v>
      </c>
      <c r="J310" s="68">
        <v>15943.720886709998</v>
      </c>
      <c r="K310" s="68">
        <f t="shared" si="4"/>
        <v>2322.8997007099988</v>
      </c>
      <c r="L310" s="70"/>
    </row>
    <row r="311" spans="2:12" ht="14.25" x14ac:dyDescent="0.2">
      <c r="B311" s="33"/>
      <c r="C311" s="32"/>
      <c r="D311" s="41"/>
      <c r="E311" s="41"/>
      <c r="F311" s="52" t="s">
        <v>2</v>
      </c>
      <c r="G311" s="57"/>
      <c r="H311" s="56"/>
      <c r="I311" s="34">
        <v>2164.9842610000001</v>
      </c>
      <c r="J311" s="34">
        <v>2905.7371452799998</v>
      </c>
      <c r="K311" s="34">
        <f t="shared" si="4"/>
        <v>740.75288427999976</v>
      </c>
      <c r="L311" s="70"/>
    </row>
    <row r="312" spans="2:12" x14ac:dyDescent="0.2">
      <c r="B312" s="33"/>
      <c r="C312" s="32"/>
      <c r="D312" s="41"/>
      <c r="E312" s="41"/>
      <c r="F312" s="50"/>
      <c r="G312" s="54">
        <v>100</v>
      </c>
      <c r="H312" s="55" t="s">
        <v>1577</v>
      </c>
      <c r="I312" s="51">
        <v>55.292872000000003</v>
      </c>
      <c r="J312" s="43">
        <v>55.627554750000002</v>
      </c>
      <c r="K312" s="43">
        <f t="shared" si="4"/>
        <v>0.33468274999999892</v>
      </c>
      <c r="L312" s="70"/>
    </row>
    <row r="313" spans="2:12" x14ac:dyDescent="0.2">
      <c r="B313" s="33"/>
      <c r="C313" s="32"/>
      <c r="D313" s="41"/>
      <c r="E313" s="41"/>
      <c r="F313" s="50"/>
      <c r="G313" s="54">
        <v>110</v>
      </c>
      <c r="H313" s="55" t="s">
        <v>1664</v>
      </c>
      <c r="I313" s="51">
        <v>60.498801</v>
      </c>
      <c r="J313" s="43">
        <v>64.698193920000008</v>
      </c>
      <c r="K313" s="43">
        <f t="shared" si="4"/>
        <v>4.1993929200000082</v>
      </c>
      <c r="L313" s="70"/>
    </row>
    <row r="314" spans="2:12" x14ac:dyDescent="0.2">
      <c r="B314" s="33"/>
      <c r="C314" s="32"/>
      <c r="D314" s="41"/>
      <c r="E314" s="41"/>
      <c r="F314" s="50"/>
      <c r="G314" s="54">
        <v>111</v>
      </c>
      <c r="H314" s="55" t="s">
        <v>1665</v>
      </c>
      <c r="I314" s="51">
        <v>11.840868</v>
      </c>
      <c r="J314" s="43">
        <v>11.58503475</v>
      </c>
      <c r="K314" s="43">
        <f t="shared" si="4"/>
        <v>-0.25583325000000023</v>
      </c>
      <c r="L314" s="70"/>
    </row>
    <row r="315" spans="2:12" x14ac:dyDescent="0.2">
      <c r="B315" s="33"/>
      <c r="C315" s="32"/>
      <c r="D315" s="41"/>
      <c r="E315" s="41"/>
      <c r="F315" s="50"/>
      <c r="G315" s="54">
        <v>112</v>
      </c>
      <c r="H315" s="55" t="s">
        <v>1666</v>
      </c>
      <c r="I315" s="51">
        <v>149.579982</v>
      </c>
      <c r="J315" s="43">
        <v>121.46805209999998</v>
      </c>
      <c r="K315" s="43">
        <f t="shared" si="4"/>
        <v>-28.111929900000021</v>
      </c>
      <c r="L315" s="70"/>
    </row>
    <row r="316" spans="2:12" x14ac:dyDescent="0.2">
      <c r="B316" s="33"/>
      <c r="C316" s="32"/>
      <c r="D316" s="41"/>
      <c r="E316" s="41"/>
      <c r="F316" s="50"/>
      <c r="G316" s="54">
        <v>113</v>
      </c>
      <c r="H316" s="55" t="s">
        <v>1482</v>
      </c>
      <c r="I316" s="51">
        <v>28.591963</v>
      </c>
      <c r="J316" s="43">
        <v>29.551822630000007</v>
      </c>
      <c r="K316" s="43">
        <f t="shared" si="4"/>
        <v>0.95985963000000751</v>
      </c>
      <c r="L316" s="70"/>
    </row>
    <row r="317" spans="2:12" x14ac:dyDescent="0.2">
      <c r="B317" s="33"/>
      <c r="C317" s="32"/>
      <c r="D317" s="41"/>
      <c r="E317" s="41"/>
      <c r="F317" s="50"/>
      <c r="G317" s="54">
        <v>200</v>
      </c>
      <c r="H317" s="55" t="s">
        <v>1667</v>
      </c>
      <c r="I317" s="51">
        <v>45.392738000000001</v>
      </c>
      <c r="J317" s="43">
        <v>42.454195729999988</v>
      </c>
      <c r="K317" s="43">
        <f t="shared" si="4"/>
        <v>-2.9385422700000134</v>
      </c>
      <c r="L317" s="70"/>
    </row>
    <row r="318" spans="2:12" x14ac:dyDescent="0.2">
      <c r="B318" s="33"/>
      <c r="C318" s="32"/>
      <c r="D318" s="41"/>
      <c r="E318" s="41"/>
      <c r="F318" s="50"/>
      <c r="G318" s="54">
        <v>210</v>
      </c>
      <c r="H318" s="55" t="s">
        <v>1668</v>
      </c>
      <c r="I318" s="51">
        <v>40.223531999999999</v>
      </c>
      <c r="J318" s="43">
        <v>41.886660660000004</v>
      </c>
      <c r="K318" s="43">
        <f t="shared" si="4"/>
        <v>1.6631286600000053</v>
      </c>
      <c r="L318" s="70"/>
    </row>
    <row r="319" spans="2:12" x14ac:dyDescent="0.2">
      <c r="B319" s="33"/>
      <c r="C319" s="32"/>
      <c r="D319" s="41"/>
      <c r="E319" s="41"/>
      <c r="F319" s="50"/>
      <c r="G319" s="54">
        <v>211</v>
      </c>
      <c r="H319" s="55" t="s">
        <v>1669</v>
      </c>
      <c r="I319" s="51">
        <v>39.092097000000003</v>
      </c>
      <c r="J319" s="43">
        <v>38.77106134000001</v>
      </c>
      <c r="K319" s="43">
        <f t="shared" si="4"/>
        <v>-0.32103565999999262</v>
      </c>
      <c r="L319" s="70"/>
    </row>
    <row r="320" spans="2:12" x14ac:dyDescent="0.2">
      <c r="B320" s="33"/>
      <c r="C320" s="32"/>
      <c r="D320" s="41"/>
      <c r="E320" s="41"/>
      <c r="F320" s="50"/>
      <c r="G320" s="54">
        <v>212</v>
      </c>
      <c r="H320" s="55" t="s">
        <v>1670</v>
      </c>
      <c r="I320" s="51">
        <v>25.231912999999999</v>
      </c>
      <c r="J320" s="43">
        <v>25.177292590000008</v>
      </c>
      <c r="K320" s="43">
        <f t="shared" si="4"/>
        <v>-5.4620409999991182E-2</v>
      </c>
      <c r="L320" s="70"/>
    </row>
    <row r="321" spans="2:12" x14ac:dyDescent="0.2">
      <c r="B321" s="33"/>
      <c r="C321" s="32"/>
      <c r="D321" s="41"/>
      <c r="E321" s="41"/>
      <c r="F321" s="50"/>
      <c r="G321" s="54">
        <v>213</v>
      </c>
      <c r="H321" s="55" t="s">
        <v>1671</v>
      </c>
      <c r="I321" s="51">
        <v>30.887226999999999</v>
      </c>
      <c r="J321" s="43">
        <v>27.443635849999993</v>
      </c>
      <c r="K321" s="43">
        <f t="shared" si="4"/>
        <v>-3.4435911500000067</v>
      </c>
      <c r="L321" s="70"/>
    </row>
    <row r="322" spans="2:12" x14ac:dyDescent="0.2">
      <c r="B322" s="33"/>
      <c r="C322" s="32"/>
      <c r="D322" s="41"/>
      <c r="E322" s="41"/>
      <c r="F322" s="50"/>
      <c r="G322" s="54">
        <v>214</v>
      </c>
      <c r="H322" s="55" t="s">
        <v>1672</v>
      </c>
      <c r="I322" s="51">
        <v>26.798888000000002</v>
      </c>
      <c r="J322" s="43">
        <v>24.525144440000002</v>
      </c>
      <c r="K322" s="43">
        <f t="shared" si="4"/>
        <v>-2.2737435599999998</v>
      </c>
      <c r="L322" s="70"/>
    </row>
    <row r="323" spans="2:12" x14ac:dyDescent="0.2">
      <c r="B323" s="33"/>
      <c r="C323" s="32"/>
      <c r="D323" s="41"/>
      <c r="E323" s="41"/>
      <c r="F323" s="50"/>
      <c r="G323" s="54">
        <v>215</v>
      </c>
      <c r="H323" s="55" t="s">
        <v>1673</v>
      </c>
      <c r="I323" s="51">
        <v>173.56648899999999</v>
      </c>
      <c r="J323" s="43">
        <v>94.894593650000004</v>
      </c>
      <c r="K323" s="43">
        <f t="shared" si="4"/>
        <v>-78.671895349999986</v>
      </c>
      <c r="L323" s="70"/>
    </row>
    <row r="324" spans="2:12" x14ac:dyDescent="0.2">
      <c r="B324" s="33"/>
      <c r="C324" s="32"/>
      <c r="D324" s="41"/>
      <c r="E324" s="41"/>
      <c r="F324" s="50"/>
      <c r="G324" s="54">
        <v>300</v>
      </c>
      <c r="H324" s="55" t="s">
        <v>1674</v>
      </c>
      <c r="I324" s="51">
        <v>28.483912</v>
      </c>
      <c r="J324" s="43">
        <v>28.789154299999996</v>
      </c>
      <c r="K324" s="43">
        <f t="shared" ref="K324:K387" si="5">+J324-I324</f>
        <v>0.30524229999999619</v>
      </c>
      <c r="L324" s="70"/>
    </row>
    <row r="325" spans="2:12" x14ac:dyDescent="0.2">
      <c r="B325" s="33"/>
      <c r="C325" s="32"/>
      <c r="D325" s="41"/>
      <c r="E325" s="41"/>
      <c r="F325" s="50"/>
      <c r="G325" s="54">
        <v>310</v>
      </c>
      <c r="H325" s="55" t="s">
        <v>1675</v>
      </c>
      <c r="I325" s="51">
        <v>36.538896000000001</v>
      </c>
      <c r="J325" s="43">
        <v>35.465778239999999</v>
      </c>
      <c r="K325" s="43">
        <f t="shared" si="5"/>
        <v>-1.0731177600000024</v>
      </c>
      <c r="L325" s="70"/>
    </row>
    <row r="326" spans="2:12" x14ac:dyDescent="0.2">
      <c r="B326" s="33"/>
      <c r="C326" s="32"/>
      <c r="D326" s="41"/>
      <c r="E326" s="41"/>
      <c r="F326" s="50"/>
      <c r="G326" s="54">
        <v>311</v>
      </c>
      <c r="H326" s="55" t="s">
        <v>1676</v>
      </c>
      <c r="I326" s="51">
        <v>37.593494</v>
      </c>
      <c r="J326" s="43">
        <v>38.195572219999981</v>
      </c>
      <c r="K326" s="43">
        <f t="shared" si="5"/>
        <v>0.60207821999998146</v>
      </c>
      <c r="L326" s="70"/>
    </row>
    <row r="327" spans="2:12" x14ac:dyDescent="0.2">
      <c r="B327" s="33"/>
      <c r="C327" s="32"/>
      <c r="D327" s="41"/>
      <c r="E327" s="41"/>
      <c r="F327" s="50"/>
      <c r="G327" s="54">
        <v>312</v>
      </c>
      <c r="H327" s="55" t="s">
        <v>1677</v>
      </c>
      <c r="I327" s="51">
        <v>23.730530000000002</v>
      </c>
      <c r="J327" s="43">
        <v>21.153925289999997</v>
      </c>
      <c r="K327" s="43">
        <f t="shared" si="5"/>
        <v>-2.5766047100000051</v>
      </c>
      <c r="L327" s="70"/>
    </row>
    <row r="328" spans="2:12" x14ac:dyDescent="0.2">
      <c r="B328" s="33"/>
      <c r="C328" s="32"/>
      <c r="D328" s="41"/>
      <c r="E328" s="41"/>
      <c r="F328" s="50"/>
      <c r="G328" s="54">
        <v>313</v>
      </c>
      <c r="H328" s="55" t="s">
        <v>1678</v>
      </c>
      <c r="I328" s="51">
        <v>47.843527999999999</v>
      </c>
      <c r="J328" s="43">
        <v>820.53407359000016</v>
      </c>
      <c r="K328" s="43">
        <f t="shared" si="5"/>
        <v>772.69054559000017</v>
      </c>
      <c r="L328" s="70"/>
    </row>
    <row r="329" spans="2:12" x14ac:dyDescent="0.2">
      <c r="B329" s="33"/>
      <c r="C329" s="32"/>
      <c r="D329" s="41"/>
      <c r="E329" s="41"/>
      <c r="F329" s="50"/>
      <c r="G329" s="54">
        <v>314</v>
      </c>
      <c r="H329" s="55" t="s">
        <v>1679</v>
      </c>
      <c r="I329" s="51">
        <v>30.128847</v>
      </c>
      <c r="J329" s="43">
        <v>28.698276289999995</v>
      </c>
      <c r="K329" s="43">
        <f t="shared" si="5"/>
        <v>-1.4305707100000049</v>
      </c>
      <c r="L329" s="70"/>
    </row>
    <row r="330" spans="2:12" x14ac:dyDescent="0.2">
      <c r="B330" s="33"/>
      <c r="C330" s="32"/>
      <c r="D330" s="41"/>
      <c r="E330" s="41"/>
      <c r="F330" s="50"/>
      <c r="G330" s="54">
        <v>400</v>
      </c>
      <c r="H330" s="55" t="s">
        <v>1680</v>
      </c>
      <c r="I330" s="51">
        <v>41.692607000000002</v>
      </c>
      <c r="J330" s="43">
        <v>39.933860899999999</v>
      </c>
      <c r="K330" s="43">
        <f t="shared" si="5"/>
        <v>-1.7587461000000033</v>
      </c>
      <c r="L330" s="70"/>
    </row>
    <row r="331" spans="2:12" x14ac:dyDescent="0.2">
      <c r="B331" s="33"/>
      <c r="C331" s="32"/>
      <c r="D331" s="41"/>
      <c r="E331" s="41"/>
      <c r="F331" s="50"/>
      <c r="G331" s="54">
        <v>410</v>
      </c>
      <c r="H331" s="55" t="s">
        <v>1681</v>
      </c>
      <c r="I331" s="51">
        <v>45.113309000000001</v>
      </c>
      <c r="J331" s="43">
        <v>38.277193820000008</v>
      </c>
      <c r="K331" s="43">
        <f t="shared" si="5"/>
        <v>-6.8361151799999931</v>
      </c>
      <c r="L331" s="70"/>
    </row>
    <row r="332" spans="2:12" x14ac:dyDescent="0.2">
      <c r="B332" s="33"/>
      <c r="C332" s="32"/>
      <c r="D332" s="41"/>
      <c r="E332" s="41"/>
      <c r="F332" s="50"/>
      <c r="G332" s="54">
        <v>411</v>
      </c>
      <c r="H332" s="55" t="s">
        <v>1682</v>
      </c>
      <c r="I332" s="51">
        <v>87.774099000000007</v>
      </c>
      <c r="J332" s="43">
        <v>91.030001860000013</v>
      </c>
      <c r="K332" s="43">
        <f t="shared" si="5"/>
        <v>3.2559028600000062</v>
      </c>
      <c r="L332" s="70"/>
    </row>
    <row r="333" spans="2:12" x14ac:dyDescent="0.2">
      <c r="B333" s="33"/>
      <c r="C333" s="32"/>
      <c r="D333" s="41"/>
      <c r="E333" s="41"/>
      <c r="F333" s="50"/>
      <c r="G333" s="54">
        <v>412</v>
      </c>
      <c r="H333" s="55" t="s">
        <v>1683</v>
      </c>
      <c r="I333" s="51">
        <v>38.043733000000003</v>
      </c>
      <c r="J333" s="43">
        <v>37.489184440000002</v>
      </c>
      <c r="K333" s="43">
        <f t="shared" si="5"/>
        <v>-0.55454856000000063</v>
      </c>
      <c r="L333" s="70"/>
    </row>
    <row r="334" spans="2:12" x14ac:dyDescent="0.2">
      <c r="B334" s="33"/>
      <c r="C334" s="32"/>
      <c r="D334" s="41"/>
      <c r="E334" s="41"/>
      <c r="F334" s="50"/>
      <c r="G334" s="54">
        <v>415</v>
      </c>
      <c r="H334" s="55" t="s">
        <v>1684</v>
      </c>
      <c r="I334" s="51">
        <v>40.772457000000003</v>
      </c>
      <c r="J334" s="43">
        <v>40.191972380000003</v>
      </c>
      <c r="K334" s="43">
        <f t="shared" si="5"/>
        <v>-0.58048462000000001</v>
      </c>
      <c r="L334" s="70"/>
    </row>
    <row r="335" spans="2:12" x14ac:dyDescent="0.2">
      <c r="B335" s="33"/>
      <c r="C335" s="32"/>
      <c r="D335" s="41"/>
      <c r="E335" s="41"/>
      <c r="F335" s="50"/>
      <c r="G335" s="54">
        <v>416</v>
      </c>
      <c r="H335" s="55" t="s">
        <v>1685</v>
      </c>
      <c r="I335" s="51">
        <v>38.347261000000003</v>
      </c>
      <c r="J335" s="43">
        <v>37.692129300000005</v>
      </c>
      <c r="K335" s="43">
        <f t="shared" si="5"/>
        <v>-0.65513169999999832</v>
      </c>
      <c r="L335" s="70"/>
    </row>
    <row r="336" spans="2:12" x14ac:dyDescent="0.2">
      <c r="B336" s="33"/>
      <c r="C336" s="32"/>
      <c r="D336" s="41"/>
      <c r="E336" s="41"/>
      <c r="F336" s="50"/>
      <c r="G336" s="54">
        <v>418</v>
      </c>
      <c r="H336" s="55" t="s">
        <v>1686</v>
      </c>
      <c r="I336" s="51">
        <v>17.604600999999999</v>
      </c>
      <c r="J336" s="43">
        <v>15.807095639999998</v>
      </c>
      <c r="K336" s="43">
        <f t="shared" si="5"/>
        <v>-1.7975053600000006</v>
      </c>
      <c r="L336" s="70"/>
    </row>
    <row r="337" spans="2:12" x14ac:dyDescent="0.2">
      <c r="B337" s="33"/>
      <c r="C337" s="32"/>
      <c r="D337" s="41"/>
      <c r="E337" s="41"/>
      <c r="F337" s="50"/>
      <c r="G337" s="54">
        <v>419</v>
      </c>
      <c r="H337" s="55" t="s">
        <v>1687</v>
      </c>
      <c r="I337" s="51">
        <v>25.347624</v>
      </c>
      <c r="J337" s="43">
        <v>26.158265369999999</v>
      </c>
      <c r="K337" s="43">
        <f t="shared" si="5"/>
        <v>0.81064136999999903</v>
      </c>
      <c r="L337" s="70"/>
    </row>
    <row r="338" spans="2:12" x14ac:dyDescent="0.2">
      <c r="B338" s="33"/>
      <c r="C338" s="32"/>
      <c r="D338" s="41"/>
      <c r="E338" s="41"/>
      <c r="F338" s="50"/>
      <c r="G338" s="54">
        <v>500</v>
      </c>
      <c r="H338" s="55" t="s">
        <v>1688</v>
      </c>
      <c r="I338" s="51">
        <v>25.002801000000002</v>
      </c>
      <c r="J338" s="43">
        <v>26.415969119999996</v>
      </c>
      <c r="K338" s="43">
        <f t="shared" si="5"/>
        <v>1.4131681199999946</v>
      </c>
      <c r="L338" s="70"/>
    </row>
    <row r="339" spans="2:12" x14ac:dyDescent="0.2">
      <c r="B339" s="33"/>
      <c r="C339" s="32"/>
      <c r="D339" s="41"/>
      <c r="E339" s="41"/>
      <c r="F339" s="50"/>
      <c r="G339" s="54">
        <v>510</v>
      </c>
      <c r="H339" s="55" t="s">
        <v>1689</v>
      </c>
      <c r="I339" s="51">
        <v>25.262934999999999</v>
      </c>
      <c r="J339" s="43">
        <v>25.459175769999995</v>
      </c>
      <c r="K339" s="43">
        <f t="shared" si="5"/>
        <v>0.19624076999999573</v>
      </c>
      <c r="L339" s="70"/>
    </row>
    <row r="340" spans="2:12" x14ac:dyDescent="0.2">
      <c r="B340" s="33"/>
      <c r="C340" s="32"/>
      <c r="D340" s="41"/>
      <c r="E340" s="41"/>
      <c r="F340" s="50"/>
      <c r="G340" s="54">
        <v>511</v>
      </c>
      <c r="H340" s="55" t="s">
        <v>1690</v>
      </c>
      <c r="I340" s="51">
        <v>59.310977999999999</v>
      </c>
      <c r="J340" s="43">
        <v>56.976652420000008</v>
      </c>
      <c r="K340" s="43">
        <f t="shared" si="5"/>
        <v>-2.3343255799999909</v>
      </c>
      <c r="L340" s="70"/>
    </row>
    <row r="341" spans="2:12" x14ac:dyDescent="0.2">
      <c r="B341" s="33"/>
      <c r="C341" s="32"/>
      <c r="D341" s="41"/>
      <c r="E341" s="41"/>
      <c r="F341" s="50"/>
      <c r="G341" s="54">
        <v>512</v>
      </c>
      <c r="H341" s="55" t="s">
        <v>1691</v>
      </c>
      <c r="I341" s="51">
        <v>19.109988999999999</v>
      </c>
      <c r="J341" s="43">
        <v>17.730011950000002</v>
      </c>
      <c r="K341" s="43">
        <f t="shared" si="5"/>
        <v>-1.3799770499999973</v>
      </c>
      <c r="L341" s="70"/>
    </row>
    <row r="342" spans="2:12" x14ac:dyDescent="0.2">
      <c r="B342" s="33"/>
      <c r="C342" s="32"/>
      <c r="D342" s="41"/>
      <c r="E342" s="41"/>
      <c r="F342" s="50"/>
      <c r="G342" s="54">
        <v>513</v>
      </c>
      <c r="H342" s="55" t="s">
        <v>1692</v>
      </c>
      <c r="I342" s="51">
        <v>42.275224999999999</v>
      </c>
      <c r="J342" s="43">
        <v>42.868258290000007</v>
      </c>
      <c r="K342" s="43">
        <f t="shared" si="5"/>
        <v>0.59303329000000815</v>
      </c>
      <c r="L342" s="70"/>
    </row>
    <row r="343" spans="2:12" x14ac:dyDescent="0.2">
      <c r="B343" s="33"/>
      <c r="C343" s="32"/>
      <c r="D343" s="41"/>
      <c r="E343" s="41"/>
      <c r="F343" s="50"/>
      <c r="G343" s="54">
        <v>600</v>
      </c>
      <c r="H343" s="55" t="s">
        <v>1693</v>
      </c>
      <c r="I343" s="51">
        <v>23.724340000000002</v>
      </c>
      <c r="J343" s="43">
        <v>24.662203649999999</v>
      </c>
      <c r="K343" s="43">
        <f t="shared" si="5"/>
        <v>0.93786364999999705</v>
      </c>
      <c r="L343" s="70"/>
    </row>
    <row r="344" spans="2:12" x14ac:dyDescent="0.2">
      <c r="B344" s="33"/>
      <c r="C344" s="32"/>
      <c r="D344" s="41"/>
      <c r="E344" s="41"/>
      <c r="F344" s="50"/>
      <c r="G344" s="54">
        <v>610</v>
      </c>
      <c r="H344" s="55" t="s">
        <v>1694</v>
      </c>
      <c r="I344" s="51">
        <v>239.96449200000001</v>
      </c>
      <c r="J344" s="43">
        <v>238.93948621999999</v>
      </c>
      <c r="K344" s="43">
        <f t="shared" si="5"/>
        <v>-1.025005780000015</v>
      </c>
      <c r="L344" s="70"/>
    </row>
    <row r="345" spans="2:12" x14ac:dyDescent="0.2">
      <c r="B345" s="33"/>
      <c r="C345" s="32"/>
      <c r="D345" s="41"/>
      <c r="E345" s="41"/>
      <c r="F345" s="50"/>
      <c r="G345" s="54">
        <v>611</v>
      </c>
      <c r="H345" s="55" t="s">
        <v>1695</v>
      </c>
      <c r="I345" s="51">
        <v>22.784419</v>
      </c>
      <c r="J345" s="43">
        <v>19.708101310000004</v>
      </c>
      <c r="K345" s="43">
        <f t="shared" si="5"/>
        <v>-3.0763176899999962</v>
      </c>
      <c r="L345" s="70"/>
    </row>
    <row r="346" spans="2:12" x14ac:dyDescent="0.2">
      <c r="B346" s="33"/>
      <c r="C346" s="32"/>
      <c r="D346" s="41"/>
      <c r="E346" s="41"/>
      <c r="F346" s="50"/>
      <c r="G346" s="54">
        <v>612</v>
      </c>
      <c r="H346" s="55" t="s">
        <v>1696</v>
      </c>
      <c r="I346" s="51">
        <v>30.409303000000001</v>
      </c>
      <c r="J346" s="43">
        <v>32.495751509999991</v>
      </c>
      <c r="K346" s="43">
        <f t="shared" si="5"/>
        <v>2.0864485099999897</v>
      </c>
      <c r="L346" s="70"/>
    </row>
    <row r="347" spans="2:12" x14ac:dyDescent="0.2">
      <c r="B347" s="33"/>
      <c r="C347" s="32"/>
      <c r="D347" s="41"/>
      <c r="E347" s="41"/>
      <c r="F347" s="50"/>
      <c r="G347" s="54">
        <v>613</v>
      </c>
      <c r="H347" s="55" t="s">
        <v>1642</v>
      </c>
      <c r="I347" s="51">
        <v>23.421946999999999</v>
      </c>
      <c r="J347" s="43">
        <v>22.624148519999995</v>
      </c>
      <c r="K347" s="43">
        <f t="shared" si="5"/>
        <v>-0.79779848000000442</v>
      </c>
      <c r="L347" s="70"/>
    </row>
    <row r="348" spans="2:12" x14ac:dyDescent="0.2">
      <c r="B348" s="33"/>
      <c r="C348" s="32"/>
      <c r="D348" s="41"/>
      <c r="E348" s="41"/>
      <c r="F348" s="50"/>
      <c r="G348" s="54">
        <v>700</v>
      </c>
      <c r="H348" s="55" t="s">
        <v>1481</v>
      </c>
      <c r="I348" s="51">
        <v>27.317730000000001</v>
      </c>
      <c r="J348" s="43">
        <v>27.345892100000011</v>
      </c>
      <c r="K348" s="43">
        <f t="shared" si="5"/>
        <v>2.8162100000010071E-2</v>
      </c>
      <c r="L348" s="70"/>
    </row>
    <row r="349" spans="2:12" x14ac:dyDescent="0.2">
      <c r="B349" s="33"/>
      <c r="C349" s="32"/>
      <c r="D349" s="41"/>
      <c r="E349" s="41"/>
      <c r="F349" s="50"/>
      <c r="G349" s="54">
        <v>710</v>
      </c>
      <c r="H349" s="55" t="s">
        <v>1697</v>
      </c>
      <c r="I349" s="51">
        <v>33.597976000000003</v>
      </c>
      <c r="J349" s="43">
        <v>35.738305349999997</v>
      </c>
      <c r="K349" s="43">
        <f t="shared" si="5"/>
        <v>2.1403293499999947</v>
      </c>
      <c r="L349" s="70"/>
    </row>
    <row r="350" spans="2:12" x14ac:dyDescent="0.2">
      <c r="B350" s="33"/>
      <c r="C350" s="32"/>
      <c r="D350" s="41"/>
      <c r="E350" s="41"/>
      <c r="F350" s="50"/>
      <c r="G350" s="54">
        <v>711</v>
      </c>
      <c r="H350" s="55" t="s">
        <v>1557</v>
      </c>
      <c r="I350" s="51">
        <v>114.035461</v>
      </c>
      <c r="J350" s="43">
        <v>110.09091924000002</v>
      </c>
      <c r="K350" s="43">
        <f t="shared" si="5"/>
        <v>-3.9445417599999786</v>
      </c>
      <c r="L350" s="70"/>
    </row>
    <row r="351" spans="2:12" ht="25.5" x14ac:dyDescent="0.2">
      <c r="B351" s="33"/>
      <c r="C351" s="32"/>
      <c r="D351" s="41"/>
      <c r="E351" s="41"/>
      <c r="F351" s="50"/>
      <c r="G351" s="54">
        <v>712</v>
      </c>
      <c r="H351" s="55" t="s">
        <v>1698</v>
      </c>
      <c r="I351" s="51">
        <v>112.006743</v>
      </c>
      <c r="J351" s="43">
        <v>94.436311329999967</v>
      </c>
      <c r="K351" s="43">
        <f t="shared" si="5"/>
        <v>-17.570431670000033</v>
      </c>
      <c r="L351" s="70"/>
    </row>
    <row r="352" spans="2:12" x14ac:dyDescent="0.2">
      <c r="B352" s="33"/>
      <c r="C352" s="32"/>
      <c r="D352" s="41"/>
      <c r="E352" s="41"/>
      <c r="F352" s="50"/>
      <c r="G352" s="54">
        <v>713</v>
      </c>
      <c r="H352" s="55" t="s">
        <v>1699</v>
      </c>
      <c r="I352" s="51">
        <v>45.885992000000002</v>
      </c>
      <c r="J352" s="43">
        <v>137.85960492000001</v>
      </c>
      <c r="K352" s="43">
        <f t="shared" si="5"/>
        <v>91.973612920000008</v>
      </c>
      <c r="L352" s="70"/>
    </row>
    <row r="353" spans="2:12" x14ac:dyDescent="0.2">
      <c r="B353" s="33"/>
      <c r="C353" s="32"/>
      <c r="D353" s="41"/>
      <c r="E353" s="41"/>
      <c r="F353" s="50"/>
      <c r="G353" s="54">
        <v>714</v>
      </c>
      <c r="H353" s="55" t="s">
        <v>1700</v>
      </c>
      <c r="I353" s="51">
        <v>7.3277510000000001</v>
      </c>
      <c r="J353" s="43">
        <v>11.21429644</v>
      </c>
      <c r="K353" s="43">
        <f t="shared" si="5"/>
        <v>3.8865454399999999</v>
      </c>
      <c r="L353" s="70"/>
    </row>
    <row r="354" spans="2:12" x14ac:dyDescent="0.2">
      <c r="B354" s="33"/>
      <c r="C354" s="32"/>
      <c r="D354" s="41"/>
      <c r="E354" s="41"/>
      <c r="F354" s="50"/>
      <c r="G354" s="54">
        <v>715</v>
      </c>
      <c r="H354" s="55" t="s">
        <v>1701</v>
      </c>
      <c r="I354" s="51">
        <v>33.968423999999999</v>
      </c>
      <c r="J354" s="43">
        <v>37.883298450000005</v>
      </c>
      <c r="K354" s="43">
        <f t="shared" si="5"/>
        <v>3.9148744500000063</v>
      </c>
      <c r="L354" s="70"/>
    </row>
    <row r="355" spans="2:12" x14ac:dyDescent="0.2">
      <c r="B355" s="33"/>
      <c r="C355" s="32"/>
      <c r="D355" s="41"/>
      <c r="E355" s="41"/>
      <c r="F355" s="50"/>
      <c r="G355" s="54">
        <v>716</v>
      </c>
      <c r="H355" s="55" t="s">
        <v>1702</v>
      </c>
      <c r="I355" s="51">
        <v>53.565486999999997</v>
      </c>
      <c r="J355" s="43">
        <v>65.789032640000002</v>
      </c>
      <c r="K355" s="43">
        <f t="shared" si="5"/>
        <v>12.223545640000005</v>
      </c>
      <c r="L355" s="70"/>
    </row>
    <row r="356" spans="2:12" x14ac:dyDescent="0.2">
      <c r="B356" s="33"/>
      <c r="C356" s="32"/>
      <c r="D356" s="41"/>
      <c r="E356" s="41"/>
      <c r="F356" s="50" t="s">
        <v>44</v>
      </c>
      <c r="G356" s="54"/>
      <c r="H356" s="55"/>
      <c r="I356" s="51">
        <v>8030.3377209999999</v>
      </c>
      <c r="J356" s="43">
        <v>9512.1353394299967</v>
      </c>
      <c r="K356" s="43">
        <f t="shared" si="5"/>
        <v>1481.7976184299969</v>
      </c>
      <c r="L356" s="70"/>
    </row>
    <row r="357" spans="2:12" x14ac:dyDescent="0.2">
      <c r="B357" s="33"/>
      <c r="C357" s="32"/>
      <c r="D357" s="41"/>
      <c r="E357" s="41"/>
      <c r="F357" s="50"/>
      <c r="G357" s="54" t="s">
        <v>45</v>
      </c>
      <c r="H357" s="55" t="s">
        <v>94</v>
      </c>
      <c r="I357" s="51">
        <v>59.824787000000001</v>
      </c>
      <c r="J357" s="43">
        <v>188.86843022999997</v>
      </c>
      <c r="K357" s="43">
        <f t="shared" si="5"/>
        <v>129.04364322999999</v>
      </c>
      <c r="L357" s="70"/>
    </row>
    <row r="358" spans="2:12" x14ac:dyDescent="0.2">
      <c r="B358" s="33"/>
      <c r="C358" s="32"/>
      <c r="D358" s="41"/>
      <c r="E358" s="41"/>
      <c r="F358" s="50"/>
      <c r="G358" s="54" t="s">
        <v>85</v>
      </c>
      <c r="H358" s="55" t="s">
        <v>95</v>
      </c>
      <c r="I358" s="51">
        <v>733.26355999999998</v>
      </c>
      <c r="J358" s="43">
        <v>957.00962654000011</v>
      </c>
      <c r="K358" s="43">
        <f t="shared" si="5"/>
        <v>223.74606654000013</v>
      </c>
      <c r="L358" s="70"/>
    </row>
    <row r="359" spans="2:12" x14ac:dyDescent="0.2">
      <c r="B359" s="33"/>
      <c r="C359" s="32"/>
      <c r="D359" s="41"/>
      <c r="E359" s="41"/>
      <c r="F359" s="50"/>
      <c r="G359" s="54" t="s">
        <v>87</v>
      </c>
      <c r="H359" s="55" t="s">
        <v>96</v>
      </c>
      <c r="I359" s="51">
        <v>151.52161899999999</v>
      </c>
      <c r="J359" s="43">
        <v>326.77170040000004</v>
      </c>
      <c r="K359" s="43">
        <f t="shared" si="5"/>
        <v>175.25008140000006</v>
      </c>
      <c r="L359" s="70"/>
    </row>
    <row r="360" spans="2:12" x14ac:dyDescent="0.2">
      <c r="B360" s="33"/>
      <c r="C360" s="32"/>
      <c r="D360" s="41"/>
      <c r="E360" s="41"/>
      <c r="F360" s="50"/>
      <c r="G360" s="54" t="s">
        <v>47</v>
      </c>
      <c r="H360" s="55" t="s">
        <v>97</v>
      </c>
      <c r="I360" s="51">
        <v>129.232843</v>
      </c>
      <c r="J360" s="43">
        <v>226.49223384000004</v>
      </c>
      <c r="K360" s="43">
        <f t="shared" si="5"/>
        <v>97.259390840000037</v>
      </c>
      <c r="L360" s="70"/>
    </row>
    <row r="361" spans="2:12" x14ac:dyDescent="0.2">
      <c r="B361" s="33"/>
      <c r="C361" s="32"/>
      <c r="D361" s="41"/>
      <c r="E361" s="41"/>
      <c r="F361" s="50"/>
      <c r="G361" s="54" t="s">
        <v>98</v>
      </c>
      <c r="H361" s="55" t="s">
        <v>99</v>
      </c>
      <c r="I361" s="51">
        <v>6778.7554309999996</v>
      </c>
      <c r="J361" s="43">
        <v>7626.7014674199972</v>
      </c>
      <c r="K361" s="43">
        <f t="shared" si="5"/>
        <v>847.94603641999765</v>
      </c>
      <c r="L361" s="70"/>
    </row>
    <row r="362" spans="2:12" x14ac:dyDescent="0.2">
      <c r="B362" s="33"/>
      <c r="C362" s="32"/>
      <c r="D362" s="41"/>
      <c r="E362" s="41"/>
      <c r="F362" s="50"/>
      <c r="G362" s="54" t="s">
        <v>51</v>
      </c>
      <c r="H362" s="72" t="s">
        <v>100</v>
      </c>
      <c r="I362" s="51">
        <v>177.73948100000001</v>
      </c>
      <c r="J362" s="43">
        <v>186.29188100000002</v>
      </c>
      <c r="K362" s="43">
        <f t="shared" si="5"/>
        <v>8.5524000000000058</v>
      </c>
      <c r="L362" s="70"/>
    </row>
    <row r="363" spans="2:12" x14ac:dyDescent="0.2">
      <c r="B363" s="33"/>
      <c r="C363" s="32"/>
      <c r="D363" s="41"/>
      <c r="E363" s="41"/>
      <c r="F363" s="50" t="s">
        <v>79</v>
      </c>
      <c r="G363" s="54"/>
      <c r="H363" s="55"/>
      <c r="I363" s="51">
        <v>3425.4992040000002</v>
      </c>
      <c r="J363" s="43">
        <v>3525.8484020000001</v>
      </c>
      <c r="K363" s="43">
        <f t="shared" si="5"/>
        <v>100.34919799999989</v>
      </c>
      <c r="L363" s="70"/>
    </row>
    <row r="364" spans="2:12" ht="25.5" x14ac:dyDescent="0.2">
      <c r="B364" s="33"/>
      <c r="C364" s="32"/>
      <c r="D364" s="41"/>
      <c r="E364" s="41"/>
      <c r="F364" s="50"/>
      <c r="G364" s="54" t="s">
        <v>101</v>
      </c>
      <c r="H364" s="55" t="s">
        <v>102</v>
      </c>
      <c r="I364" s="51">
        <v>303.83207599999997</v>
      </c>
      <c r="J364" s="43">
        <v>304.27031400000004</v>
      </c>
      <c r="K364" s="43">
        <f t="shared" si="5"/>
        <v>0.43823800000006941</v>
      </c>
      <c r="L364" s="70"/>
    </row>
    <row r="365" spans="2:12" x14ac:dyDescent="0.2">
      <c r="B365" s="33"/>
      <c r="C365" s="32"/>
      <c r="D365" s="41"/>
      <c r="E365" s="41"/>
      <c r="F365" s="50"/>
      <c r="G365" s="54" t="s">
        <v>103</v>
      </c>
      <c r="H365" s="55" t="s">
        <v>104</v>
      </c>
      <c r="I365" s="51">
        <v>788.68565000000001</v>
      </c>
      <c r="J365" s="43">
        <v>888.68565000000001</v>
      </c>
      <c r="K365" s="43">
        <f t="shared" si="5"/>
        <v>100</v>
      </c>
      <c r="L365" s="70"/>
    </row>
    <row r="366" spans="2:12" ht="25.5" x14ac:dyDescent="0.2">
      <c r="B366" s="33"/>
      <c r="C366" s="32"/>
      <c r="D366" s="41"/>
      <c r="E366" s="41"/>
      <c r="F366" s="50"/>
      <c r="G366" s="54" t="s">
        <v>105</v>
      </c>
      <c r="H366" s="55" t="s">
        <v>106</v>
      </c>
      <c r="I366" s="51">
        <v>614.07500000000005</v>
      </c>
      <c r="J366" s="43">
        <v>614.07500000000005</v>
      </c>
      <c r="K366" s="43">
        <f t="shared" si="5"/>
        <v>0</v>
      </c>
      <c r="L366" s="70"/>
    </row>
    <row r="367" spans="2:12" ht="25.5" x14ac:dyDescent="0.2">
      <c r="B367" s="33"/>
      <c r="C367" s="32"/>
      <c r="D367" s="41"/>
      <c r="E367" s="41"/>
      <c r="F367" s="50"/>
      <c r="G367" s="54" t="s">
        <v>107</v>
      </c>
      <c r="H367" s="55" t="s">
        <v>108</v>
      </c>
      <c r="I367" s="51">
        <v>300</v>
      </c>
      <c r="J367" s="43">
        <v>300</v>
      </c>
      <c r="K367" s="43">
        <f t="shared" si="5"/>
        <v>0</v>
      </c>
      <c r="L367" s="70"/>
    </row>
    <row r="368" spans="2:12" x14ac:dyDescent="0.2">
      <c r="B368" s="33"/>
      <c r="C368" s="32"/>
      <c r="D368" s="41"/>
      <c r="E368" s="41"/>
      <c r="F368" s="50"/>
      <c r="G368" s="54" t="s">
        <v>109</v>
      </c>
      <c r="H368" s="55" t="s">
        <v>110</v>
      </c>
      <c r="I368" s="51">
        <v>150.4</v>
      </c>
      <c r="J368" s="43">
        <v>150.4</v>
      </c>
      <c r="K368" s="43">
        <f t="shared" si="5"/>
        <v>0</v>
      </c>
      <c r="L368" s="70"/>
    </row>
    <row r="369" spans="2:12" x14ac:dyDescent="0.2">
      <c r="B369" s="33"/>
      <c r="C369" s="32"/>
      <c r="D369" s="41"/>
      <c r="E369" s="41"/>
      <c r="F369" s="50"/>
      <c r="G369" s="54" t="s">
        <v>111</v>
      </c>
      <c r="H369" s="55" t="s">
        <v>112</v>
      </c>
      <c r="I369" s="51">
        <v>300.17461700000001</v>
      </c>
      <c r="J369" s="43">
        <v>300.17461700000001</v>
      </c>
      <c r="K369" s="43">
        <f t="shared" si="5"/>
        <v>0</v>
      </c>
      <c r="L369" s="70"/>
    </row>
    <row r="370" spans="2:12" x14ac:dyDescent="0.2">
      <c r="B370" s="33"/>
      <c r="C370" s="32"/>
      <c r="D370" s="41"/>
      <c r="E370" s="41"/>
      <c r="F370" s="50"/>
      <c r="G370" s="54" t="s">
        <v>113</v>
      </c>
      <c r="H370" s="55" t="s">
        <v>114</v>
      </c>
      <c r="I370" s="51">
        <v>968.331861</v>
      </c>
      <c r="J370" s="43">
        <v>968.24282100000005</v>
      </c>
      <c r="K370" s="43">
        <f t="shared" si="5"/>
        <v>-8.9039999999954489E-2</v>
      </c>
      <c r="L370" s="70"/>
    </row>
    <row r="371" spans="2:12" ht="14.25" x14ac:dyDescent="0.2">
      <c r="B371" s="33"/>
      <c r="C371" s="32"/>
      <c r="D371" s="64">
        <v>7</v>
      </c>
      <c r="E371" s="35" t="s">
        <v>115</v>
      </c>
      <c r="F371" s="65"/>
      <c r="G371" s="66"/>
      <c r="H371" s="67"/>
      <c r="I371" s="68">
        <v>36589.724372999997</v>
      </c>
      <c r="J371" s="68">
        <v>37626.960450350001</v>
      </c>
      <c r="K371" s="68">
        <f t="shared" si="5"/>
        <v>1037.2360773500041</v>
      </c>
      <c r="L371" s="70"/>
    </row>
    <row r="372" spans="2:12" ht="14.25" x14ac:dyDescent="0.2">
      <c r="B372" s="33"/>
      <c r="C372" s="32"/>
      <c r="D372" s="41"/>
      <c r="E372" s="41"/>
      <c r="F372" s="52" t="s">
        <v>2</v>
      </c>
      <c r="G372" s="57"/>
      <c r="H372" s="56"/>
      <c r="I372" s="34">
        <v>36589.724372999997</v>
      </c>
      <c r="J372" s="34">
        <v>37626.960450350001</v>
      </c>
      <c r="K372" s="34">
        <f t="shared" si="5"/>
        <v>1037.2360773500041</v>
      </c>
      <c r="L372" s="70"/>
    </row>
    <row r="373" spans="2:12" x14ac:dyDescent="0.2">
      <c r="B373" s="33"/>
      <c r="C373" s="32"/>
      <c r="D373" s="41"/>
      <c r="E373" s="41"/>
      <c r="F373" s="50"/>
      <c r="G373" s="54">
        <v>110</v>
      </c>
      <c r="H373" s="55" t="s">
        <v>1514</v>
      </c>
      <c r="I373" s="51">
        <v>2899.8640559999999</v>
      </c>
      <c r="J373" s="43">
        <v>2837.35279752</v>
      </c>
      <c r="K373" s="43">
        <f t="shared" si="5"/>
        <v>-62.511258479999924</v>
      </c>
      <c r="L373" s="70"/>
    </row>
    <row r="374" spans="2:12" x14ac:dyDescent="0.2">
      <c r="B374" s="33"/>
      <c r="C374" s="32"/>
      <c r="D374" s="41"/>
      <c r="E374" s="41"/>
      <c r="F374" s="50"/>
      <c r="G374" s="54">
        <v>111</v>
      </c>
      <c r="H374" s="55" t="s">
        <v>1703</v>
      </c>
      <c r="I374" s="51">
        <v>3214.486742</v>
      </c>
      <c r="J374" s="43">
        <v>4787.6369638900005</v>
      </c>
      <c r="K374" s="43">
        <f t="shared" si="5"/>
        <v>1573.1502218900005</v>
      </c>
      <c r="L374" s="70"/>
    </row>
    <row r="375" spans="2:12" x14ac:dyDescent="0.2">
      <c r="B375" s="33"/>
      <c r="C375" s="32"/>
      <c r="D375" s="41"/>
      <c r="E375" s="41"/>
      <c r="F375" s="50"/>
      <c r="G375" s="54">
        <v>112</v>
      </c>
      <c r="H375" s="55" t="s">
        <v>1704</v>
      </c>
      <c r="I375" s="51">
        <v>3831.7315389999999</v>
      </c>
      <c r="J375" s="43">
        <v>486.85987876000002</v>
      </c>
      <c r="K375" s="43">
        <f t="shared" si="5"/>
        <v>-3344.87166024</v>
      </c>
      <c r="L375" s="70"/>
    </row>
    <row r="376" spans="2:12" x14ac:dyDescent="0.2">
      <c r="B376" s="33"/>
      <c r="C376" s="32"/>
      <c r="D376" s="41"/>
      <c r="E376" s="41"/>
      <c r="F376" s="50"/>
      <c r="G376" s="54">
        <v>113</v>
      </c>
      <c r="H376" s="55" t="s">
        <v>1705</v>
      </c>
      <c r="I376" s="51">
        <v>544.94145200000003</v>
      </c>
      <c r="J376" s="43">
        <v>936.88908218000006</v>
      </c>
      <c r="K376" s="43">
        <f t="shared" si="5"/>
        <v>391.94763018000003</v>
      </c>
      <c r="L376" s="70"/>
    </row>
    <row r="377" spans="2:12" x14ac:dyDescent="0.2">
      <c r="B377" s="33"/>
      <c r="C377" s="32"/>
      <c r="D377" s="41"/>
      <c r="E377" s="41"/>
      <c r="F377" s="50"/>
      <c r="G377" s="54">
        <v>114</v>
      </c>
      <c r="H377" s="55" t="s">
        <v>1706</v>
      </c>
      <c r="I377" s="51">
        <v>243.57249899999999</v>
      </c>
      <c r="J377" s="43">
        <v>37.952647020000001</v>
      </c>
      <c r="K377" s="43">
        <f t="shared" si="5"/>
        <v>-205.61985197999999</v>
      </c>
      <c r="L377" s="70"/>
    </row>
    <row r="378" spans="2:12" ht="25.5" x14ac:dyDescent="0.2">
      <c r="B378" s="33"/>
      <c r="C378" s="32"/>
      <c r="D378" s="41"/>
      <c r="E378" s="41"/>
      <c r="F378" s="50"/>
      <c r="G378" s="54">
        <v>115</v>
      </c>
      <c r="H378" s="55" t="s">
        <v>1707</v>
      </c>
      <c r="I378" s="51">
        <v>904.46895199999994</v>
      </c>
      <c r="J378" s="43">
        <v>819.09327413000028</v>
      </c>
      <c r="K378" s="43">
        <f t="shared" si="5"/>
        <v>-85.375677869999663</v>
      </c>
      <c r="L378" s="70"/>
    </row>
    <row r="379" spans="2:12" x14ac:dyDescent="0.2">
      <c r="B379" s="33"/>
      <c r="C379" s="32"/>
      <c r="D379" s="41"/>
      <c r="E379" s="41"/>
      <c r="F379" s="50"/>
      <c r="G379" s="54">
        <v>116</v>
      </c>
      <c r="H379" s="55" t="s">
        <v>1708</v>
      </c>
      <c r="I379" s="51">
        <v>3374.7862540000001</v>
      </c>
      <c r="J379" s="43">
        <v>3462.9306539199997</v>
      </c>
      <c r="K379" s="43">
        <f t="shared" si="5"/>
        <v>88.144399919999614</v>
      </c>
      <c r="L379" s="70"/>
    </row>
    <row r="380" spans="2:12" x14ac:dyDescent="0.2">
      <c r="B380" s="33"/>
      <c r="C380" s="32"/>
      <c r="D380" s="41"/>
      <c r="E380" s="41"/>
      <c r="F380" s="50"/>
      <c r="G380" s="54">
        <v>117</v>
      </c>
      <c r="H380" s="55" t="s">
        <v>1709</v>
      </c>
      <c r="I380" s="51">
        <v>1077.6628430000001</v>
      </c>
      <c r="J380" s="43">
        <v>2996.6120624700002</v>
      </c>
      <c r="K380" s="43">
        <f t="shared" si="5"/>
        <v>1918.9492194700001</v>
      </c>
      <c r="L380" s="70"/>
    </row>
    <row r="381" spans="2:12" x14ac:dyDescent="0.2">
      <c r="B381" s="33"/>
      <c r="C381" s="32"/>
      <c r="D381" s="41"/>
      <c r="E381" s="41"/>
      <c r="F381" s="50"/>
      <c r="G381" s="54">
        <v>120</v>
      </c>
      <c r="H381" s="55" t="s">
        <v>1710</v>
      </c>
      <c r="I381" s="51">
        <v>6135.8499590000001</v>
      </c>
      <c r="J381" s="43">
        <v>6371.6252190300038</v>
      </c>
      <c r="K381" s="43">
        <f t="shared" si="5"/>
        <v>235.77526003000366</v>
      </c>
      <c r="L381" s="70"/>
    </row>
    <row r="382" spans="2:12" x14ac:dyDescent="0.2">
      <c r="B382" s="33"/>
      <c r="C382" s="32"/>
      <c r="D382" s="41"/>
      <c r="E382" s="41"/>
      <c r="F382" s="50"/>
      <c r="G382" s="54">
        <v>121</v>
      </c>
      <c r="H382" s="55" t="s">
        <v>1711</v>
      </c>
      <c r="I382" s="51">
        <v>855.54409999999996</v>
      </c>
      <c r="J382" s="43">
        <v>969.90764159999981</v>
      </c>
      <c r="K382" s="43">
        <f t="shared" si="5"/>
        <v>114.36354159999985</v>
      </c>
      <c r="L382" s="70"/>
    </row>
    <row r="383" spans="2:12" x14ac:dyDescent="0.2">
      <c r="B383" s="33"/>
      <c r="C383" s="32"/>
      <c r="D383" s="41"/>
      <c r="E383" s="41"/>
      <c r="F383" s="50"/>
      <c r="G383" s="54">
        <v>122</v>
      </c>
      <c r="H383" s="55" t="s">
        <v>1712</v>
      </c>
      <c r="I383" s="51">
        <v>601.68920800000001</v>
      </c>
      <c r="J383" s="43">
        <v>690.96456848000003</v>
      </c>
      <c r="K383" s="43">
        <f t="shared" si="5"/>
        <v>89.275360480000018</v>
      </c>
      <c r="L383" s="70"/>
    </row>
    <row r="384" spans="2:12" x14ac:dyDescent="0.2">
      <c r="B384" s="33"/>
      <c r="C384" s="32"/>
      <c r="D384" s="41"/>
      <c r="E384" s="41"/>
      <c r="F384" s="50"/>
      <c r="G384" s="54">
        <v>123</v>
      </c>
      <c r="H384" s="55" t="s">
        <v>1713</v>
      </c>
      <c r="I384" s="51">
        <v>659.33096999999998</v>
      </c>
      <c r="J384" s="43">
        <v>737.04148191999991</v>
      </c>
      <c r="K384" s="43">
        <f t="shared" si="5"/>
        <v>77.710511919999931</v>
      </c>
      <c r="L384" s="70"/>
    </row>
    <row r="385" spans="2:12" x14ac:dyDescent="0.2">
      <c r="B385" s="33"/>
      <c r="C385" s="32"/>
      <c r="D385" s="41"/>
      <c r="E385" s="41"/>
      <c r="F385" s="50"/>
      <c r="G385" s="54">
        <v>124</v>
      </c>
      <c r="H385" s="55" t="s">
        <v>1714</v>
      </c>
      <c r="I385" s="51">
        <v>925.69139299999995</v>
      </c>
      <c r="J385" s="43">
        <v>1002.60150337</v>
      </c>
      <c r="K385" s="43">
        <f t="shared" si="5"/>
        <v>76.910110370000098</v>
      </c>
      <c r="L385" s="70"/>
    </row>
    <row r="386" spans="2:12" x14ac:dyDescent="0.2">
      <c r="B386" s="33"/>
      <c r="C386" s="32"/>
      <c r="D386" s="41"/>
      <c r="E386" s="41"/>
      <c r="F386" s="50"/>
      <c r="G386" s="54">
        <v>125</v>
      </c>
      <c r="H386" s="55" t="s">
        <v>1715</v>
      </c>
      <c r="I386" s="51">
        <v>1254.1800720000001</v>
      </c>
      <c r="J386" s="43">
        <v>1402.7457098599998</v>
      </c>
      <c r="K386" s="43">
        <f t="shared" si="5"/>
        <v>148.5656378599997</v>
      </c>
      <c r="L386" s="70"/>
    </row>
    <row r="387" spans="2:12" x14ac:dyDescent="0.2">
      <c r="B387" s="33"/>
      <c r="C387" s="32"/>
      <c r="D387" s="41"/>
      <c r="E387" s="41"/>
      <c r="F387" s="50"/>
      <c r="G387" s="54">
        <v>126</v>
      </c>
      <c r="H387" s="55" t="s">
        <v>1716</v>
      </c>
      <c r="I387" s="51">
        <v>1121.672407</v>
      </c>
      <c r="J387" s="43">
        <v>1223.1320806399997</v>
      </c>
      <c r="K387" s="43">
        <f t="shared" si="5"/>
        <v>101.45967363999966</v>
      </c>
      <c r="L387" s="70"/>
    </row>
    <row r="388" spans="2:12" x14ac:dyDescent="0.2">
      <c r="B388" s="33"/>
      <c r="C388" s="32"/>
      <c r="D388" s="41"/>
      <c r="E388" s="41"/>
      <c r="F388" s="50"/>
      <c r="G388" s="54">
        <v>127</v>
      </c>
      <c r="H388" s="55" t="s">
        <v>1717</v>
      </c>
      <c r="I388" s="51">
        <v>909.73848099999998</v>
      </c>
      <c r="J388" s="43">
        <v>658.02041577999989</v>
      </c>
      <c r="K388" s="43">
        <f t="shared" ref="K388:K451" si="6">+J388-I388</f>
        <v>-251.71806522000008</v>
      </c>
      <c r="L388" s="70"/>
    </row>
    <row r="389" spans="2:12" x14ac:dyDescent="0.2">
      <c r="B389" s="33"/>
      <c r="C389" s="32"/>
      <c r="D389" s="41"/>
      <c r="E389" s="41"/>
      <c r="F389" s="50"/>
      <c r="G389" s="54">
        <v>128</v>
      </c>
      <c r="H389" s="55" t="s">
        <v>1718</v>
      </c>
      <c r="I389" s="51">
        <v>601.30559900000003</v>
      </c>
      <c r="J389" s="43">
        <v>649.33687013999975</v>
      </c>
      <c r="K389" s="43">
        <f t="shared" si="6"/>
        <v>48.031271139999717</v>
      </c>
      <c r="L389" s="70"/>
    </row>
    <row r="390" spans="2:12" x14ac:dyDescent="0.2">
      <c r="B390" s="33"/>
      <c r="C390" s="32"/>
      <c r="D390" s="41"/>
      <c r="E390" s="41"/>
      <c r="F390" s="50"/>
      <c r="G390" s="54">
        <v>129</v>
      </c>
      <c r="H390" s="55" t="s">
        <v>1719</v>
      </c>
      <c r="I390" s="51">
        <v>532.49259500000005</v>
      </c>
      <c r="J390" s="43">
        <v>477.86800620000002</v>
      </c>
      <c r="K390" s="43">
        <f t="shared" si="6"/>
        <v>-54.624588800000026</v>
      </c>
      <c r="L390" s="70"/>
    </row>
    <row r="391" spans="2:12" x14ac:dyDescent="0.2">
      <c r="B391" s="33"/>
      <c r="C391" s="32"/>
      <c r="D391" s="41"/>
      <c r="E391" s="41"/>
      <c r="F391" s="50"/>
      <c r="G391" s="54">
        <v>130</v>
      </c>
      <c r="H391" s="55" t="s">
        <v>1720</v>
      </c>
      <c r="I391" s="51">
        <v>661.02409899999998</v>
      </c>
      <c r="J391" s="43">
        <v>805.86672289000012</v>
      </c>
      <c r="K391" s="43">
        <f t="shared" si="6"/>
        <v>144.84262389000014</v>
      </c>
      <c r="L391" s="70"/>
    </row>
    <row r="392" spans="2:12" x14ac:dyDescent="0.2">
      <c r="B392" s="33"/>
      <c r="C392" s="32"/>
      <c r="D392" s="41"/>
      <c r="E392" s="41"/>
      <c r="F392" s="50"/>
      <c r="G392" s="54">
        <v>131</v>
      </c>
      <c r="H392" s="55" t="s">
        <v>1721</v>
      </c>
      <c r="I392" s="51">
        <v>1050.163035</v>
      </c>
      <c r="J392" s="43">
        <v>896.57505109999988</v>
      </c>
      <c r="K392" s="43">
        <f t="shared" si="6"/>
        <v>-153.58798390000015</v>
      </c>
      <c r="L392" s="70"/>
    </row>
    <row r="393" spans="2:12" x14ac:dyDescent="0.2">
      <c r="B393" s="33"/>
      <c r="C393" s="32"/>
      <c r="D393" s="41"/>
      <c r="E393" s="41"/>
      <c r="F393" s="50"/>
      <c r="G393" s="54">
        <v>132</v>
      </c>
      <c r="H393" s="55" t="s">
        <v>1722</v>
      </c>
      <c r="I393" s="51">
        <v>4560.4326950000004</v>
      </c>
      <c r="J393" s="43">
        <v>4783.67382696</v>
      </c>
      <c r="K393" s="43">
        <f t="shared" si="6"/>
        <v>223.24113195999962</v>
      </c>
      <c r="L393" s="70"/>
    </row>
    <row r="394" spans="2:12" x14ac:dyDescent="0.2">
      <c r="B394" s="33"/>
      <c r="C394" s="32"/>
      <c r="D394" s="41"/>
      <c r="E394" s="41"/>
      <c r="F394" s="50"/>
      <c r="G394" s="54">
        <v>135</v>
      </c>
      <c r="H394" s="55" t="s">
        <v>1723</v>
      </c>
      <c r="I394" s="51">
        <v>52.882564000000002</v>
      </c>
      <c r="J394" s="43">
        <v>42.419811289999998</v>
      </c>
      <c r="K394" s="43">
        <f t="shared" si="6"/>
        <v>-10.462752710000004</v>
      </c>
      <c r="L394" s="70"/>
    </row>
    <row r="395" spans="2:12" x14ac:dyDescent="0.2">
      <c r="B395" s="33"/>
      <c r="C395" s="32"/>
      <c r="D395" s="41"/>
      <c r="E395" s="41"/>
      <c r="F395" s="50"/>
      <c r="G395" s="54">
        <v>136</v>
      </c>
      <c r="H395" s="55" t="s">
        <v>1724</v>
      </c>
      <c r="I395" s="51">
        <v>72.130407000000005</v>
      </c>
      <c r="J395" s="43">
        <v>92.250365520000031</v>
      </c>
      <c r="K395" s="43">
        <f t="shared" si="6"/>
        <v>20.119958520000026</v>
      </c>
      <c r="L395" s="70"/>
    </row>
    <row r="396" spans="2:12" x14ac:dyDescent="0.2">
      <c r="B396" s="33"/>
      <c r="C396" s="32"/>
      <c r="D396" s="41"/>
      <c r="E396" s="41"/>
      <c r="F396" s="50"/>
      <c r="G396" s="54">
        <v>138</v>
      </c>
      <c r="H396" s="55" t="s">
        <v>1579</v>
      </c>
      <c r="I396" s="51">
        <v>116.784843</v>
      </c>
      <c r="J396" s="43">
        <v>90.048019719999999</v>
      </c>
      <c r="K396" s="43">
        <f t="shared" si="6"/>
        <v>-26.736823279999996</v>
      </c>
      <c r="L396" s="70"/>
    </row>
    <row r="397" spans="2:12" x14ac:dyDescent="0.2">
      <c r="B397" s="33"/>
      <c r="C397" s="32"/>
      <c r="D397" s="41"/>
      <c r="E397" s="41"/>
      <c r="F397" s="50"/>
      <c r="G397" s="54">
        <v>139</v>
      </c>
      <c r="H397" s="55" t="s">
        <v>1725</v>
      </c>
      <c r="I397" s="51">
        <v>40.865988000000002</v>
      </c>
      <c r="J397" s="43">
        <v>20.255899289999999</v>
      </c>
      <c r="K397" s="43">
        <f t="shared" si="6"/>
        <v>-20.610088710000003</v>
      </c>
      <c r="L397" s="70"/>
    </row>
    <row r="398" spans="2:12" x14ac:dyDescent="0.2">
      <c r="B398" s="33"/>
      <c r="C398" s="32"/>
      <c r="D398" s="41"/>
      <c r="E398" s="41"/>
      <c r="F398" s="50"/>
      <c r="G398" s="54">
        <v>140</v>
      </c>
      <c r="H398" s="55" t="s">
        <v>1726</v>
      </c>
      <c r="I398" s="51">
        <v>305.47089899999997</v>
      </c>
      <c r="J398" s="43">
        <v>269.28716181000004</v>
      </c>
      <c r="K398" s="43">
        <f t="shared" si="6"/>
        <v>-36.183737189999931</v>
      </c>
      <c r="L398" s="70"/>
    </row>
    <row r="399" spans="2:12" x14ac:dyDescent="0.2">
      <c r="B399" s="33"/>
      <c r="C399" s="32"/>
      <c r="D399" s="41"/>
      <c r="E399" s="41"/>
      <c r="F399" s="50"/>
      <c r="G399" s="54">
        <v>141</v>
      </c>
      <c r="H399" s="55" t="s">
        <v>1727</v>
      </c>
      <c r="I399" s="51">
        <v>40.960721999999997</v>
      </c>
      <c r="J399" s="43">
        <v>78.012734860000009</v>
      </c>
      <c r="K399" s="43">
        <f t="shared" si="6"/>
        <v>37.052012860000012</v>
      </c>
      <c r="L399" s="70"/>
    </row>
    <row r="400" spans="2:12" ht="14.25" x14ac:dyDescent="0.2">
      <c r="B400" s="33"/>
      <c r="C400" s="32"/>
      <c r="D400" s="64">
        <v>8</v>
      </c>
      <c r="E400" s="35" t="s">
        <v>116</v>
      </c>
      <c r="F400" s="65"/>
      <c r="G400" s="66"/>
      <c r="H400" s="67"/>
      <c r="I400" s="68">
        <v>42508.338395999999</v>
      </c>
      <c r="J400" s="68">
        <v>55077.875946740001</v>
      </c>
      <c r="K400" s="68">
        <f t="shared" si="6"/>
        <v>12569.537550740002</v>
      </c>
      <c r="L400" s="70"/>
    </row>
    <row r="401" spans="2:12" ht="14.25" x14ac:dyDescent="0.2">
      <c r="B401" s="33"/>
      <c r="C401" s="32"/>
      <c r="D401" s="41"/>
      <c r="E401" s="41"/>
      <c r="F401" s="52" t="s">
        <v>2</v>
      </c>
      <c r="G401" s="57"/>
      <c r="H401" s="56"/>
      <c r="I401" s="34">
        <v>29681.626914</v>
      </c>
      <c r="J401" s="34">
        <v>39609.215582759993</v>
      </c>
      <c r="K401" s="34">
        <f t="shared" si="6"/>
        <v>9927.5886687599923</v>
      </c>
      <c r="L401" s="70"/>
    </row>
    <row r="402" spans="2:12" x14ac:dyDescent="0.2">
      <c r="B402" s="33"/>
      <c r="C402" s="32"/>
      <c r="D402" s="41"/>
      <c r="E402" s="41"/>
      <c r="F402" s="50"/>
      <c r="G402" s="54">
        <v>100</v>
      </c>
      <c r="H402" s="55" t="s">
        <v>1577</v>
      </c>
      <c r="I402" s="51">
        <v>40.858212000000002</v>
      </c>
      <c r="J402" s="43">
        <v>39.227697259999999</v>
      </c>
      <c r="K402" s="43">
        <f t="shared" si="6"/>
        <v>-1.6305147400000024</v>
      </c>
      <c r="L402" s="70"/>
    </row>
    <row r="403" spans="2:12" x14ac:dyDescent="0.2">
      <c r="B403" s="33"/>
      <c r="C403" s="32"/>
      <c r="D403" s="41"/>
      <c r="E403" s="41"/>
      <c r="F403" s="50"/>
      <c r="G403" s="54">
        <v>110</v>
      </c>
      <c r="H403" s="55" t="s">
        <v>1728</v>
      </c>
      <c r="I403" s="51">
        <v>21.025970999999998</v>
      </c>
      <c r="J403" s="43">
        <v>21.016977560000001</v>
      </c>
      <c r="K403" s="43">
        <f t="shared" si="6"/>
        <v>-8.9934399999975767E-3</v>
      </c>
      <c r="L403" s="70"/>
    </row>
    <row r="404" spans="2:12" x14ac:dyDescent="0.2">
      <c r="B404" s="33"/>
      <c r="C404" s="32"/>
      <c r="D404" s="41"/>
      <c r="E404" s="41"/>
      <c r="F404" s="50"/>
      <c r="G404" s="54">
        <v>111</v>
      </c>
      <c r="H404" s="55" t="s">
        <v>1502</v>
      </c>
      <c r="I404" s="51">
        <v>21.438699</v>
      </c>
      <c r="J404" s="43">
        <v>65.76416669999999</v>
      </c>
      <c r="K404" s="43">
        <f t="shared" si="6"/>
        <v>44.32546769999999</v>
      </c>
      <c r="L404" s="70"/>
    </row>
    <row r="405" spans="2:12" x14ac:dyDescent="0.2">
      <c r="B405" s="33"/>
      <c r="C405" s="32"/>
      <c r="D405" s="41"/>
      <c r="E405" s="41"/>
      <c r="F405" s="50"/>
      <c r="G405" s="54">
        <v>112</v>
      </c>
      <c r="H405" s="55" t="s">
        <v>1729</v>
      </c>
      <c r="I405" s="51">
        <v>304.21239100000003</v>
      </c>
      <c r="J405" s="43">
        <v>817.92810673999986</v>
      </c>
      <c r="K405" s="43">
        <f t="shared" si="6"/>
        <v>513.71571573999984</v>
      </c>
      <c r="L405" s="70"/>
    </row>
    <row r="406" spans="2:12" x14ac:dyDescent="0.2">
      <c r="B406" s="33"/>
      <c r="C406" s="32"/>
      <c r="D406" s="41"/>
      <c r="E406" s="41"/>
      <c r="F406" s="50"/>
      <c r="G406" s="54">
        <v>113</v>
      </c>
      <c r="H406" s="55" t="s">
        <v>1730</v>
      </c>
      <c r="I406" s="51">
        <v>2045.1779349999999</v>
      </c>
      <c r="J406" s="43">
        <v>1715.32702292</v>
      </c>
      <c r="K406" s="43">
        <f t="shared" si="6"/>
        <v>-329.85091207999994</v>
      </c>
      <c r="L406" s="70"/>
    </row>
    <row r="407" spans="2:12" x14ac:dyDescent="0.2">
      <c r="B407" s="33"/>
      <c r="C407" s="32"/>
      <c r="D407" s="41"/>
      <c r="E407" s="41"/>
      <c r="F407" s="50"/>
      <c r="G407" s="54">
        <v>114</v>
      </c>
      <c r="H407" s="55" t="s">
        <v>1482</v>
      </c>
      <c r="I407" s="51">
        <v>33.088684999999998</v>
      </c>
      <c r="J407" s="43">
        <v>32.49000032</v>
      </c>
      <c r="K407" s="43">
        <f t="shared" si="6"/>
        <v>-0.59868467999999808</v>
      </c>
      <c r="L407" s="70"/>
    </row>
    <row r="408" spans="2:12" x14ac:dyDescent="0.2">
      <c r="B408" s="33"/>
      <c r="C408" s="32"/>
      <c r="D408" s="41"/>
      <c r="E408" s="41"/>
      <c r="F408" s="50"/>
      <c r="G408" s="54">
        <v>116</v>
      </c>
      <c r="H408" s="55" t="s">
        <v>1731</v>
      </c>
      <c r="I408" s="51">
        <v>2785.7118759999998</v>
      </c>
      <c r="J408" s="43">
        <v>3000.2173942500003</v>
      </c>
      <c r="K408" s="43">
        <f t="shared" si="6"/>
        <v>214.50551825000048</v>
      </c>
      <c r="L408" s="70"/>
    </row>
    <row r="409" spans="2:12" x14ac:dyDescent="0.2">
      <c r="B409" s="33"/>
      <c r="C409" s="32"/>
      <c r="D409" s="41"/>
      <c r="E409" s="41"/>
      <c r="F409" s="50"/>
      <c r="G409" s="54">
        <v>117</v>
      </c>
      <c r="H409" s="55" t="s">
        <v>1511</v>
      </c>
      <c r="I409" s="51">
        <v>51.248336999999999</v>
      </c>
      <c r="J409" s="43">
        <v>247.13057312000001</v>
      </c>
      <c r="K409" s="43">
        <f t="shared" si="6"/>
        <v>195.88223612000002</v>
      </c>
      <c r="L409" s="70"/>
    </row>
    <row r="410" spans="2:12" x14ac:dyDescent="0.2">
      <c r="B410" s="33"/>
      <c r="C410" s="32"/>
      <c r="D410" s="41"/>
      <c r="E410" s="41"/>
      <c r="F410" s="50"/>
      <c r="G410" s="54">
        <v>121</v>
      </c>
      <c r="H410" s="55" t="s">
        <v>1732</v>
      </c>
      <c r="I410" s="51">
        <v>19.270161000000002</v>
      </c>
      <c r="J410" s="43">
        <v>19.786058530000002</v>
      </c>
      <c r="K410" s="43">
        <f t="shared" si="6"/>
        <v>0.51589753000000016</v>
      </c>
      <c r="L410" s="70"/>
    </row>
    <row r="411" spans="2:12" x14ac:dyDescent="0.2">
      <c r="B411" s="33"/>
      <c r="C411" s="32"/>
      <c r="D411" s="41"/>
      <c r="E411" s="41"/>
      <c r="F411" s="50"/>
      <c r="G411" s="54">
        <v>122</v>
      </c>
      <c r="H411" s="55" t="s">
        <v>1733</v>
      </c>
      <c r="I411" s="51">
        <v>28.149055000000001</v>
      </c>
      <c r="J411" s="43">
        <v>29.274514800000002</v>
      </c>
      <c r="K411" s="43">
        <f t="shared" si="6"/>
        <v>1.1254598000000016</v>
      </c>
      <c r="L411" s="70"/>
    </row>
    <row r="412" spans="2:12" x14ac:dyDescent="0.2">
      <c r="B412" s="33"/>
      <c r="C412" s="32"/>
      <c r="D412" s="41"/>
      <c r="E412" s="41"/>
      <c r="F412" s="50"/>
      <c r="G412" s="54">
        <v>123</v>
      </c>
      <c r="H412" s="55" t="s">
        <v>1734</v>
      </c>
      <c r="I412" s="51">
        <v>15.463778</v>
      </c>
      <c r="J412" s="43">
        <v>15.463856760000002</v>
      </c>
      <c r="K412" s="43">
        <f t="shared" si="6"/>
        <v>7.876000000273109E-5</v>
      </c>
      <c r="L412" s="70"/>
    </row>
    <row r="413" spans="2:12" x14ac:dyDescent="0.2">
      <c r="B413" s="33"/>
      <c r="C413" s="32"/>
      <c r="D413" s="41"/>
      <c r="E413" s="41"/>
      <c r="F413" s="50"/>
      <c r="G413" s="54">
        <v>124</v>
      </c>
      <c r="H413" s="55" t="s">
        <v>1735</v>
      </c>
      <c r="I413" s="51">
        <v>18.442194000000001</v>
      </c>
      <c r="J413" s="43">
        <v>18.860019349999998</v>
      </c>
      <c r="K413" s="43">
        <f t="shared" si="6"/>
        <v>0.41782534999999754</v>
      </c>
      <c r="L413" s="70"/>
    </row>
    <row r="414" spans="2:12" x14ac:dyDescent="0.2">
      <c r="B414" s="33"/>
      <c r="C414" s="32"/>
      <c r="D414" s="41"/>
      <c r="E414" s="41"/>
      <c r="F414" s="50"/>
      <c r="G414" s="54">
        <v>125</v>
      </c>
      <c r="H414" s="55" t="s">
        <v>1736</v>
      </c>
      <c r="I414" s="51">
        <v>26.661904</v>
      </c>
      <c r="J414" s="43">
        <v>26.654838309999999</v>
      </c>
      <c r="K414" s="43">
        <f t="shared" si="6"/>
        <v>-7.0656900000010125E-3</v>
      </c>
      <c r="L414" s="70"/>
    </row>
    <row r="415" spans="2:12" x14ac:dyDescent="0.2">
      <c r="B415" s="33"/>
      <c r="C415" s="32"/>
      <c r="D415" s="41"/>
      <c r="E415" s="41"/>
      <c r="F415" s="50"/>
      <c r="G415" s="54">
        <v>126</v>
      </c>
      <c r="H415" s="55" t="s">
        <v>1737</v>
      </c>
      <c r="I415" s="51">
        <v>22.962717000000001</v>
      </c>
      <c r="J415" s="43">
        <v>23.50709943</v>
      </c>
      <c r="K415" s="43">
        <f t="shared" si="6"/>
        <v>0.54438242999999886</v>
      </c>
      <c r="L415" s="70"/>
    </row>
    <row r="416" spans="2:12" x14ac:dyDescent="0.2">
      <c r="B416" s="33"/>
      <c r="C416" s="32"/>
      <c r="D416" s="41"/>
      <c r="E416" s="41"/>
      <c r="F416" s="50"/>
      <c r="G416" s="54">
        <v>127</v>
      </c>
      <c r="H416" s="55" t="s">
        <v>1738</v>
      </c>
      <c r="I416" s="51">
        <v>88.214596</v>
      </c>
      <c r="J416" s="43">
        <v>91.720859929999989</v>
      </c>
      <c r="K416" s="43">
        <f t="shared" si="6"/>
        <v>3.5062639299999887</v>
      </c>
      <c r="L416" s="70"/>
    </row>
    <row r="417" spans="2:12" x14ac:dyDescent="0.2">
      <c r="B417" s="33"/>
      <c r="C417" s="32"/>
      <c r="D417" s="41"/>
      <c r="E417" s="41"/>
      <c r="F417" s="50"/>
      <c r="G417" s="54">
        <v>128</v>
      </c>
      <c r="H417" s="55" t="s">
        <v>1739</v>
      </c>
      <c r="I417" s="51">
        <v>43.923876</v>
      </c>
      <c r="J417" s="43">
        <v>43.86114551</v>
      </c>
      <c r="K417" s="43">
        <f t="shared" si="6"/>
        <v>-6.2730489999999861E-2</v>
      </c>
      <c r="L417" s="70"/>
    </row>
    <row r="418" spans="2:12" x14ac:dyDescent="0.2">
      <c r="B418" s="33"/>
      <c r="C418" s="32"/>
      <c r="D418" s="41"/>
      <c r="E418" s="41"/>
      <c r="F418" s="50"/>
      <c r="G418" s="54">
        <v>129</v>
      </c>
      <c r="H418" s="55" t="s">
        <v>1740</v>
      </c>
      <c r="I418" s="51">
        <v>14.812400999999999</v>
      </c>
      <c r="J418" s="43">
        <v>15.279404860000001</v>
      </c>
      <c r="K418" s="43">
        <f t="shared" si="6"/>
        <v>0.46700386000000194</v>
      </c>
      <c r="L418" s="70"/>
    </row>
    <row r="419" spans="2:12" x14ac:dyDescent="0.2">
      <c r="B419" s="33"/>
      <c r="C419" s="32"/>
      <c r="D419" s="41"/>
      <c r="E419" s="41"/>
      <c r="F419" s="50"/>
      <c r="G419" s="54">
        <v>130</v>
      </c>
      <c r="H419" s="55" t="s">
        <v>1741</v>
      </c>
      <c r="I419" s="51">
        <v>35.849908999999997</v>
      </c>
      <c r="J419" s="43">
        <v>35.812682459999998</v>
      </c>
      <c r="K419" s="43">
        <f t="shared" si="6"/>
        <v>-3.722653999999892E-2</v>
      </c>
      <c r="L419" s="70"/>
    </row>
    <row r="420" spans="2:12" x14ac:dyDescent="0.2">
      <c r="B420" s="33"/>
      <c r="C420" s="32"/>
      <c r="D420" s="41"/>
      <c r="E420" s="41"/>
      <c r="F420" s="50"/>
      <c r="G420" s="54">
        <v>131</v>
      </c>
      <c r="H420" s="55" t="s">
        <v>1742</v>
      </c>
      <c r="I420" s="51">
        <v>37.865203000000001</v>
      </c>
      <c r="J420" s="43">
        <v>38.340887400000007</v>
      </c>
      <c r="K420" s="43">
        <f t="shared" si="6"/>
        <v>0.47568440000000578</v>
      </c>
      <c r="L420" s="70"/>
    </row>
    <row r="421" spans="2:12" x14ac:dyDescent="0.2">
      <c r="B421" s="33"/>
      <c r="C421" s="32"/>
      <c r="D421" s="41"/>
      <c r="E421" s="41"/>
      <c r="F421" s="50"/>
      <c r="G421" s="54">
        <v>132</v>
      </c>
      <c r="H421" s="55" t="s">
        <v>1743</v>
      </c>
      <c r="I421" s="51">
        <v>46.946081</v>
      </c>
      <c r="J421" s="43">
        <v>49.166203870000004</v>
      </c>
      <c r="K421" s="43">
        <f t="shared" si="6"/>
        <v>2.2201228700000044</v>
      </c>
      <c r="L421" s="70"/>
    </row>
    <row r="422" spans="2:12" x14ac:dyDescent="0.2">
      <c r="B422" s="33"/>
      <c r="C422" s="32"/>
      <c r="D422" s="41"/>
      <c r="E422" s="41"/>
      <c r="F422" s="50"/>
      <c r="G422" s="54">
        <v>133</v>
      </c>
      <c r="H422" s="55" t="s">
        <v>1744</v>
      </c>
      <c r="I422" s="51">
        <v>35.444628999999999</v>
      </c>
      <c r="J422" s="43">
        <v>39.566113660000006</v>
      </c>
      <c r="K422" s="43">
        <f t="shared" si="6"/>
        <v>4.1214846600000072</v>
      </c>
      <c r="L422" s="70"/>
    </row>
    <row r="423" spans="2:12" x14ac:dyDescent="0.2">
      <c r="B423" s="33"/>
      <c r="C423" s="32"/>
      <c r="D423" s="41"/>
      <c r="E423" s="41"/>
      <c r="F423" s="50"/>
      <c r="G423" s="54">
        <v>134</v>
      </c>
      <c r="H423" s="55" t="s">
        <v>1745</v>
      </c>
      <c r="I423" s="51">
        <v>46.228301999999999</v>
      </c>
      <c r="J423" s="43">
        <v>51.903560040000002</v>
      </c>
      <c r="K423" s="43">
        <f t="shared" si="6"/>
        <v>5.6752580400000028</v>
      </c>
      <c r="L423" s="70"/>
    </row>
    <row r="424" spans="2:12" x14ac:dyDescent="0.2">
      <c r="B424" s="33"/>
      <c r="C424" s="32"/>
      <c r="D424" s="41"/>
      <c r="E424" s="41"/>
      <c r="F424" s="50"/>
      <c r="G424" s="54">
        <v>135</v>
      </c>
      <c r="H424" s="55" t="s">
        <v>1746</v>
      </c>
      <c r="I424" s="51">
        <v>50.771090999999998</v>
      </c>
      <c r="J424" s="43">
        <v>54.654842039999998</v>
      </c>
      <c r="K424" s="43">
        <f t="shared" si="6"/>
        <v>3.8837510399999999</v>
      </c>
      <c r="L424" s="70"/>
    </row>
    <row r="425" spans="2:12" x14ac:dyDescent="0.2">
      <c r="B425" s="33"/>
      <c r="C425" s="32"/>
      <c r="D425" s="41"/>
      <c r="E425" s="41"/>
      <c r="F425" s="50"/>
      <c r="G425" s="54">
        <v>136</v>
      </c>
      <c r="H425" s="55" t="s">
        <v>1747</v>
      </c>
      <c r="I425" s="51">
        <v>57.974159999999998</v>
      </c>
      <c r="J425" s="43">
        <v>59.698785410000013</v>
      </c>
      <c r="K425" s="43">
        <f t="shared" si="6"/>
        <v>1.7246254100000158</v>
      </c>
      <c r="L425" s="70"/>
    </row>
    <row r="426" spans="2:12" x14ac:dyDescent="0.2">
      <c r="B426" s="33"/>
      <c r="C426" s="32"/>
      <c r="D426" s="41"/>
      <c r="E426" s="41"/>
      <c r="F426" s="50"/>
      <c r="G426" s="54">
        <v>137</v>
      </c>
      <c r="H426" s="55" t="s">
        <v>1748</v>
      </c>
      <c r="I426" s="51">
        <v>16.963283000000001</v>
      </c>
      <c r="J426" s="43">
        <v>18.630033119999997</v>
      </c>
      <c r="K426" s="43">
        <f t="shared" si="6"/>
        <v>1.6667501199999961</v>
      </c>
      <c r="L426" s="70"/>
    </row>
    <row r="427" spans="2:12" x14ac:dyDescent="0.2">
      <c r="B427" s="33"/>
      <c r="C427" s="32"/>
      <c r="D427" s="41"/>
      <c r="E427" s="41"/>
      <c r="F427" s="50"/>
      <c r="G427" s="54">
        <v>138</v>
      </c>
      <c r="H427" s="55" t="s">
        <v>1749</v>
      </c>
      <c r="I427" s="51">
        <v>25.279644999999999</v>
      </c>
      <c r="J427" s="43">
        <v>25.951594969999999</v>
      </c>
      <c r="K427" s="43">
        <f t="shared" si="6"/>
        <v>0.67194997000000001</v>
      </c>
      <c r="L427" s="70"/>
    </row>
    <row r="428" spans="2:12" x14ac:dyDescent="0.2">
      <c r="B428" s="33"/>
      <c r="C428" s="32"/>
      <c r="D428" s="41"/>
      <c r="E428" s="41"/>
      <c r="F428" s="50"/>
      <c r="G428" s="54">
        <v>139</v>
      </c>
      <c r="H428" s="55" t="s">
        <v>1750</v>
      </c>
      <c r="I428" s="51">
        <v>25.176644</v>
      </c>
      <c r="J428" s="43">
        <v>26.472757770000005</v>
      </c>
      <c r="K428" s="43">
        <f t="shared" si="6"/>
        <v>1.2961137700000052</v>
      </c>
      <c r="L428" s="70"/>
    </row>
    <row r="429" spans="2:12" x14ac:dyDescent="0.2">
      <c r="B429" s="33"/>
      <c r="C429" s="32"/>
      <c r="D429" s="41"/>
      <c r="E429" s="41"/>
      <c r="F429" s="50"/>
      <c r="G429" s="54">
        <v>140</v>
      </c>
      <c r="H429" s="55" t="s">
        <v>1751</v>
      </c>
      <c r="I429" s="51">
        <v>51.446607</v>
      </c>
      <c r="J429" s="43">
        <v>55.691961169999985</v>
      </c>
      <c r="K429" s="43">
        <f t="shared" si="6"/>
        <v>4.2453541699999846</v>
      </c>
      <c r="L429" s="70"/>
    </row>
    <row r="430" spans="2:12" x14ac:dyDescent="0.2">
      <c r="B430" s="33"/>
      <c r="C430" s="32"/>
      <c r="D430" s="41"/>
      <c r="E430" s="41"/>
      <c r="F430" s="50"/>
      <c r="G430" s="54">
        <v>141</v>
      </c>
      <c r="H430" s="55" t="s">
        <v>1752</v>
      </c>
      <c r="I430" s="51">
        <v>47.676112000000003</v>
      </c>
      <c r="J430" s="43">
        <v>51.633533249999999</v>
      </c>
      <c r="K430" s="43">
        <f t="shared" si="6"/>
        <v>3.9574212499999959</v>
      </c>
      <c r="L430" s="70"/>
    </row>
    <row r="431" spans="2:12" x14ac:dyDescent="0.2">
      <c r="B431" s="33"/>
      <c r="C431" s="32"/>
      <c r="D431" s="41"/>
      <c r="E431" s="41"/>
      <c r="F431" s="50"/>
      <c r="G431" s="54">
        <v>142</v>
      </c>
      <c r="H431" s="55" t="s">
        <v>1753</v>
      </c>
      <c r="I431" s="51">
        <v>17.092898999999999</v>
      </c>
      <c r="J431" s="43">
        <v>19.728629640000001</v>
      </c>
      <c r="K431" s="43">
        <f t="shared" si="6"/>
        <v>2.635730640000002</v>
      </c>
      <c r="L431" s="70"/>
    </row>
    <row r="432" spans="2:12" x14ac:dyDescent="0.2">
      <c r="B432" s="33"/>
      <c r="C432" s="32"/>
      <c r="D432" s="41"/>
      <c r="E432" s="41"/>
      <c r="F432" s="50"/>
      <c r="G432" s="54">
        <v>143</v>
      </c>
      <c r="H432" s="55" t="s">
        <v>1754</v>
      </c>
      <c r="I432" s="51">
        <v>17.714707000000001</v>
      </c>
      <c r="J432" s="43">
        <v>22.270447399999998</v>
      </c>
      <c r="K432" s="43">
        <f t="shared" si="6"/>
        <v>4.5557403999999977</v>
      </c>
      <c r="L432" s="70"/>
    </row>
    <row r="433" spans="2:12" x14ac:dyDescent="0.2">
      <c r="B433" s="33"/>
      <c r="C433" s="32"/>
      <c r="D433" s="41"/>
      <c r="E433" s="41"/>
      <c r="F433" s="50"/>
      <c r="G433" s="54">
        <v>144</v>
      </c>
      <c r="H433" s="55" t="s">
        <v>1755</v>
      </c>
      <c r="I433" s="51">
        <v>33.183701999999997</v>
      </c>
      <c r="J433" s="43">
        <v>35.082812040000007</v>
      </c>
      <c r="K433" s="43">
        <f t="shared" si="6"/>
        <v>1.8991100400000107</v>
      </c>
      <c r="L433" s="70"/>
    </row>
    <row r="434" spans="2:12" x14ac:dyDescent="0.2">
      <c r="B434" s="33"/>
      <c r="C434" s="32"/>
      <c r="D434" s="41"/>
      <c r="E434" s="41"/>
      <c r="F434" s="50"/>
      <c r="G434" s="54">
        <v>145</v>
      </c>
      <c r="H434" s="55" t="s">
        <v>1756</v>
      </c>
      <c r="I434" s="51">
        <v>45.573587000000003</v>
      </c>
      <c r="J434" s="43">
        <v>48.839286480000005</v>
      </c>
      <c r="K434" s="43">
        <f t="shared" si="6"/>
        <v>3.2656994800000021</v>
      </c>
      <c r="L434" s="70"/>
    </row>
    <row r="435" spans="2:12" x14ac:dyDescent="0.2">
      <c r="B435" s="33"/>
      <c r="C435" s="32"/>
      <c r="D435" s="41"/>
      <c r="E435" s="41"/>
      <c r="F435" s="50"/>
      <c r="G435" s="54">
        <v>146</v>
      </c>
      <c r="H435" s="55" t="s">
        <v>1757</v>
      </c>
      <c r="I435" s="51">
        <v>36.159761000000003</v>
      </c>
      <c r="J435" s="43">
        <v>38.403586070000003</v>
      </c>
      <c r="K435" s="43">
        <f t="shared" si="6"/>
        <v>2.2438250699999998</v>
      </c>
      <c r="L435" s="70"/>
    </row>
    <row r="436" spans="2:12" x14ac:dyDescent="0.2">
      <c r="B436" s="33"/>
      <c r="C436" s="32"/>
      <c r="D436" s="41"/>
      <c r="E436" s="41"/>
      <c r="F436" s="50"/>
      <c r="G436" s="54">
        <v>147</v>
      </c>
      <c r="H436" s="55" t="s">
        <v>1758</v>
      </c>
      <c r="I436" s="51">
        <v>32.316189000000001</v>
      </c>
      <c r="J436" s="43">
        <v>34.711487329999997</v>
      </c>
      <c r="K436" s="43">
        <f t="shared" si="6"/>
        <v>2.3952983299999957</v>
      </c>
      <c r="L436" s="70"/>
    </row>
    <row r="437" spans="2:12" x14ac:dyDescent="0.2">
      <c r="B437" s="33"/>
      <c r="C437" s="32"/>
      <c r="D437" s="41"/>
      <c r="E437" s="41"/>
      <c r="F437" s="50"/>
      <c r="G437" s="54">
        <v>148</v>
      </c>
      <c r="H437" s="55" t="s">
        <v>1759</v>
      </c>
      <c r="I437" s="51">
        <v>53.338791999999998</v>
      </c>
      <c r="J437" s="43">
        <v>57.791743759999996</v>
      </c>
      <c r="K437" s="43">
        <f t="shared" si="6"/>
        <v>4.4529517599999977</v>
      </c>
      <c r="L437" s="70"/>
    </row>
    <row r="438" spans="2:12" x14ac:dyDescent="0.2">
      <c r="B438" s="33"/>
      <c r="C438" s="32"/>
      <c r="D438" s="41"/>
      <c r="E438" s="41"/>
      <c r="F438" s="50"/>
      <c r="G438" s="54">
        <v>149</v>
      </c>
      <c r="H438" s="55" t="s">
        <v>1760</v>
      </c>
      <c r="I438" s="51">
        <v>22.357716</v>
      </c>
      <c r="J438" s="43">
        <v>22.917713840000001</v>
      </c>
      <c r="K438" s="43">
        <f t="shared" si="6"/>
        <v>0.55999784000000119</v>
      </c>
      <c r="L438" s="70"/>
    </row>
    <row r="439" spans="2:12" x14ac:dyDescent="0.2">
      <c r="B439" s="33"/>
      <c r="C439" s="32"/>
      <c r="D439" s="41"/>
      <c r="E439" s="41"/>
      <c r="F439" s="50"/>
      <c r="G439" s="54">
        <v>150</v>
      </c>
      <c r="H439" s="55" t="s">
        <v>1761</v>
      </c>
      <c r="I439" s="51">
        <v>65.999200999999999</v>
      </c>
      <c r="J439" s="43">
        <v>74.163263179999973</v>
      </c>
      <c r="K439" s="43">
        <f t="shared" si="6"/>
        <v>8.1640621799999735</v>
      </c>
      <c r="L439" s="70"/>
    </row>
    <row r="440" spans="2:12" x14ac:dyDescent="0.2">
      <c r="B440" s="33"/>
      <c r="C440" s="32"/>
      <c r="D440" s="41"/>
      <c r="E440" s="41"/>
      <c r="F440" s="50"/>
      <c r="G440" s="54">
        <v>151</v>
      </c>
      <c r="H440" s="55" t="s">
        <v>1762</v>
      </c>
      <c r="I440" s="51">
        <v>38.886187</v>
      </c>
      <c r="J440" s="43">
        <v>40.823303209999999</v>
      </c>
      <c r="K440" s="43">
        <f t="shared" si="6"/>
        <v>1.9371162099999992</v>
      </c>
      <c r="L440" s="70"/>
    </row>
    <row r="441" spans="2:12" x14ac:dyDescent="0.2">
      <c r="B441" s="33"/>
      <c r="C441" s="32"/>
      <c r="D441" s="41"/>
      <c r="E441" s="41"/>
      <c r="F441" s="50"/>
      <c r="G441" s="54">
        <v>152</v>
      </c>
      <c r="H441" s="55" t="s">
        <v>1763</v>
      </c>
      <c r="I441" s="51">
        <v>39.4666</v>
      </c>
      <c r="J441" s="43">
        <v>41.785068850000002</v>
      </c>
      <c r="K441" s="43">
        <f t="shared" si="6"/>
        <v>2.3184688500000021</v>
      </c>
      <c r="L441" s="70"/>
    </row>
    <row r="442" spans="2:12" x14ac:dyDescent="0.2">
      <c r="B442" s="33"/>
      <c r="C442" s="32"/>
      <c r="D442" s="41"/>
      <c r="E442" s="41"/>
      <c r="F442" s="50"/>
      <c r="G442" s="54">
        <v>153</v>
      </c>
      <c r="H442" s="55" t="s">
        <v>1764</v>
      </c>
      <c r="I442" s="51">
        <v>25.836614999999998</v>
      </c>
      <c r="J442" s="43">
        <v>27.995277559999995</v>
      </c>
      <c r="K442" s="43">
        <f t="shared" si="6"/>
        <v>2.1586625599999962</v>
      </c>
      <c r="L442" s="70"/>
    </row>
    <row r="443" spans="2:12" x14ac:dyDescent="0.2">
      <c r="B443" s="33"/>
      <c r="C443" s="32"/>
      <c r="D443" s="41"/>
      <c r="E443" s="41"/>
      <c r="F443" s="50"/>
      <c r="G443" s="54">
        <v>200</v>
      </c>
      <c r="H443" s="55" t="s">
        <v>1765</v>
      </c>
      <c r="I443" s="51">
        <v>6.9174899999999999</v>
      </c>
      <c r="J443" s="43">
        <v>6.8713375000000001</v>
      </c>
      <c r="K443" s="43">
        <f t="shared" si="6"/>
        <v>-4.6152499999999819E-2</v>
      </c>
      <c r="L443" s="70"/>
    </row>
    <row r="444" spans="2:12" x14ac:dyDescent="0.2">
      <c r="B444" s="33"/>
      <c r="C444" s="32"/>
      <c r="D444" s="41"/>
      <c r="E444" s="41"/>
      <c r="F444" s="50"/>
      <c r="G444" s="54">
        <v>211</v>
      </c>
      <c r="H444" s="55" t="s">
        <v>1766</v>
      </c>
      <c r="I444" s="51">
        <v>1727.3891189999999</v>
      </c>
      <c r="J444" s="43">
        <v>1036.8845577100001</v>
      </c>
      <c r="K444" s="43">
        <f t="shared" si="6"/>
        <v>-690.50456128999986</v>
      </c>
      <c r="L444" s="70"/>
    </row>
    <row r="445" spans="2:12" x14ac:dyDescent="0.2">
      <c r="B445" s="33"/>
      <c r="C445" s="32"/>
      <c r="D445" s="41"/>
      <c r="E445" s="41"/>
      <c r="F445" s="50"/>
      <c r="G445" s="54">
        <v>212</v>
      </c>
      <c r="H445" s="55" t="s">
        <v>1767</v>
      </c>
      <c r="I445" s="51">
        <v>1067.4497490000001</v>
      </c>
      <c r="J445" s="43">
        <v>518.94356584000002</v>
      </c>
      <c r="K445" s="43">
        <f t="shared" si="6"/>
        <v>-548.50618316000009</v>
      </c>
      <c r="L445" s="70"/>
    </row>
    <row r="446" spans="2:12" x14ac:dyDescent="0.2">
      <c r="B446" s="33"/>
      <c r="C446" s="32"/>
      <c r="D446" s="41"/>
      <c r="E446" s="41"/>
      <c r="F446" s="50"/>
      <c r="G446" s="54">
        <v>213</v>
      </c>
      <c r="H446" s="55" t="s">
        <v>1768</v>
      </c>
      <c r="I446" s="51">
        <v>31.663361999999999</v>
      </c>
      <c r="J446" s="43">
        <v>21.874785849999999</v>
      </c>
      <c r="K446" s="43">
        <f t="shared" si="6"/>
        <v>-9.7885761500000008</v>
      </c>
      <c r="L446" s="70"/>
    </row>
    <row r="447" spans="2:12" x14ac:dyDescent="0.2">
      <c r="B447" s="33"/>
      <c r="C447" s="32"/>
      <c r="D447" s="41"/>
      <c r="E447" s="41"/>
      <c r="F447" s="50"/>
      <c r="G447" s="54">
        <v>214</v>
      </c>
      <c r="H447" s="55" t="s">
        <v>1769</v>
      </c>
      <c r="I447" s="51">
        <v>1180.0594060000001</v>
      </c>
      <c r="J447" s="43">
        <v>3053.9649931500003</v>
      </c>
      <c r="K447" s="43">
        <f t="shared" si="6"/>
        <v>1873.9055871500002</v>
      </c>
      <c r="L447" s="70"/>
    </row>
    <row r="448" spans="2:12" x14ac:dyDescent="0.2">
      <c r="B448" s="33"/>
      <c r="C448" s="32"/>
      <c r="D448" s="41"/>
      <c r="E448" s="41"/>
      <c r="F448" s="50"/>
      <c r="G448" s="54">
        <v>300</v>
      </c>
      <c r="H448" s="55" t="s">
        <v>1770</v>
      </c>
      <c r="I448" s="51">
        <v>10.644600000000001</v>
      </c>
      <c r="J448" s="43">
        <v>10.127914400000002</v>
      </c>
      <c r="K448" s="43">
        <f t="shared" si="6"/>
        <v>-0.51668559999999886</v>
      </c>
      <c r="L448" s="70"/>
    </row>
    <row r="449" spans="2:12" x14ac:dyDescent="0.2">
      <c r="B449" s="33"/>
      <c r="C449" s="32"/>
      <c r="D449" s="41"/>
      <c r="E449" s="41"/>
      <c r="F449" s="50"/>
      <c r="G449" s="54">
        <v>310</v>
      </c>
      <c r="H449" s="55" t="s">
        <v>1771</v>
      </c>
      <c r="I449" s="51">
        <v>2147.6756220000002</v>
      </c>
      <c r="J449" s="43">
        <v>5087.7837948099996</v>
      </c>
      <c r="K449" s="43">
        <f t="shared" si="6"/>
        <v>2940.1081728099994</v>
      </c>
      <c r="L449" s="70"/>
    </row>
    <row r="450" spans="2:12" x14ac:dyDescent="0.2">
      <c r="B450" s="33"/>
      <c r="C450" s="32"/>
      <c r="D450" s="41"/>
      <c r="E450" s="41"/>
      <c r="F450" s="50"/>
      <c r="G450" s="54">
        <v>311</v>
      </c>
      <c r="H450" s="55" t="s">
        <v>1772</v>
      </c>
      <c r="I450" s="51">
        <v>4558.0689400000001</v>
      </c>
      <c r="J450" s="43">
        <v>4637.9086413000014</v>
      </c>
      <c r="K450" s="43">
        <f t="shared" si="6"/>
        <v>79.839701300001252</v>
      </c>
      <c r="L450" s="70"/>
    </row>
    <row r="451" spans="2:12" x14ac:dyDescent="0.2">
      <c r="B451" s="33"/>
      <c r="C451" s="32"/>
      <c r="D451" s="41"/>
      <c r="E451" s="41"/>
      <c r="F451" s="50"/>
      <c r="G451" s="54">
        <v>312</v>
      </c>
      <c r="H451" s="55" t="s">
        <v>1773</v>
      </c>
      <c r="I451" s="51">
        <v>1112.002573</v>
      </c>
      <c r="J451" s="43">
        <v>1793.60226352</v>
      </c>
      <c r="K451" s="43">
        <f t="shared" si="6"/>
        <v>681.59969051999997</v>
      </c>
      <c r="L451" s="70"/>
    </row>
    <row r="452" spans="2:12" x14ac:dyDescent="0.2">
      <c r="B452" s="33"/>
      <c r="C452" s="32"/>
      <c r="D452" s="41"/>
      <c r="E452" s="41"/>
      <c r="F452" s="50"/>
      <c r="G452" s="54">
        <v>313</v>
      </c>
      <c r="H452" s="55" t="s">
        <v>1774</v>
      </c>
      <c r="I452" s="51">
        <v>2516.8230840000001</v>
      </c>
      <c r="J452" s="43">
        <v>7261.2101415700008</v>
      </c>
      <c r="K452" s="43">
        <f t="shared" ref="K452:K515" si="7">+J452-I452</f>
        <v>4744.3870575700003</v>
      </c>
      <c r="L452" s="70"/>
    </row>
    <row r="453" spans="2:12" x14ac:dyDescent="0.2">
      <c r="B453" s="33"/>
      <c r="C453" s="32"/>
      <c r="D453" s="41"/>
      <c r="E453" s="41"/>
      <c r="F453" s="50"/>
      <c r="G453" s="54">
        <v>400</v>
      </c>
      <c r="H453" s="55" t="s">
        <v>1775</v>
      </c>
      <c r="I453" s="51">
        <v>7.0772690000000003</v>
      </c>
      <c r="J453" s="43">
        <v>6.7623000500000003</v>
      </c>
      <c r="K453" s="43">
        <f t="shared" si="7"/>
        <v>-0.31496894999999991</v>
      </c>
      <c r="L453" s="70"/>
    </row>
    <row r="454" spans="2:12" x14ac:dyDescent="0.2">
      <c r="B454" s="33"/>
      <c r="C454" s="32"/>
      <c r="D454" s="41"/>
      <c r="E454" s="41"/>
      <c r="F454" s="50"/>
      <c r="G454" s="54">
        <v>410</v>
      </c>
      <c r="H454" s="55" t="s">
        <v>1776</v>
      </c>
      <c r="I454" s="51">
        <v>1185.0478909999999</v>
      </c>
      <c r="J454" s="43">
        <v>475.61232663000004</v>
      </c>
      <c r="K454" s="43">
        <f t="shared" si="7"/>
        <v>-709.43556436999984</v>
      </c>
      <c r="L454" s="70"/>
    </row>
    <row r="455" spans="2:12" x14ac:dyDescent="0.2">
      <c r="B455" s="33"/>
      <c r="C455" s="32"/>
      <c r="D455" s="41"/>
      <c r="E455" s="41"/>
      <c r="F455" s="50"/>
      <c r="G455" s="54">
        <v>411</v>
      </c>
      <c r="H455" s="55" t="s">
        <v>1777</v>
      </c>
      <c r="I455" s="51">
        <v>3056.032815</v>
      </c>
      <c r="J455" s="43">
        <v>3722.8425827900001</v>
      </c>
      <c r="K455" s="43">
        <f t="shared" si="7"/>
        <v>666.80976779000002</v>
      </c>
      <c r="L455" s="70"/>
    </row>
    <row r="456" spans="2:12" ht="25.5" x14ac:dyDescent="0.2">
      <c r="B456" s="33"/>
      <c r="C456" s="32"/>
      <c r="D456" s="41"/>
      <c r="E456" s="41"/>
      <c r="F456" s="50"/>
      <c r="G456" s="54">
        <v>412</v>
      </c>
      <c r="H456" s="55" t="s">
        <v>1778</v>
      </c>
      <c r="I456" s="51">
        <v>2405.8379620000001</v>
      </c>
      <c r="J456" s="43">
        <v>3050.7666517500002</v>
      </c>
      <c r="K456" s="43">
        <f t="shared" si="7"/>
        <v>644.9286897500001</v>
      </c>
      <c r="L456" s="70"/>
    </row>
    <row r="457" spans="2:12" x14ac:dyDescent="0.2">
      <c r="B457" s="33"/>
      <c r="C457" s="32"/>
      <c r="D457" s="41"/>
      <c r="E457" s="41"/>
      <c r="F457" s="50"/>
      <c r="G457" s="54">
        <v>413</v>
      </c>
      <c r="H457" s="55" t="s">
        <v>1779</v>
      </c>
      <c r="I457" s="51">
        <v>1792.049442</v>
      </c>
      <c r="J457" s="43">
        <v>1256.34719976</v>
      </c>
      <c r="K457" s="43">
        <f t="shared" si="7"/>
        <v>-535.70224224000003</v>
      </c>
      <c r="L457" s="70"/>
    </row>
    <row r="458" spans="2:12" x14ac:dyDescent="0.2">
      <c r="B458" s="33"/>
      <c r="C458" s="32"/>
      <c r="D458" s="41"/>
      <c r="E458" s="41"/>
      <c r="F458" s="50"/>
      <c r="G458" s="54">
        <v>500</v>
      </c>
      <c r="H458" s="55" t="s">
        <v>1481</v>
      </c>
      <c r="I458" s="51">
        <v>18.918503999999999</v>
      </c>
      <c r="J458" s="43">
        <v>17.74718931</v>
      </c>
      <c r="K458" s="43">
        <f t="shared" si="7"/>
        <v>-1.1713146899999991</v>
      </c>
      <c r="L458" s="70"/>
    </row>
    <row r="459" spans="2:12" x14ac:dyDescent="0.2">
      <c r="B459" s="33"/>
      <c r="C459" s="32"/>
      <c r="D459" s="41"/>
      <c r="E459" s="41"/>
      <c r="F459" s="50"/>
      <c r="G459" s="54">
        <v>510</v>
      </c>
      <c r="H459" s="55" t="s">
        <v>1780</v>
      </c>
      <c r="I459" s="51">
        <v>27.117774000000001</v>
      </c>
      <c r="J459" s="43">
        <v>26.848185530000002</v>
      </c>
      <c r="K459" s="43">
        <f t="shared" si="7"/>
        <v>-0.26958846999999864</v>
      </c>
      <c r="L459" s="70"/>
    </row>
    <row r="460" spans="2:12" x14ac:dyDescent="0.2">
      <c r="B460" s="33"/>
      <c r="C460" s="32"/>
      <c r="D460" s="41"/>
      <c r="E460" s="41"/>
      <c r="F460" s="50"/>
      <c r="G460" s="54">
        <v>511</v>
      </c>
      <c r="H460" s="55" t="s">
        <v>1781</v>
      </c>
      <c r="I460" s="51">
        <v>61.021889000000002</v>
      </c>
      <c r="J460" s="43">
        <v>80.554117669999997</v>
      </c>
      <c r="K460" s="43">
        <f t="shared" si="7"/>
        <v>19.532228669999995</v>
      </c>
      <c r="L460" s="70"/>
    </row>
    <row r="461" spans="2:12" x14ac:dyDescent="0.2">
      <c r="B461" s="33"/>
      <c r="C461" s="32"/>
      <c r="D461" s="41"/>
      <c r="E461" s="41"/>
      <c r="F461" s="50"/>
      <c r="G461" s="54">
        <v>512</v>
      </c>
      <c r="H461" s="55" t="s">
        <v>1782</v>
      </c>
      <c r="I461" s="51">
        <v>117.34668000000001</v>
      </c>
      <c r="J461" s="43">
        <v>168.49833078</v>
      </c>
      <c r="K461" s="43">
        <f t="shared" si="7"/>
        <v>51.151650779999997</v>
      </c>
      <c r="L461" s="70"/>
    </row>
    <row r="462" spans="2:12" x14ac:dyDescent="0.2">
      <c r="B462" s="33"/>
      <c r="C462" s="32"/>
      <c r="D462" s="41"/>
      <c r="E462" s="41"/>
      <c r="F462" s="50"/>
      <c r="G462" s="54">
        <v>513</v>
      </c>
      <c r="H462" s="55" t="s">
        <v>1632</v>
      </c>
      <c r="I462" s="51">
        <v>146.10350600000001</v>
      </c>
      <c r="J462" s="43">
        <v>159.04005606000004</v>
      </c>
      <c r="K462" s="43">
        <f t="shared" si="7"/>
        <v>12.93655006000003</v>
      </c>
      <c r="L462" s="70"/>
    </row>
    <row r="463" spans="2:12" x14ac:dyDescent="0.2">
      <c r="B463" s="33"/>
      <c r="C463" s="32"/>
      <c r="D463" s="41"/>
      <c r="E463" s="41"/>
      <c r="F463" s="50"/>
      <c r="G463" s="54">
        <v>514</v>
      </c>
      <c r="H463" s="55" t="s">
        <v>1783</v>
      </c>
      <c r="I463" s="51">
        <v>20.168827</v>
      </c>
      <c r="J463" s="43">
        <v>19.47933591</v>
      </c>
      <c r="K463" s="43">
        <f t="shared" si="7"/>
        <v>-0.68949109000000064</v>
      </c>
      <c r="L463" s="70"/>
    </row>
    <row r="464" spans="2:12" x14ac:dyDescent="0.2">
      <c r="B464" s="33"/>
      <c r="C464" s="32"/>
      <c r="D464" s="41"/>
      <c r="E464" s="41"/>
      <c r="F464" s="50" t="s">
        <v>44</v>
      </c>
      <c r="G464" s="54"/>
      <c r="H464" s="55"/>
      <c r="I464" s="51">
        <v>9098.4285049999999</v>
      </c>
      <c r="J464" s="43">
        <v>11228.655041030001</v>
      </c>
      <c r="K464" s="43">
        <f t="shared" si="7"/>
        <v>2130.2265360300007</v>
      </c>
      <c r="L464" s="70"/>
    </row>
    <row r="465" spans="2:12" x14ac:dyDescent="0.2">
      <c r="B465" s="33"/>
      <c r="C465" s="32"/>
      <c r="D465" s="41"/>
      <c r="E465" s="41"/>
      <c r="F465" s="50"/>
      <c r="G465" s="54" t="s">
        <v>85</v>
      </c>
      <c r="H465" s="55" t="s">
        <v>117</v>
      </c>
      <c r="I465" s="51">
        <v>5046.253361</v>
      </c>
      <c r="J465" s="43">
        <v>5511.9484092700004</v>
      </c>
      <c r="K465" s="43">
        <f t="shared" si="7"/>
        <v>465.69504827000037</v>
      </c>
      <c r="L465" s="70"/>
    </row>
    <row r="466" spans="2:12" x14ac:dyDescent="0.2">
      <c r="B466" s="33"/>
      <c r="C466" s="32"/>
      <c r="D466" s="41"/>
      <c r="E466" s="41"/>
      <c r="F466" s="50"/>
      <c r="G466" s="54" t="s">
        <v>87</v>
      </c>
      <c r="H466" s="55" t="s">
        <v>118</v>
      </c>
      <c r="I466" s="51">
        <v>20.536045000000001</v>
      </c>
      <c r="J466" s="43">
        <v>63.508108</v>
      </c>
      <c r="K466" s="43">
        <f t="shared" si="7"/>
        <v>42.972062999999999</v>
      </c>
      <c r="L466" s="70"/>
    </row>
    <row r="467" spans="2:12" x14ac:dyDescent="0.2">
      <c r="B467" s="33"/>
      <c r="C467" s="32"/>
      <c r="D467" s="41"/>
      <c r="E467" s="41"/>
      <c r="F467" s="50"/>
      <c r="G467" s="54" t="s">
        <v>47</v>
      </c>
      <c r="H467" s="55" t="s">
        <v>119</v>
      </c>
      <c r="I467" s="51">
        <v>53.910125000000001</v>
      </c>
      <c r="J467" s="43">
        <v>52.1179591</v>
      </c>
      <c r="K467" s="43">
        <f t="shared" si="7"/>
        <v>-1.7921659000000005</v>
      </c>
      <c r="L467" s="70"/>
    </row>
    <row r="468" spans="2:12" ht="25.5" x14ac:dyDescent="0.2">
      <c r="B468" s="33"/>
      <c r="C468" s="32"/>
      <c r="D468" s="41"/>
      <c r="E468" s="41"/>
      <c r="F468" s="50"/>
      <c r="G468" s="54" t="s">
        <v>49</v>
      </c>
      <c r="H468" s="55" t="s">
        <v>120</v>
      </c>
      <c r="I468" s="51">
        <v>3027.4166089999999</v>
      </c>
      <c r="J468" s="43">
        <v>3800.8090339500004</v>
      </c>
      <c r="K468" s="43">
        <f t="shared" si="7"/>
        <v>773.39242495000053</v>
      </c>
      <c r="L468" s="70"/>
    </row>
    <row r="469" spans="2:12" x14ac:dyDescent="0.2">
      <c r="B469" s="33"/>
      <c r="C469" s="32"/>
      <c r="D469" s="41"/>
      <c r="E469" s="41"/>
      <c r="F469" s="50"/>
      <c r="G469" s="54" t="s">
        <v>51</v>
      </c>
      <c r="H469" s="55" t="s">
        <v>121</v>
      </c>
      <c r="I469" s="51">
        <v>242.741083</v>
      </c>
      <c r="J469" s="43">
        <v>251.23852598000002</v>
      </c>
      <c r="K469" s="43">
        <f t="shared" si="7"/>
        <v>8.4974429800000166</v>
      </c>
      <c r="L469" s="70"/>
    </row>
    <row r="470" spans="2:12" x14ac:dyDescent="0.2">
      <c r="B470" s="33"/>
      <c r="C470" s="32"/>
      <c r="D470" s="41"/>
      <c r="E470" s="41"/>
      <c r="F470" s="50"/>
      <c r="G470" s="54" t="s">
        <v>55</v>
      </c>
      <c r="H470" s="55" t="s">
        <v>122</v>
      </c>
      <c r="I470" s="51">
        <v>707.571282</v>
      </c>
      <c r="J470" s="43">
        <v>1549.0330047300001</v>
      </c>
      <c r="K470" s="43">
        <f t="shared" si="7"/>
        <v>841.46172273000013</v>
      </c>
      <c r="L470" s="70"/>
    </row>
    <row r="471" spans="2:12" x14ac:dyDescent="0.2">
      <c r="B471" s="33"/>
      <c r="C471" s="32"/>
      <c r="D471" s="41"/>
      <c r="E471" s="41"/>
      <c r="F471" s="50" t="s">
        <v>79</v>
      </c>
      <c r="G471" s="54"/>
      <c r="H471" s="55"/>
      <c r="I471" s="51">
        <v>3728.2829769999998</v>
      </c>
      <c r="J471" s="43">
        <v>4240.0053229499999</v>
      </c>
      <c r="K471" s="43">
        <f t="shared" si="7"/>
        <v>511.72234595000009</v>
      </c>
      <c r="L471" s="70"/>
    </row>
    <row r="472" spans="2:12" x14ac:dyDescent="0.2">
      <c r="B472" s="33"/>
      <c r="C472" s="32"/>
      <c r="D472" s="41"/>
      <c r="E472" s="41"/>
      <c r="F472" s="50"/>
      <c r="G472" s="54" t="s">
        <v>123</v>
      </c>
      <c r="H472" s="55" t="s">
        <v>124</v>
      </c>
      <c r="I472" s="51">
        <v>1313.7570949999999</v>
      </c>
      <c r="J472" s="43">
        <v>1313.7570949999999</v>
      </c>
      <c r="K472" s="43">
        <f t="shared" si="7"/>
        <v>0</v>
      </c>
      <c r="L472" s="70"/>
    </row>
    <row r="473" spans="2:12" x14ac:dyDescent="0.2">
      <c r="B473" s="33"/>
      <c r="C473" s="32"/>
      <c r="D473" s="41"/>
      <c r="E473" s="41"/>
      <c r="F473" s="50"/>
      <c r="G473" s="54" t="s">
        <v>125</v>
      </c>
      <c r="H473" s="55" t="s">
        <v>126</v>
      </c>
      <c r="I473" s="51">
        <v>11.09544</v>
      </c>
      <c r="J473" s="43">
        <v>11.294237000000001</v>
      </c>
      <c r="K473" s="43">
        <f t="shared" si="7"/>
        <v>0.19879700000000078</v>
      </c>
      <c r="L473" s="70"/>
    </row>
    <row r="474" spans="2:12" x14ac:dyDescent="0.2">
      <c r="B474" s="33"/>
      <c r="C474" s="32"/>
      <c r="D474" s="41"/>
      <c r="E474" s="41"/>
      <c r="F474" s="50"/>
      <c r="G474" s="54" t="s">
        <v>127</v>
      </c>
      <c r="H474" s="55" t="s">
        <v>128</v>
      </c>
      <c r="I474" s="51">
        <v>430.71437700000001</v>
      </c>
      <c r="J474" s="43">
        <v>236.09643137999998</v>
      </c>
      <c r="K474" s="43">
        <f t="shared" si="7"/>
        <v>-194.61794562000003</v>
      </c>
      <c r="L474" s="70"/>
    </row>
    <row r="475" spans="2:12" x14ac:dyDescent="0.2">
      <c r="B475" s="33"/>
      <c r="C475" s="32"/>
      <c r="D475" s="41"/>
      <c r="E475" s="41"/>
      <c r="F475" s="50"/>
      <c r="G475" s="54" t="s">
        <v>129</v>
      </c>
      <c r="H475" s="55" t="s">
        <v>130</v>
      </c>
      <c r="I475" s="51">
        <v>4.3436599999999999</v>
      </c>
      <c r="J475" s="43">
        <v>5.0599595499999994</v>
      </c>
      <c r="K475" s="43">
        <f t="shared" si="7"/>
        <v>0.71629954999999956</v>
      </c>
      <c r="L475" s="70"/>
    </row>
    <row r="476" spans="2:12" x14ac:dyDescent="0.2">
      <c r="B476" s="33"/>
      <c r="C476" s="32"/>
      <c r="D476" s="41"/>
      <c r="E476" s="41"/>
      <c r="F476" s="50"/>
      <c r="G476" s="54" t="s">
        <v>131</v>
      </c>
      <c r="H476" s="72" t="s">
        <v>132</v>
      </c>
      <c r="I476" s="51">
        <v>14.471750999999999</v>
      </c>
      <c r="J476" s="43">
        <v>14.721750999999999</v>
      </c>
      <c r="K476" s="43">
        <f t="shared" si="7"/>
        <v>0.25</v>
      </c>
      <c r="L476" s="70"/>
    </row>
    <row r="477" spans="2:12" x14ac:dyDescent="0.2">
      <c r="B477" s="33"/>
      <c r="C477" s="32"/>
      <c r="D477" s="41"/>
      <c r="E477" s="41"/>
      <c r="F477" s="50"/>
      <c r="G477" s="54" t="s">
        <v>133</v>
      </c>
      <c r="H477" s="55" t="s">
        <v>134</v>
      </c>
      <c r="I477" s="51">
        <v>566.40428299999996</v>
      </c>
      <c r="J477" s="43">
        <v>650.68847755999991</v>
      </c>
      <c r="K477" s="43">
        <f t="shared" si="7"/>
        <v>84.284194559999946</v>
      </c>
      <c r="L477" s="70"/>
    </row>
    <row r="478" spans="2:12" x14ac:dyDescent="0.2">
      <c r="B478" s="33"/>
      <c r="C478" s="32"/>
      <c r="D478" s="41"/>
      <c r="E478" s="41"/>
      <c r="F478" s="50"/>
      <c r="G478" s="54" t="s">
        <v>135</v>
      </c>
      <c r="H478" s="55" t="s">
        <v>136</v>
      </c>
      <c r="I478" s="51">
        <v>484.298315</v>
      </c>
      <c r="J478" s="43">
        <v>1147.26738032</v>
      </c>
      <c r="K478" s="43">
        <f t="shared" si="7"/>
        <v>662.96906532000003</v>
      </c>
      <c r="L478" s="70"/>
    </row>
    <row r="479" spans="2:12" x14ac:dyDescent="0.2">
      <c r="B479" s="33"/>
      <c r="C479" s="32"/>
      <c r="D479" s="41"/>
      <c r="E479" s="41"/>
      <c r="F479" s="50"/>
      <c r="G479" s="54" t="s">
        <v>137</v>
      </c>
      <c r="H479" s="55" t="s">
        <v>138</v>
      </c>
      <c r="I479" s="51">
        <v>595.17393200000004</v>
      </c>
      <c r="J479" s="43">
        <v>595.26484864999998</v>
      </c>
      <c r="K479" s="43">
        <f t="shared" si="7"/>
        <v>9.0916649999940091E-2</v>
      </c>
      <c r="L479" s="70"/>
    </row>
    <row r="480" spans="2:12" x14ac:dyDescent="0.2">
      <c r="B480" s="33"/>
      <c r="C480" s="32"/>
      <c r="D480" s="41"/>
      <c r="E480" s="41"/>
      <c r="F480" s="50"/>
      <c r="G480" s="54" t="s">
        <v>139</v>
      </c>
      <c r="H480" s="55" t="s">
        <v>140</v>
      </c>
      <c r="I480" s="51">
        <v>308.02412399999997</v>
      </c>
      <c r="J480" s="43">
        <v>265.85514249000005</v>
      </c>
      <c r="K480" s="43">
        <f t="shared" si="7"/>
        <v>-42.168981509999924</v>
      </c>
      <c r="L480" s="70"/>
    </row>
    <row r="481" spans="2:12" ht="14.25" x14ac:dyDescent="0.2">
      <c r="B481" s="33"/>
      <c r="C481" s="32"/>
      <c r="D481" s="64">
        <v>9</v>
      </c>
      <c r="E481" s="35" t="s">
        <v>141</v>
      </c>
      <c r="F481" s="65"/>
      <c r="G481" s="66"/>
      <c r="H481" s="67"/>
      <c r="I481" s="68">
        <v>43999.578636999999</v>
      </c>
      <c r="J481" s="68">
        <v>42612.900010089987</v>
      </c>
      <c r="K481" s="68">
        <f t="shared" si="7"/>
        <v>-1386.6786269100121</v>
      </c>
      <c r="L481" s="70"/>
    </row>
    <row r="482" spans="2:12" ht="14.25" x14ac:dyDescent="0.2">
      <c r="B482" s="33"/>
      <c r="C482" s="32"/>
      <c r="D482" s="41"/>
      <c r="E482" s="41"/>
      <c r="F482" s="52" t="s">
        <v>2</v>
      </c>
      <c r="G482" s="57"/>
      <c r="H482" s="56"/>
      <c r="I482" s="34">
        <v>40830.452651</v>
      </c>
      <c r="J482" s="34">
        <v>38269.52685717999</v>
      </c>
      <c r="K482" s="34">
        <f t="shared" si="7"/>
        <v>-2560.9257938200099</v>
      </c>
      <c r="L482" s="70"/>
    </row>
    <row r="483" spans="2:12" x14ac:dyDescent="0.2">
      <c r="B483" s="33"/>
      <c r="C483" s="32"/>
      <c r="D483" s="41"/>
      <c r="E483" s="41"/>
      <c r="F483" s="50"/>
      <c r="G483" s="54">
        <v>100</v>
      </c>
      <c r="H483" s="55" t="s">
        <v>1577</v>
      </c>
      <c r="I483" s="51">
        <v>27.436753</v>
      </c>
      <c r="J483" s="43">
        <v>32.971179509999999</v>
      </c>
      <c r="K483" s="43">
        <f t="shared" si="7"/>
        <v>5.5344265099999994</v>
      </c>
      <c r="L483" s="70"/>
    </row>
    <row r="484" spans="2:12" x14ac:dyDescent="0.2">
      <c r="B484" s="33"/>
      <c r="C484" s="32"/>
      <c r="D484" s="41"/>
      <c r="E484" s="41"/>
      <c r="F484" s="50"/>
      <c r="G484" s="54">
        <v>102</v>
      </c>
      <c r="H484" s="55" t="s">
        <v>1784</v>
      </c>
      <c r="I484" s="51">
        <v>9.2359530000000003</v>
      </c>
      <c r="J484" s="43">
        <v>9.0812467599999991</v>
      </c>
      <c r="K484" s="43">
        <f t="shared" si="7"/>
        <v>-0.15470624000000122</v>
      </c>
      <c r="L484" s="70"/>
    </row>
    <row r="485" spans="2:12" x14ac:dyDescent="0.2">
      <c r="B485" s="33"/>
      <c r="C485" s="32"/>
      <c r="D485" s="41"/>
      <c r="E485" s="41"/>
      <c r="F485" s="50"/>
      <c r="G485" s="54">
        <v>110</v>
      </c>
      <c r="H485" s="55" t="s">
        <v>1510</v>
      </c>
      <c r="I485" s="51">
        <v>42.535499999999999</v>
      </c>
      <c r="J485" s="43">
        <v>45.145722069999998</v>
      </c>
      <c r="K485" s="43">
        <f t="shared" si="7"/>
        <v>2.610222069999999</v>
      </c>
      <c r="L485" s="70"/>
    </row>
    <row r="486" spans="2:12" x14ac:dyDescent="0.2">
      <c r="B486" s="33"/>
      <c r="C486" s="32"/>
      <c r="D486" s="41"/>
      <c r="E486" s="41"/>
      <c r="F486" s="50"/>
      <c r="G486" s="54">
        <v>111</v>
      </c>
      <c r="H486" s="55" t="s">
        <v>1579</v>
      </c>
      <c r="I486" s="51">
        <v>89.969695999999999</v>
      </c>
      <c r="J486" s="43">
        <v>85.147797179999998</v>
      </c>
      <c r="K486" s="43">
        <f t="shared" si="7"/>
        <v>-4.8218988200000013</v>
      </c>
      <c r="L486" s="70"/>
    </row>
    <row r="487" spans="2:12" x14ac:dyDescent="0.2">
      <c r="B487" s="33"/>
      <c r="C487" s="32"/>
      <c r="D487" s="41"/>
      <c r="E487" s="41"/>
      <c r="F487" s="50"/>
      <c r="G487" s="54">
        <v>112</v>
      </c>
      <c r="H487" s="55" t="s">
        <v>1482</v>
      </c>
      <c r="I487" s="51">
        <v>31.907688</v>
      </c>
      <c r="J487" s="43">
        <v>25.695026109999997</v>
      </c>
      <c r="K487" s="43">
        <f t="shared" si="7"/>
        <v>-6.2126618900000032</v>
      </c>
      <c r="L487" s="70"/>
    </row>
    <row r="488" spans="2:12" x14ac:dyDescent="0.2">
      <c r="B488" s="33"/>
      <c r="C488" s="32"/>
      <c r="D488" s="41"/>
      <c r="E488" s="41"/>
      <c r="F488" s="50"/>
      <c r="G488" s="54">
        <v>114</v>
      </c>
      <c r="H488" s="55" t="s">
        <v>1785</v>
      </c>
      <c r="I488" s="51">
        <v>9.6569339999999997</v>
      </c>
      <c r="J488" s="43">
        <v>9.6134050000000002</v>
      </c>
      <c r="K488" s="43">
        <f t="shared" si="7"/>
        <v>-4.3528999999999485E-2</v>
      </c>
      <c r="L488" s="70"/>
    </row>
    <row r="489" spans="2:12" x14ac:dyDescent="0.2">
      <c r="B489" s="33"/>
      <c r="C489" s="32"/>
      <c r="D489" s="41"/>
      <c r="E489" s="41"/>
      <c r="F489" s="50"/>
      <c r="G489" s="54">
        <v>116</v>
      </c>
      <c r="H489" s="55" t="s">
        <v>1786</v>
      </c>
      <c r="I489" s="51">
        <v>897.25549999999998</v>
      </c>
      <c r="J489" s="43">
        <v>909.15544215</v>
      </c>
      <c r="K489" s="43">
        <f t="shared" si="7"/>
        <v>11.899942150000015</v>
      </c>
      <c r="L489" s="70"/>
    </row>
    <row r="490" spans="2:12" x14ac:dyDescent="0.2">
      <c r="B490" s="33"/>
      <c r="C490" s="32"/>
      <c r="D490" s="41"/>
      <c r="E490" s="41"/>
      <c r="F490" s="50"/>
      <c r="G490" s="54">
        <v>200</v>
      </c>
      <c r="H490" s="55" t="s">
        <v>1787</v>
      </c>
      <c r="I490" s="51">
        <v>20.894369000000001</v>
      </c>
      <c r="J490" s="43">
        <v>22.32967648</v>
      </c>
      <c r="K490" s="43">
        <f t="shared" si="7"/>
        <v>1.4353074799999987</v>
      </c>
      <c r="L490" s="70"/>
    </row>
    <row r="491" spans="2:12" x14ac:dyDescent="0.2">
      <c r="B491" s="33"/>
      <c r="C491" s="32"/>
      <c r="D491" s="41"/>
      <c r="E491" s="41"/>
      <c r="F491" s="50"/>
      <c r="G491" s="54">
        <v>210</v>
      </c>
      <c r="H491" s="55" t="s">
        <v>1788</v>
      </c>
      <c r="I491" s="51">
        <v>712.484872</v>
      </c>
      <c r="J491" s="43">
        <v>137.33307238</v>
      </c>
      <c r="K491" s="43">
        <f t="shared" si="7"/>
        <v>-575.15179962000002</v>
      </c>
      <c r="L491" s="70"/>
    </row>
    <row r="492" spans="2:12" x14ac:dyDescent="0.2">
      <c r="B492" s="33"/>
      <c r="C492" s="32"/>
      <c r="D492" s="41"/>
      <c r="E492" s="41"/>
      <c r="F492" s="50"/>
      <c r="G492" s="54">
        <v>211</v>
      </c>
      <c r="H492" s="55" t="s">
        <v>1789</v>
      </c>
      <c r="I492" s="51">
        <v>1318.492152</v>
      </c>
      <c r="J492" s="43">
        <v>839.81175716999996</v>
      </c>
      <c r="K492" s="43">
        <f t="shared" si="7"/>
        <v>-478.68039483000007</v>
      </c>
      <c r="L492" s="70"/>
    </row>
    <row r="493" spans="2:12" x14ac:dyDescent="0.2">
      <c r="B493" s="33"/>
      <c r="C493" s="32"/>
      <c r="D493" s="41"/>
      <c r="E493" s="41"/>
      <c r="F493" s="50"/>
      <c r="G493" s="54">
        <v>212</v>
      </c>
      <c r="H493" s="55" t="s">
        <v>1790</v>
      </c>
      <c r="I493" s="51">
        <v>144.41152</v>
      </c>
      <c r="J493" s="43">
        <v>159.58767044000001</v>
      </c>
      <c r="K493" s="43">
        <f t="shared" si="7"/>
        <v>15.176150440000015</v>
      </c>
      <c r="L493" s="70"/>
    </row>
    <row r="494" spans="2:12" x14ac:dyDescent="0.2">
      <c r="B494" s="33"/>
      <c r="C494" s="32"/>
      <c r="D494" s="41"/>
      <c r="E494" s="41"/>
      <c r="F494" s="50"/>
      <c r="G494" s="54">
        <v>214</v>
      </c>
      <c r="H494" s="55" t="s">
        <v>1791</v>
      </c>
      <c r="I494" s="51">
        <v>633.00075500000003</v>
      </c>
      <c r="J494" s="43">
        <v>113.89613876</v>
      </c>
      <c r="K494" s="43">
        <f t="shared" si="7"/>
        <v>-519.10461624000004</v>
      </c>
      <c r="L494" s="70"/>
    </row>
    <row r="495" spans="2:12" x14ac:dyDescent="0.2">
      <c r="B495" s="33"/>
      <c r="C495" s="32"/>
      <c r="D495" s="41"/>
      <c r="E495" s="41"/>
      <c r="F495" s="50"/>
      <c r="G495" s="54">
        <v>300</v>
      </c>
      <c r="H495" s="55" t="s">
        <v>1792</v>
      </c>
      <c r="I495" s="51">
        <v>20.482741999999998</v>
      </c>
      <c r="J495" s="43">
        <v>22.499072300000005</v>
      </c>
      <c r="K495" s="43">
        <f t="shared" si="7"/>
        <v>2.016330300000007</v>
      </c>
      <c r="L495" s="70"/>
    </row>
    <row r="496" spans="2:12" x14ac:dyDescent="0.2">
      <c r="B496" s="33"/>
      <c r="C496" s="32"/>
      <c r="D496" s="41"/>
      <c r="E496" s="41"/>
      <c r="F496" s="50"/>
      <c r="G496" s="54">
        <v>310</v>
      </c>
      <c r="H496" s="55" t="s">
        <v>1793</v>
      </c>
      <c r="I496" s="51">
        <v>278.40213299999999</v>
      </c>
      <c r="J496" s="43">
        <v>179.30748113999994</v>
      </c>
      <c r="K496" s="43">
        <f t="shared" si="7"/>
        <v>-99.094651860000056</v>
      </c>
      <c r="L496" s="70"/>
    </row>
    <row r="497" spans="2:12" x14ac:dyDescent="0.2">
      <c r="B497" s="33"/>
      <c r="C497" s="32"/>
      <c r="D497" s="41"/>
      <c r="E497" s="41"/>
      <c r="F497" s="50"/>
      <c r="G497" s="54">
        <v>311</v>
      </c>
      <c r="H497" s="55" t="s">
        <v>1794</v>
      </c>
      <c r="I497" s="51">
        <v>16610.113516000001</v>
      </c>
      <c r="J497" s="43">
        <v>17586.456810750002</v>
      </c>
      <c r="K497" s="43">
        <f t="shared" si="7"/>
        <v>976.3432947500005</v>
      </c>
      <c r="L497" s="70"/>
    </row>
    <row r="498" spans="2:12" x14ac:dyDescent="0.2">
      <c r="B498" s="33"/>
      <c r="C498" s="32"/>
      <c r="D498" s="41"/>
      <c r="E498" s="41"/>
      <c r="F498" s="50"/>
      <c r="G498" s="54">
        <v>312</v>
      </c>
      <c r="H498" s="55" t="s">
        <v>1795</v>
      </c>
      <c r="I498" s="51">
        <v>134.23772</v>
      </c>
      <c r="J498" s="43">
        <v>139.38412455000002</v>
      </c>
      <c r="K498" s="43">
        <f t="shared" si="7"/>
        <v>5.1464045500000282</v>
      </c>
      <c r="L498" s="70"/>
    </row>
    <row r="499" spans="2:12" x14ac:dyDescent="0.2">
      <c r="B499" s="33"/>
      <c r="C499" s="32"/>
      <c r="D499" s="41"/>
      <c r="E499" s="41"/>
      <c r="F499" s="50"/>
      <c r="G499" s="54">
        <v>313</v>
      </c>
      <c r="H499" s="55" t="s">
        <v>1796</v>
      </c>
      <c r="I499" s="51">
        <v>111.103498</v>
      </c>
      <c r="J499" s="43">
        <v>95.767138010000011</v>
      </c>
      <c r="K499" s="43">
        <f t="shared" si="7"/>
        <v>-15.336359989999991</v>
      </c>
      <c r="L499" s="70"/>
    </row>
    <row r="500" spans="2:12" x14ac:dyDescent="0.2">
      <c r="B500" s="33"/>
      <c r="C500" s="32"/>
      <c r="D500" s="41"/>
      <c r="E500" s="41"/>
      <c r="F500" s="50"/>
      <c r="G500" s="54">
        <v>400</v>
      </c>
      <c r="H500" s="55" t="s">
        <v>1797</v>
      </c>
      <c r="I500" s="51">
        <v>131.48992999999999</v>
      </c>
      <c r="J500" s="43">
        <v>153.91192447</v>
      </c>
      <c r="K500" s="43">
        <f t="shared" si="7"/>
        <v>22.421994470000016</v>
      </c>
      <c r="L500" s="70"/>
    </row>
    <row r="501" spans="2:12" x14ac:dyDescent="0.2">
      <c r="B501" s="33"/>
      <c r="C501" s="32"/>
      <c r="D501" s="41"/>
      <c r="E501" s="41"/>
      <c r="F501" s="50"/>
      <c r="G501" s="54">
        <v>411</v>
      </c>
      <c r="H501" s="55" t="s">
        <v>1798</v>
      </c>
      <c r="I501" s="51">
        <v>74.383252999999996</v>
      </c>
      <c r="J501" s="43">
        <v>45.566571630000013</v>
      </c>
      <c r="K501" s="43">
        <f t="shared" si="7"/>
        <v>-28.816681369999984</v>
      </c>
      <c r="L501" s="70"/>
    </row>
    <row r="502" spans="2:12" x14ac:dyDescent="0.2">
      <c r="B502" s="33"/>
      <c r="C502" s="32"/>
      <c r="D502" s="41"/>
      <c r="E502" s="41"/>
      <c r="F502" s="50"/>
      <c r="G502" s="54">
        <v>414</v>
      </c>
      <c r="H502" s="55" t="s">
        <v>1799</v>
      </c>
      <c r="I502" s="51">
        <v>3.8007550000000001</v>
      </c>
      <c r="J502" s="43">
        <v>2.7752543600000004</v>
      </c>
      <c r="K502" s="43">
        <f t="shared" si="7"/>
        <v>-1.0255006399999997</v>
      </c>
      <c r="L502" s="70"/>
    </row>
    <row r="503" spans="2:12" x14ac:dyDescent="0.2">
      <c r="B503" s="33"/>
      <c r="C503" s="32"/>
      <c r="D503" s="41"/>
      <c r="E503" s="41"/>
      <c r="F503" s="50"/>
      <c r="G503" s="54">
        <v>500</v>
      </c>
      <c r="H503" s="55" t="s">
        <v>1800</v>
      </c>
      <c r="I503" s="51">
        <v>15.680294999999999</v>
      </c>
      <c r="J503" s="43">
        <v>16.029383400000004</v>
      </c>
      <c r="K503" s="43">
        <f t="shared" si="7"/>
        <v>0.34908840000000474</v>
      </c>
      <c r="L503" s="70"/>
    </row>
    <row r="504" spans="2:12" x14ac:dyDescent="0.2">
      <c r="B504" s="33"/>
      <c r="C504" s="32"/>
      <c r="D504" s="41"/>
      <c r="E504" s="41"/>
      <c r="F504" s="50"/>
      <c r="G504" s="54">
        <v>510</v>
      </c>
      <c r="H504" s="55" t="s">
        <v>1801</v>
      </c>
      <c r="I504" s="51">
        <v>86.680531000000002</v>
      </c>
      <c r="J504" s="43">
        <v>272.28548467000002</v>
      </c>
      <c r="K504" s="43">
        <f t="shared" si="7"/>
        <v>185.60495367000001</v>
      </c>
      <c r="L504" s="70"/>
    </row>
    <row r="505" spans="2:12" x14ac:dyDescent="0.2">
      <c r="B505" s="33"/>
      <c r="C505" s="32"/>
      <c r="D505" s="41"/>
      <c r="E505" s="41"/>
      <c r="F505" s="50"/>
      <c r="G505" s="54">
        <v>511</v>
      </c>
      <c r="H505" s="55" t="s">
        <v>1802</v>
      </c>
      <c r="I505" s="51">
        <v>44.279895000000003</v>
      </c>
      <c r="J505" s="43">
        <v>31.522837859999996</v>
      </c>
      <c r="K505" s="43">
        <f t="shared" si="7"/>
        <v>-12.757057140000008</v>
      </c>
      <c r="L505" s="70"/>
    </row>
    <row r="506" spans="2:12" x14ac:dyDescent="0.2">
      <c r="B506" s="33"/>
      <c r="C506" s="32"/>
      <c r="D506" s="41"/>
      <c r="E506" s="41"/>
      <c r="F506" s="50"/>
      <c r="G506" s="54">
        <v>512</v>
      </c>
      <c r="H506" s="55" t="s">
        <v>1803</v>
      </c>
      <c r="I506" s="51">
        <v>13.126003000000001</v>
      </c>
      <c r="J506" s="43">
        <v>11.356646909999997</v>
      </c>
      <c r="K506" s="43">
        <f t="shared" si="7"/>
        <v>-1.769356090000004</v>
      </c>
      <c r="L506" s="70"/>
    </row>
    <row r="507" spans="2:12" x14ac:dyDescent="0.2">
      <c r="B507" s="33"/>
      <c r="C507" s="32"/>
      <c r="D507" s="41"/>
      <c r="E507" s="41"/>
      <c r="F507" s="50"/>
      <c r="G507" s="54">
        <v>600</v>
      </c>
      <c r="H507" s="55" t="s">
        <v>1804</v>
      </c>
      <c r="I507" s="51">
        <v>13.768399</v>
      </c>
      <c r="J507" s="43">
        <v>16.658267760000001</v>
      </c>
      <c r="K507" s="43">
        <f t="shared" si="7"/>
        <v>2.8898687600000006</v>
      </c>
      <c r="L507" s="70"/>
    </row>
    <row r="508" spans="2:12" x14ac:dyDescent="0.2">
      <c r="B508" s="33"/>
      <c r="C508" s="32"/>
      <c r="D508" s="41"/>
      <c r="E508" s="41"/>
      <c r="F508" s="50"/>
      <c r="G508" s="54">
        <v>611</v>
      </c>
      <c r="H508" s="55" t="s">
        <v>1805</v>
      </c>
      <c r="I508" s="51">
        <v>22.1921</v>
      </c>
      <c r="J508" s="43">
        <v>7.2565100999999999</v>
      </c>
      <c r="K508" s="43">
        <f t="shared" si="7"/>
        <v>-14.9355899</v>
      </c>
      <c r="L508" s="70"/>
    </row>
    <row r="509" spans="2:12" x14ac:dyDescent="0.2">
      <c r="B509" s="33"/>
      <c r="C509" s="32"/>
      <c r="D509" s="41"/>
      <c r="E509" s="41"/>
      <c r="F509" s="50"/>
      <c r="G509" s="54">
        <v>621</v>
      </c>
      <c r="H509" s="55" t="s">
        <v>1806</v>
      </c>
      <c r="I509" s="51">
        <v>172.286945</v>
      </c>
      <c r="J509" s="43">
        <v>194.34999980000009</v>
      </c>
      <c r="K509" s="43">
        <f t="shared" si="7"/>
        <v>22.063054800000089</v>
      </c>
      <c r="L509" s="70"/>
    </row>
    <row r="510" spans="2:12" x14ac:dyDescent="0.2">
      <c r="B510" s="33"/>
      <c r="C510" s="32"/>
      <c r="D510" s="41"/>
      <c r="E510" s="41"/>
      <c r="F510" s="50"/>
      <c r="G510" s="54">
        <v>622</v>
      </c>
      <c r="H510" s="55" t="s">
        <v>1807</v>
      </c>
      <c r="I510" s="51">
        <v>536.24416900000006</v>
      </c>
      <c r="J510" s="43">
        <v>393.54329414000006</v>
      </c>
      <c r="K510" s="43">
        <f t="shared" si="7"/>
        <v>-142.70087486</v>
      </c>
      <c r="L510" s="70"/>
    </row>
    <row r="511" spans="2:12" x14ac:dyDescent="0.2">
      <c r="B511" s="33"/>
      <c r="C511" s="32"/>
      <c r="D511" s="41"/>
      <c r="E511" s="41"/>
      <c r="F511" s="50"/>
      <c r="G511" s="54">
        <v>623</v>
      </c>
      <c r="H511" s="55" t="s">
        <v>1808</v>
      </c>
      <c r="I511" s="51">
        <v>285.99293599999999</v>
      </c>
      <c r="J511" s="43">
        <v>319.84512647000014</v>
      </c>
      <c r="K511" s="43">
        <f t="shared" si="7"/>
        <v>33.852190470000153</v>
      </c>
      <c r="L511" s="70"/>
    </row>
    <row r="512" spans="2:12" x14ac:dyDescent="0.2">
      <c r="B512" s="33"/>
      <c r="C512" s="32"/>
      <c r="D512" s="41"/>
      <c r="E512" s="41"/>
      <c r="F512" s="50"/>
      <c r="G512" s="54">
        <v>624</v>
      </c>
      <c r="H512" s="55" t="s">
        <v>1809</v>
      </c>
      <c r="I512" s="51">
        <v>937.80915400000004</v>
      </c>
      <c r="J512" s="43">
        <v>832.88043595000045</v>
      </c>
      <c r="K512" s="43">
        <f t="shared" si="7"/>
        <v>-104.92871804999959</v>
      </c>
      <c r="L512" s="70"/>
    </row>
    <row r="513" spans="2:12" x14ac:dyDescent="0.2">
      <c r="B513" s="33"/>
      <c r="C513" s="32"/>
      <c r="D513" s="41"/>
      <c r="E513" s="41"/>
      <c r="F513" s="50"/>
      <c r="G513" s="54">
        <v>625</v>
      </c>
      <c r="H513" s="55" t="s">
        <v>1810</v>
      </c>
      <c r="I513" s="51">
        <v>385.54981900000001</v>
      </c>
      <c r="J513" s="43">
        <v>284.9974074000001</v>
      </c>
      <c r="K513" s="43">
        <f t="shared" si="7"/>
        <v>-100.55241159999991</v>
      </c>
      <c r="L513" s="70"/>
    </row>
    <row r="514" spans="2:12" x14ac:dyDescent="0.2">
      <c r="B514" s="33"/>
      <c r="C514" s="32"/>
      <c r="D514" s="41"/>
      <c r="E514" s="41"/>
      <c r="F514" s="50"/>
      <c r="G514" s="54">
        <v>626</v>
      </c>
      <c r="H514" s="55" t="s">
        <v>1811</v>
      </c>
      <c r="I514" s="51">
        <v>210.11825999999999</v>
      </c>
      <c r="J514" s="43">
        <v>255.14789232000004</v>
      </c>
      <c r="K514" s="43">
        <f t="shared" si="7"/>
        <v>45.029632320000047</v>
      </c>
      <c r="L514" s="70"/>
    </row>
    <row r="515" spans="2:12" x14ac:dyDescent="0.2">
      <c r="B515" s="33"/>
      <c r="C515" s="32"/>
      <c r="D515" s="41"/>
      <c r="E515" s="41"/>
      <c r="F515" s="50"/>
      <c r="G515" s="54">
        <v>627</v>
      </c>
      <c r="H515" s="55" t="s">
        <v>1812</v>
      </c>
      <c r="I515" s="51">
        <v>1019.005024</v>
      </c>
      <c r="J515" s="43">
        <v>855.50375080000038</v>
      </c>
      <c r="K515" s="43">
        <f t="shared" si="7"/>
        <v>-163.50127319999967</v>
      </c>
      <c r="L515" s="70"/>
    </row>
    <row r="516" spans="2:12" x14ac:dyDescent="0.2">
      <c r="B516" s="33"/>
      <c r="C516" s="32"/>
      <c r="D516" s="41"/>
      <c r="E516" s="41"/>
      <c r="F516" s="50"/>
      <c r="G516" s="54">
        <v>628</v>
      </c>
      <c r="H516" s="55" t="s">
        <v>1813</v>
      </c>
      <c r="I516" s="51">
        <v>587.80036800000005</v>
      </c>
      <c r="J516" s="43">
        <v>336.16232553999998</v>
      </c>
      <c r="K516" s="43">
        <f t="shared" ref="K516:K579" si="8">+J516-I516</f>
        <v>-251.63804246000007</v>
      </c>
      <c r="L516" s="70"/>
    </row>
    <row r="517" spans="2:12" x14ac:dyDescent="0.2">
      <c r="B517" s="33"/>
      <c r="C517" s="32"/>
      <c r="D517" s="41"/>
      <c r="E517" s="41"/>
      <c r="F517" s="50"/>
      <c r="G517" s="54">
        <v>630</v>
      </c>
      <c r="H517" s="55" t="s">
        <v>1814</v>
      </c>
      <c r="I517" s="51">
        <v>733.88305600000001</v>
      </c>
      <c r="J517" s="43">
        <v>591.69408555000041</v>
      </c>
      <c r="K517" s="43">
        <f t="shared" si="8"/>
        <v>-142.1889704499996</v>
      </c>
      <c r="L517" s="70"/>
    </row>
    <row r="518" spans="2:12" x14ac:dyDescent="0.2">
      <c r="B518" s="33"/>
      <c r="C518" s="32"/>
      <c r="D518" s="41"/>
      <c r="E518" s="41"/>
      <c r="F518" s="50"/>
      <c r="G518" s="54">
        <v>631</v>
      </c>
      <c r="H518" s="55" t="s">
        <v>1815</v>
      </c>
      <c r="I518" s="51">
        <v>1351.741454</v>
      </c>
      <c r="J518" s="43">
        <v>1260.6357552999987</v>
      </c>
      <c r="K518" s="43">
        <f t="shared" si="8"/>
        <v>-91.105698700001312</v>
      </c>
      <c r="L518" s="70"/>
    </row>
    <row r="519" spans="2:12" x14ac:dyDescent="0.2">
      <c r="B519" s="33"/>
      <c r="C519" s="32"/>
      <c r="D519" s="41"/>
      <c r="E519" s="41"/>
      <c r="F519" s="50"/>
      <c r="G519" s="54">
        <v>632</v>
      </c>
      <c r="H519" s="55" t="s">
        <v>1816</v>
      </c>
      <c r="I519" s="51">
        <v>763.31452400000001</v>
      </c>
      <c r="J519" s="43">
        <v>880.33275850000052</v>
      </c>
      <c r="K519" s="43">
        <f t="shared" si="8"/>
        <v>117.01823450000052</v>
      </c>
      <c r="L519" s="70"/>
    </row>
    <row r="520" spans="2:12" x14ac:dyDescent="0.2">
      <c r="B520" s="33"/>
      <c r="C520" s="32"/>
      <c r="D520" s="41"/>
      <c r="E520" s="41"/>
      <c r="F520" s="50"/>
      <c r="G520" s="54">
        <v>633</v>
      </c>
      <c r="H520" s="55" t="s">
        <v>1817</v>
      </c>
      <c r="I520" s="51">
        <v>618.10934699999996</v>
      </c>
      <c r="J520" s="43">
        <v>641.66237243000012</v>
      </c>
      <c r="K520" s="43">
        <f t="shared" si="8"/>
        <v>23.553025430000162</v>
      </c>
      <c r="L520" s="70"/>
    </row>
    <row r="521" spans="2:12" x14ac:dyDescent="0.2">
      <c r="B521" s="33"/>
      <c r="C521" s="32"/>
      <c r="D521" s="41"/>
      <c r="E521" s="41"/>
      <c r="F521" s="50"/>
      <c r="G521" s="54">
        <v>634</v>
      </c>
      <c r="H521" s="55" t="s">
        <v>1818</v>
      </c>
      <c r="I521" s="51">
        <v>768.81122400000004</v>
      </c>
      <c r="J521" s="43">
        <v>515.59215585999993</v>
      </c>
      <c r="K521" s="43">
        <f t="shared" si="8"/>
        <v>-253.2190681400001</v>
      </c>
      <c r="L521" s="70"/>
    </row>
    <row r="522" spans="2:12" x14ac:dyDescent="0.2">
      <c r="B522" s="33"/>
      <c r="C522" s="32"/>
      <c r="D522" s="41"/>
      <c r="E522" s="41"/>
      <c r="F522" s="50"/>
      <c r="G522" s="54">
        <v>635</v>
      </c>
      <c r="H522" s="55" t="s">
        <v>1819</v>
      </c>
      <c r="I522" s="51">
        <v>847.35552299999995</v>
      </c>
      <c r="J522" s="43">
        <v>933.5897848000003</v>
      </c>
      <c r="K522" s="43">
        <f t="shared" si="8"/>
        <v>86.234261800000354</v>
      </c>
      <c r="L522" s="70"/>
    </row>
    <row r="523" spans="2:12" x14ac:dyDescent="0.2">
      <c r="B523" s="33"/>
      <c r="C523" s="32"/>
      <c r="D523" s="41"/>
      <c r="E523" s="41"/>
      <c r="F523" s="50"/>
      <c r="G523" s="54">
        <v>636</v>
      </c>
      <c r="H523" s="55" t="s">
        <v>1820</v>
      </c>
      <c r="I523" s="51">
        <v>651.16839800000002</v>
      </c>
      <c r="J523" s="43">
        <v>692.85923022000043</v>
      </c>
      <c r="K523" s="43">
        <f t="shared" si="8"/>
        <v>41.690832220000402</v>
      </c>
      <c r="L523" s="70"/>
    </row>
    <row r="524" spans="2:12" x14ac:dyDescent="0.2">
      <c r="B524" s="33"/>
      <c r="C524" s="32"/>
      <c r="D524" s="41"/>
      <c r="E524" s="41"/>
      <c r="F524" s="50"/>
      <c r="G524" s="54">
        <v>637</v>
      </c>
      <c r="H524" s="55" t="s">
        <v>1821</v>
      </c>
      <c r="I524" s="51">
        <v>306.68719199999998</v>
      </c>
      <c r="J524" s="43">
        <v>216.17966951000011</v>
      </c>
      <c r="K524" s="43">
        <f t="shared" si="8"/>
        <v>-90.507522489999872</v>
      </c>
      <c r="L524" s="70"/>
    </row>
    <row r="525" spans="2:12" x14ac:dyDescent="0.2">
      <c r="B525" s="33"/>
      <c r="C525" s="32"/>
      <c r="D525" s="41"/>
      <c r="E525" s="41"/>
      <c r="F525" s="50"/>
      <c r="G525" s="54">
        <v>638</v>
      </c>
      <c r="H525" s="55" t="s">
        <v>1822</v>
      </c>
      <c r="I525" s="51">
        <v>134.03336899999999</v>
      </c>
      <c r="J525" s="43">
        <v>128.46181944</v>
      </c>
      <c r="K525" s="43">
        <f t="shared" si="8"/>
        <v>-5.571549559999994</v>
      </c>
      <c r="L525" s="70"/>
    </row>
    <row r="526" spans="2:12" x14ac:dyDescent="0.2">
      <c r="B526" s="33"/>
      <c r="C526" s="32"/>
      <c r="D526" s="41"/>
      <c r="E526" s="41"/>
      <c r="F526" s="50"/>
      <c r="G526" s="54">
        <v>639</v>
      </c>
      <c r="H526" s="55" t="s">
        <v>1823</v>
      </c>
      <c r="I526" s="51">
        <v>994.38293699999997</v>
      </c>
      <c r="J526" s="43">
        <v>843.61189971000033</v>
      </c>
      <c r="K526" s="43">
        <f t="shared" si="8"/>
        <v>-150.77103728999964</v>
      </c>
      <c r="L526" s="70"/>
    </row>
    <row r="527" spans="2:12" x14ac:dyDescent="0.2">
      <c r="B527" s="33"/>
      <c r="C527" s="32"/>
      <c r="D527" s="41"/>
      <c r="E527" s="41"/>
      <c r="F527" s="50"/>
      <c r="G527" s="54">
        <v>640</v>
      </c>
      <c r="H527" s="55" t="s">
        <v>1824</v>
      </c>
      <c r="I527" s="51">
        <v>1578.527619</v>
      </c>
      <c r="J527" s="43">
        <v>564.45897439999987</v>
      </c>
      <c r="K527" s="43">
        <f t="shared" si="8"/>
        <v>-1014.0686446000001</v>
      </c>
      <c r="L527" s="70"/>
    </row>
    <row r="528" spans="2:12" x14ac:dyDescent="0.2">
      <c r="B528" s="33"/>
      <c r="C528" s="32"/>
      <c r="D528" s="41"/>
      <c r="E528" s="41"/>
      <c r="F528" s="50"/>
      <c r="G528" s="54">
        <v>641</v>
      </c>
      <c r="H528" s="55" t="s">
        <v>1825</v>
      </c>
      <c r="I528" s="51">
        <v>822.96902899999998</v>
      </c>
      <c r="J528" s="43">
        <v>914.2490157200001</v>
      </c>
      <c r="K528" s="43">
        <f t="shared" si="8"/>
        <v>91.279986720000124</v>
      </c>
      <c r="L528" s="70"/>
    </row>
    <row r="529" spans="2:12" x14ac:dyDescent="0.2">
      <c r="B529" s="33"/>
      <c r="C529" s="32"/>
      <c r="D529" s="41"/>
      <c r="E529" s="41"/>
      <c r="F529" s="50"/>
      <c r="G529" s="54">
        <v>642</v>
      </c>
      <c r="H529" s="55" t="s">
        <v>1826</v>
      </c>
      <c r="I529" s="51">
        <v>521.89939300000003</v>
      </c>
      <c r="J529" s="43">
        <v>584.9282780000002</v>
      </c>
      <c r="K529" s="43">
        <f t="shared" si="8"/>
        <v>63.028885000000173</v>
      </c>
      <c r="L529" s="70"/>
    </row>
    <row r="530" spans="2:12" x14ac:dyDescent="0.2">
      <c r="B530" s="33"/>
      <c r="C530" s="32"/>
      <c r="D530" s="41"/>
      <c r="E530" s="41"/>
      <c r="F530" s="50"/>
      <c r="G530" s="54">
        <v>643</v>
      </c>
      <c r="H530" s="55" t="s">
        <v>1827</v>
      </c>
      <c r="I530" s="51">
        <v>227.754741</v>
      </c>
      <c r="J530" s="43">
        <v>311.51428186999971</v>
      </c>
      <c r="K530" s="43">
        <f t="shared" si="8"/>
        <v>83.759540869999711</v>
      </c>
      <c r="L530" s="70"/>
    </row>
    <row r="531" spans="2:12" x14ac:dyDescent="0.2">
      <c r="B531" s="33"/>
      <c r="C531" s="32"/>
      <c r="D531" s="41"/>
      <c r="E531" s="41"/>
      <c r="F531" s="50"/>
      <c r="G531" s="54">
        <v>644</v>
      </c>
      <c r="H531" s="55" t="s">
        <v>1828</v>
      </c>
      <c r="I531" s="51">
        <v>597.57534299999998</v>
      </c>
      <c r="J531" s="43">
        <v>700.32078506000016</v>
      </c>
      <c r="K531" s="43">
        <f t="shared" si="8"/>
        <v>102.74544206000019</v>
      </c>
      <c r="L531" s="70"/>
    </row>
    <row r="532" spans="2:12" x14ac:dyDescent="0.2">
      <c r="B532" s="33"/>
      <c r="C532" s="32"/>
      <c r="D532" s="41"/>
      <c r="E532" s="41"/>
      <c r="F532" s="50"/>
      <c r="G532" s="54">
        <v>645</v>
      </c>
      <c r="H532" s="55" t="s">
        <v>1829</v>
      </c>
      <c r="I532" s="51">
        <v>469.65587099999999</v>
      </c>
      <c r="J532" s="43">
        <v>382.04319158999971</v>
      </c>
      <c r="K532" s="43">
        <f t="shared" si="8"/>
        <v>-87.612679410000283</v>
      </c>
      <c r="L532" s="70"/>
    </row>
    <row r="533" spans="2:12" x14ac:dyDescent="0.2">
      <c r="B533" s="33"/>
      <c r="C533" s="32"/>
      <c r="D533" s="41"/>
      <c r="E533" s="41"/>
      <c r="F533" s="50"/>
      <c r="G533" s="54">
        <v>646</v>
      </c>
      <c r="H533" s="55" t="s">
        <v>1830</v>
      </c>
      <c r="I533" s="51">
        <v>432.29891600000002</v>
      </c>
      <c r="J533" s="43">
        <v>641.42955373999996</v>
      </c>
      <c r="K533" s="43">
        <f t="shared" si="8"/>
        <v>209.13063773999994</v>
      </c>
      <c r="L533" s="70"/>
    </row>
    <row r="534" spans="2:12" x14ac:dyDescent="0.2">
      <c r="B534" s="33"/>
      <c r="C534" s="32"/>
      <c r="D534" s="41"/>
      <c r="E534" s="41"/>
      <c r="F534" s="50"/>
      <c r="G534" s="54">
        <v>647</v>
      </c>
      <c r="H534" s="55" t="s">
        <v>1831</v>
      </c>
      <c r="I534" s="51">
        <v>557.61828600000001</v>
      </c>
      <c r="J534" s="43">
        <v>394.89424216000003</v>
      </c>
      <c r="K534" s="43">
        <f t="shared" si="8"/>
        <v>-162.72404383999998</v>
      </c>
      <c r="L534" s="70"/>
    </row>
    <row r="535" spans="2:12" x14ac:dyDescent="0.2">
      <c r="B535" s="33"/>
      <c r="C535" s="32"/>
      <c r="D535" s="41"/>
      <c r="E535" s="41"/>
      <c r="F535" s="50"/>
      <c r="G535" s="54">
        <v>648</v>
      </c>
      <c r="H535" s="55" t="s">
        <v>1832</v>
      </c>
      <c r="I535" s="51">
        <v>407.526656</v>
      </c>
      <c r="J535" s="43">
        <v>517.57104092999998</v>
      </c>
      <c r="K535" s="43">
        <f t="shared" si="8"/>
        <v>110.04438492999998</v>
      </c>
      <c r="L535" s="70"/>
    </row>
    <row r="536" spans="2:12" x14ac:dyDescent="0.2">
      <c r="B536" s="33"/>
      <c r="C536" s="32"/>
      <c r="D536" s="41"/>
      <c r="E536" s="41"/>
      <c r="F536" s="50"/>
      <c r="G536" s="54">
        <v>649</v>
      </c>
      <c r="H536" s="55" t="s">
        <v>1833</v>
      </c>
      <c r="I536" s="51">
        <v>131.97506799999999</v>
      </c>
      <c r="J536" s="43">
        <v>152.58303360000014</v>
      </c>
      <c r="K536" s="43">
        <f t="shared" si="8"/>
        <v>20.607965600000142</v>
      </c>
      <c r="L536" s="70"/>
    </row>
    <row r="537" spans="2:12" x14ac:dyDescent="0.2">
      <c r="B537" s="33"/>
      <c r="C537" s="32"/>
      <c r="D537" s="41"/>
      <c r="E537" s="41"/>
      <c r="F537" s="50"/>
      <c r="G537" s="54">
        <v>650</v>
      </c>
      <c r="H537" s="55" t="s">
        <v>1834</v>
      </c>
      <c r="I537" s="51">
        <v>804.06392900000003</v>
      </c>
      <c r="J537" s="43">
        <v>624.10689910000031</v>
      </c>
      <c r="K537" s="43">
        <f t="shared" si="8"/>
        <v>-179.95702989999972</v>
      </c>
      <c r="L537" s="70"/>
    </row>
    <row r="538" spans="2:12" x14ac:dyDescent="0.2">
      <c r="B538" s="33"/>
      <c r="C538" s="32"/>
      <c r="D538" s="41"/>
      <c r="E538" s="41"/>
      <c r="F538" s="50"/>
      <c r="G538" s="54">
        <v>651</v>
      </c>
      <c r="H538" s="55" t="s">
        <v>1835</v>
      </c>
      <c r="I538" s="51">
        <v>400.925861</v>
      </c>
      <c r="J538" s="43">
        <v>338.49423712000021</v>
      </c>
      <c r="K538" s="43">
        <f t="shared" si="8"/>
        <v>-62.43162387999979</v>
      </c>
      <c r="L538" s="70"/>
    </row>
    <row r="539" spans="2:12" x14ac:dyDescent="0.2">
      <c r="B539" s="33"/>
      <c r="C539" s="32"/>
      <c r="D539" s="41"/>
      <c r="E539" s="41"/>
      <c r="F539" s="50"/>
      <c r="G539" s="54">
        <v>652</v>
      </c>
      <c r="H539" s="55" t="s">
        <v>1836</v>
      </c>
      <c r="I539" s="51">
        <v>542.99249899999995</v>
      </c>
      <c r="J539" s="43">
        <v>425.89435895000008</v>
      </c>
      <c r="K539" s="43">
        <f t="shared" si="8"/>
        <v>-117.09814004999987</v>
      </c>
      <c r="L539" s="70"/>
    </row>
    <row r="540" spans="2:12" x14ac:dyDescent="0.2">
      <c r="B540" s="33"/>
      <c r="C540" s="32"/>
      <c r="D540" s="41"/>
      <c r="E540" s="41"/>
      <c r="F540" s="50"/>
      <c r="G540" s="54">
        <v>700</v>
      </c>
      <c r="H540" s="55" t="s">
        <v>1481</v>
      </c>
      <c r="I540" s="51">
        <v>36.078355999999999</v>
      </c>
      <c r="J540" s="43">
        <v>31.067267489999995</v>
      </c>
      <c r="K540" s="43">
        <f t="shared" si="8"/>
        <v>-5.011088510000004</v>
      </c>
      <c r="L540" s="70"/>
    </row>
    <row r="541" spans="2:12" x14ac:dyDescent="0.2">
      <c r="B541" s="33"/>
      <c r="C541" s="32"/>
      <c r="D541" s="41"/>
      <c r="E541" s="41"/>
      <c r="F541" s="50"/>
      <c r="G541" s="54">
        <v>710</v>
      </c>
      <c r="H541" s="55" t="s">
        <v>1656</v>
      </c>
      <c r="I541" s="51">
        <v>44.600574000000002</v>
      </c>
      <c r="J541" s="43">
        <v>49.714361880000027</v>
      </c>
      <c r="K541" s="43">
        <f t="shared" si="8"/>
        <v>5.1137878800000252</v>
      </c>
      <c r="L541" s="70"/>
    </row>
    <row r="542" spans="2:12" x14ac:dyDescent="0.2">
      <c r="B542" s="33"/>
      <c r="C542" s="32"/>
      <c r="D542" s="41"/>
      <c r="E542" s="41"/>
      <c r="F542" s="50"/>
      <c r="G542" s="54">
        <v>711</v>
      </c>
      <c r="H542" s="55" t="s">
        <v>1557</v>
      </c>
      <c r="I542" s="51">
        <v>156.83474000000001</v>
      </c>
      <c r="J542" s="43">
        <v>121.75893972999999</v>
      </c>
      <c r="K542" s="43">
        <f t="shared" si="8"/>
        <v>-35.075800270000016</v>
      </c>
      <c r="L542" s="70"/>
    </row>
    <row r="543" spans="2:12" x14ac:dyDescent="0.2">
      <c r="B543" s="33"/>
      <c r="C543" s="32"/>
      <c r="D543" s="41"/>
      <c r="E543" s="41"/>
      <c r="F543" s="50"/>
      <c r="G543" s="54">
        <v>712</v>
      </c>
      <c r="H543" s="55" t="s">
        <v>1837</v>
      </c>
      <c r="I543" s="51">
        <v>74.835549999999998</v>
      </c>
      <c r="J543" s="43">
        <v>135.32700541000003</v>
      </c>
      <c r="K543" s="43">
        <f t="shared" si="8"/>
        <v>60.491455410000029</v>
      </c>
      <c r="L543" s="70"/>
    </row>
    <row r="544" spans="2:12" x14ac:dyDescent="0.2">
      <c r="B544" s="33"/>
      <c r="C544" s="32"/>
      <c r="D544" s="41"/>
      <c r="E544" s="41"/>
      <c r="F544" s="50"/>
      <c r="G544" s="54">
        <v>713</v>
      </c>
      <c r="H544" s="55" t="s">
        <v>1838</v>
      </c>
      <c r="I544" s="51">
        <v>221.00405900000001</v>
      </c>
      <c r="J544" s="43">
        <v>231.57598476999996</v>
      </c>
      <c r="K544" s="43">
        <f t="shared" si="8"/>
        <v>10.57192576999995</v>
      </c>
      <c r="L544" s="70"/>
    </row>
    <row r="545" spans="2:12" x14ac:dyDescent="0.2">
      <c r="B545" s="33"/>
      <c r="C545" s="32"/>
      <c r="D545" s="41"/>
      <c r="E545" s="41"/>
      <c r="F545" s="50" t="s">
        <v>44</v>
      </c>
      <c r="G545" s="54"/>
      <c r="H545" s="55"/>
      <c r="I545" s="51">
        <v>1267.9300209999999</v>
      </c>
      <c r="J545" s="43">
        <v>1362.1756799900011</v>
      </c>
      <c r="K545" s="43">
        <f t="shared" si="8"/>
        <v>94.245658990001175</v>
      </c>
      <c r="L545" s="70"/>
    </row>
    <row r="546" spans="2:12" x14ac:dyDescent="0.2">
      <c r="B546" s="33"/>
      <c r="C546" s="32"/>
      <c r="D546" s="41"/>
      <c r="E546" s="41"/>
      <c r="F546" s="50"/>
      <c r="G546" s="54" t="s">
        <v>45</v>
      </c>
      <c r="H546" s="55" t="s">
        <v>142</v>
      </c>
      <c r="I546" s="51">
        <v>83.207385000000002</v>
      </c>
      <c r="J546" s="43">
        <v>79.473945629999974</v>
      </c>
      <c r="K546" s="43">
        <f t="shared" si="8"/>
        <v>-3.7334393700000277</v>
      </c>
      <c r="L546" s="70"/>
    </row>
    <row r="547" spans="2:12" x14ac:dyDescent="0.2">
      <c r="B547" s="33"/>
      <c r="C547" s="32"/>
      <c r="D547" s="41"/>
      <c r="E547" s="41"/>
      <c r="F547" s="50"/>
      <c r="G547" s="54" t="s">
        <v>87</v>
      </c>
      <c r="H547" s="55" t="s">
        <v>143</v>
      </c>
      <c r="I547" s="51">
        <v>1138.4340830000001</v>
      </c>
      <c r="J547" s="43">
        <v>1264.494088560001</v>
      </c>
      <c r="K547" s="43">
        <f t="shared" si="8"/>
        <v>126.06000556000095</v>
      </c>
      <c r="L547" s="70"/>
    </row>
    <row r="548" spans="2:12" x14ac:dyDescent="0.2">
      <c r="B548" s="33"/>
      <c r="C548" s="32"/>
      <c r="D548" s="41"/>
      <c r="E548" s="41"/>
      <c r="F548" s="50"/>
      <c r="G548" s="54" t="s">
        <v>47</v>
      </c>
      <c r="H548" s="55" t="s">
        <v>144</v>
      </c>
      <c r="I548" s="51">
        <v>46.288553</v>
      </c>
      <c r="J548" s="43">
        <v>18.207645800000002</v>
      </c>
      <c r="K548" s="43">
        <f t="shared" si="8"/>
        <v>-28.080907199999999</v>
      </c>
      <c r="L548" s="70"/>
    </row>
    <row r="549" spans="2:12" x14ac:dyDescent="0.2">
      <c r="B549" s="33"/>
      <c r="C549" s="32"/>
      <c r="D549" s="41"/>
      <c r="E549" s="41"/>
      <c r="F549" s="50" t="s">
        <v>79</v>
      </c>
      <c r="G549" s="54"/>
      <c r="H549" s="55"/>
      <c r="I549" s="51">
        <v>1901.1959649999999</v>
      </c>
      <c r="J549" s="43">
        <v>2981.1974729200001</v>
      </c>
      <c r="K549" s="43">
        <f t="shared" si="8"/>
        <v>1080.0015079200002</v>
      </c>
      <c r="L549" s="70"/>
    </row>
    <row r="550" spans="2:12" x14ac:dyDescent="0.2">
      <c r="B550" s="33"/>
      <c r="C550" s="32"/>
      <c r="D550" s="41"/>
      <c r="E550" s="41"/>
      <c r="F550" s="50"/>
      <c r="G550" s="54" t="s">
        <v>145</v>
      </c>
      <c r="H550" s="55" t="s">
        <v>146</v>
      </c>
      <c r="I550" s="51">
        <v>14.751118999999999</v>
      </c>
      <c r="J550" s="43">
        <v>3.4750000000000001</v>
      </c>
      <c r="K550" s="43">
        <f t="shared" si="8"/>
        <v>-11.276119</v>
      </c>
      <c r="L550" s="70"/>
    </row>
    <row r="551" spans="2:12" x14ac:dyDescent="0.2">
      <c r="B551" s="33"/>
      <c r="C551" s="32"/>
      <c r="D551" s="41"/>
      <c r="E551" s="41"/>
      <c r="F551" s="50"/>
      <c r="G551" s="54" t="s">
        <v>147</v>
      </c>
      <c r="H551" s="55" t="s">
        <v>148</v>
      </c>
      <c r="I551" s="51">
        <v>12.745189</v>
      </c>
      <c r="J551" s="43">
        <v>12.059944550000001</v>
      </c>
      <c r="K551" s="43">
        <f t="shared" si="8"/>
        <v>-0.68524444999999901</v>
      </c>
      <c r="L551" s="70"/>
    </row>
    <row r="552" spans="2:12" x14ac:dyDescent="0.2">
      <c r="B552" s="33"/>
      <c r="C552" s="32"/>
      <c r="D552" s="41"/>
      <c r="E552" s="41"/>
      <c r="F552" s="50"/>
      <c r="G552" s="54" t="s">
        <v>149</v>
      </c>
      <c r="H552" s="55" t="s">
        <v>150</v>
      </c>
      <c r="I552" s="51">
        <v>367.73257699999999</v>
      </c>
      <c r="J552" s="43">
        <v>305.27839618000002</v>
      </c>
      <c r="K552" s="43">
        <f t="shared" si="8"/>
        <v>-62.454180819999976</v>
      </c>
      <c r="L552" s="70"/>
    </row>
    <row r="553" spans="2:12" x14ac:dyDescent="0.2">
      <c r="B553" s="33"/>
      <c r="C553" s="32"/>
      <c r="D553" s="41"/>
      <c r="E553" s="41"/>
      <c r="F553" s="50"/>
      <c r="G553" s="54" t="s">
        <v>151</v>
      </c>
      <c r="H553" s="55" t="s">
        <v>152</v>
      </c>
      <c r="I553" s="51">
        <v>85.008475000000004</v>
      </c>
      <c r="J553" s="43">
        <v>67.705722559999998</v>
      </c>
      <c r="K553" s="43">
        <f t="shared" si="8"/>
        <v>-17.302752440000006</v>
      </c>
      <c r="L553" s="70"/>
    </row>
    <row r="554" spans="2:12" ht="25.5" x14ac:dyDescent="0.2">
      <c r="B554" s="33"/>
      <c r="C554" s="32"/>
      <c r="D554" s="41"/>
      <c r="E554" s="41"/>
      <c r="F554" s="50"/>
      <c r="G554" s="54" t="s">
        <v>153</v>
      </c>
      <c r="H554" s="55" t="s">
        <v>154</v>
      </c>
      <c r="I554" s="51">
        <v>34.641198000000003</v>
      </c>
      <c r="J554" s="43">
        <v>35.192206659999997</v>
      </c>
      <c r="K554" s="43">
        <f t="shared" si="8"/>
        <v>0.55100865999999371</v>
      </c>
      <c r="L554" s="70"/>
    </row>
    <row r="555" spans="2:12" x14ac:dyDescent="0.2">
      <c r="B555" s="33"/>
      <c r="C555" s="32"/>
      <c r="D555" s="41"/>
      <c r="E555" s="41"/>
      <c r="F555" s="50"/>
      <c r="G555" s="54" t="s">
        <v>155</v>
      </c>
      <c r="H555" s="55" t="s">
        <v>156</v>
      </c>
      <c r="I555" s="51">
        <v>667.46858299999997</v>
      </c>
      <c r="J555" s="43">
        <v>1358.1016481999998</v>
      </c>
      <c r="K555" s="43">
        <f t="shared" si="8"/>
        <v>690.63306519999981</v>
      </c>
      <c r="L555" s="70"/>
    </row>
    <row r="556" spans="2:12" x14ac:dyDescent="0.2">
      <c r="B556" s="33"/>
      <c r="C556" s="32"/>
      <c r="D556" s="41"/>
      <c r="E556" s="41"/>
      <c r="F556" s="50"/>
      <c r="G556" s="54" t="s">
        <v>157</v>
      </c>
      <c r="H556" s="55" t="s">
        <v>158</v>
      </c>
      <c r="I556" s="51">
        <v>35.092379999999999</v>
      </c>
      <c r="J556" s="43">
        <v>31.895742680000009</v>
      </c>
      <c r="K556" s="43">
        <f t="shared" si="8"/>
        <v>-3.19663731999999</v>
      </c>
      <c r="L556" s="70"/>
    </row>
    <row r="557" spans="2:12" x14ac:dyDescent="0.2">
      <c r="B557" s="33"/>
      <c r="C557" s="32"/>
      <c r="D557" s="41"/>
      <c r="E557" s="41"/>
      <c r="F557" s="50"/>
      <c r="G557" s="54" t="s">
        <v>159</v>
      </c>
      <c r="H557" s="55" t="s">
        <v>160</v>
      </c>
      <c r="I557" s="51">
        <v>337.758486</v>
      </c>
      <c r="J557" s="43">
        <v>827.75848599999995</v>
      </c>
      <c r="K557" s="43">
        <f t="shared" si="8"/>
        <v>489.99999999999994</v>
      </c>
      <c r="L557" s="70"/>
    </row>
    <row r="558" spans="2:12" x14ac:dyDescent="0.2">
      <c r="B558" s="33"/>
      <c r="C558" s="32"/>
      <c r="D558" s="41"/>
      <c r="E558" s="41"/>
      <c r="F558" s="50"/>
      <c r="G558" s="54" t="s">
        <v>161</v>
      </c>
      <c r="H558" s="55" t="s">
        <v>162</v>
      </c>
      <c r="I558" s="51">
        <v>345.99795799999998</v>
      </c>
      <c r="J558" s="43">
        <v>339.73032609000001</v>
      </c>
      <c r="K558" s="43">
        <f t="shared" si="8"/>
        <v>-6.2676319099999773</v>
      </c>
      <c r="L558" s="70"/>
    </row>
    <row r="559" spans="2:12" ht="14.25" x14ac:dyDescent="0.2">
      <c r="B559" s="33"/>
      <c r="C559" s="32"/>
      <c r="D559" s="64">
        <v>10</v>
      </c>
      <c r="E559" s="35" t="s">
        <v>163</v>
      </c>
      <c r="F559" s="65"/>
      <c r="G559" s="66"/>
      <c r="H559" s="67"/>
      <c r="I559" s="68">
        <v>5201.3738940000003</v>
      </c>
      <c r="J559" s="68">
        <v>5642.5603968999994</v>
      </c>
      <c r="K559" s="68">
        <f t="shared" si="8"/>
        <v>441.18650289999914</v>
      </c>
      <c r="L559" s="70"/>
    </row>
    <row r="560" spans="2:12" ht="14.25" x14ac:dyDescent="0.2">
      <c r="B560" s="33"/>
      <c r="C560" s="32"/>
      <c r="D560" s="41"/>
      <c r="E560" s="41"/>
      <c r="F560" s="52" t="s">
        <v>2</v>
      </c>
      <c r="G560" s="57"/>
      <c r="H560" s="56"/>
      <c r="I560" s="34">
        <v>1131.9299550000001</v>
      </c>
      <c r="J560" s="34">
        <v>1158.55995923</v>
      </c>
      <c r="K560" s="34">
        <f t="shared" si="8"/>
        <v>26.63000422999994</v>
      </c>
      <c r="L560" s="70"/>
    </row>
    <row r="561" spans="2:12" x14ac:dyDescent="0.2">
      <c r="B561" s="33"/>
      <c r="C561" s="32"/>
      <c r="D561" s="41"/>
      <c r="E561" s="41"/>
      <c r="F561" s="50"/>
      <c r="G561" s="54">
        <v>100</v>
      </c>
      <c r="H561" s="55" t="s">
        <v>1577</v>
      </c>
      <c r="I561" s="51">
        <v>45.411152999999999</v>
      </c>
      <c r="J561" s="43">
        <v>43.673911590000017</v>
      </c>
      <c r="K561" s="43">
        <f t="shared" si="8"/>
        <v>-1.7372414099999816</v>
      </c>
      <c r="L561" s="70"/>
    </row>
    <row r="562" spans="2:12" ht="25.5" x14ac:dyDescent="0.2">
      <c r="B562" s="33"/>
      <c r="C562" s="32"/>
      <c r="D562" s="41"/>
      <c r="E562" s="41"/>
      <c r="F562" s="50"/>
      <c r="G562" s="54">
        <v>102</v>
      </c>
      <c r="H562" s="55" t="s">
        <v>1839</v>
      </c>
      <c r="I562" s="51">
        <v>13.982726</v>
      </c>
      <c r="J562" s="43">
        <v>12.369382629999999</v>
      </c>
      <c r="K562" s="43">
        <f t="shared" si="8"/>
        <v>-1.6133433700000008</v>
      </c>
      <c r="L562" s="70"/>
    </row>
    <row r="563" spans="2:12" x14ac:dyDescent="0.2">
      <c r="B563" s="33"/>
      <c r="C563" s="32"/>
      <c r="D563" s="41"/>
      <c r="E563" s="41"/>
      <c r="F563" s="50"/>
      <c r="G563" s="54">
        <v>104</v>
      </c>
      <c r="H563" s="55" t="s">
        <v>1482</v>
      </c>
      <c r="I563" s="51">
        <v>15.747647000000001</v>
      </c>
      <c r="J563" s="43">
        <v>15.008118319999998</v>
      </c>
      <c r="K563" s="43">
        <f t="shared" si="8"/>
        <v>-0.73952868000000294</v>
      </c>
      <c r="L563" s="70"/>
    </row>
    <row r="564" spans="2:12" x14ac:dyDescent="0.2">
      <c r="B564" s="33"/>
      <c r="C564" s="32"/>
      <c r="D564" s="41"/>
      <c r="E564" s="41"/>
      <c r="F564" s="50"/>
      <c r="G564" s="54">
        <v>110</v>
      </c>
      <c r="H564" s="55" t="s">
        <v>1728</v>
      </c>
      <c r="I564" s="51">
        <v>29.909600999999999</v>
      </c>
      <c r="J564" s="43">
        <v>27.232515669999994</v>
      </c>
      <c r="K564" s="43">
        <f t="shared" si="8"/>
        <v>-2.6770853300000041</v>
      </c>
      <c r="L564" s="70"/>
    </row>
    <row r="565" spans="2:12" x14ac:dyDescent="0.2">
      <c r="B565" s="33"/>
      <c r="C565" s="32"/>
      <c r="D565" s="41"/>
      <c r="E565" s="41"/>
      <c r="F565" s="50"/>
      <c r="G565" s="54">
        <v>111</v>
      </c>
      <c r="H565" s="55" t="s">
        <v>1579</v>
      </c>
      <c r="I565" s="51">
        <v>35.44003</v>
      </c>
      <c r="J565" s="43">
        <v>28.260312189999997</v>
      </c>
      <c r="K565" s="43">
        <f t="shared" si="8"/>
        <v>-7.1797178100000032</v>
      </c>
      <c r="L565" s="70"/>
    </row>
    <row r="566" spans="2:12" x14ac:dyDescent="0.2">
      <c r="B566" s="33"/>
      <c r="C566" s="32"/>
      <c r="D566" s="41"/>
      <c r="E566" s="41"/>
      <c r="F566" s="50"/>
      <c r="G566" s="54">
        <v>112</v>
      </c>
      <c r="H566" s="55" t="s">
        <v>1783</v>
      </c>
      <c r="I566" s="51">
        <v>7.5898300000000001</v>
      </c>
      <c r="J566" s="43">
        <v>6.5392459699999996</v>
      </c>
      <c r="K566" s="43">
        <f t="shared" si="8"/>
        <v>-1.0505840300000004</v>
      </c>
      <c r="L566" s="70"/>
    </row>
    <row r="567" spans="2:12" x14ac:dyDescent="0.2">
      <c r="B567" s="33"/>
      <c r="C567" s="32"/>
      <c r="D567" s="41"/>
      <c r="E567" s="41"/>
      <c r="F567" s="50"/>
      <c r="G567" s="54">
        <v>113</v>
      </c>
      <c r="H567" s="55" t="s">
        <v>1840</v>
      </c>
      <c r="I567" s="51">
        <v>6.2812419999999998</v>
      </c>
      <c r="J567" s="43">
        <v>4.932592220000001</v>
      </c>
      <c r="K567" s="43">
        <f t="shared" si="8"/>
        <v>-1.3486497799999988</v>
      </c>
      <c r="L567" s="70"/>
    </row>
    <row r="568" spans="2:12" x14ac:dyDescent="0.2">
      <c r="B568" s="33"/>
      <c r="C568" s="32"/>
      <c r="D568" s="41"/>
      <c r="E568" s="41"/>
      <c r="F568" s="50"/>
      <c r="G568" s="54">
        <v>120</v>
      </c>
      <c r="H568" s="55" t="s">
        <v>1841</v>
      </c>
      <c r="I568" s="51">
        <v>29.998911</v>
      </c>
      <c r="J568" s="43">
        <v>29.995675640000005</v>
      </c>
      <c r="K568" s="43">
        <f t="shared" si="8"/>
        <v>-3.2353599999943583E-3</v>
      </c>
      <c r="L568" s="70"/>
    </row>
    <row r="569" spans="2:12" x14ac:dyDescent="0.2">
      <c r="B569" s="33"/>
      <c r="C569" s="32"/>
      <c r="D569" s="41"/>
      <c r="E569" s="41"/>
      <c r="F569" s="50"/>
      <c r="G569" s="54">
        <v>121</v>
      </c>
      <c r="H569" s="55" t="s">
        <v>1842</v>
      </c>
      <c r="I569" s="51">
        <v>3.15144</v>
      </c>
      <c r="J569" s="43">
        <v>2.2540747199999993</v>
      </c>
      <c r="K569" s="43">
        <f t="shared" si="8"/>
        <v>-0.89736528000000071</v>
      </c>
      <c r="L569" s="70"/>
    </row>
    <row r="570" spans="2:12" x14ac:dyDescent="0.2">
      <c r="B570" s="33"/>
      <c r="C570" s="32"/>
      <c r="D570" s="41"/>
      <c r="E570" s="41"/>
      <c r="F570" s="50"/>
      <c r="G570" s="54">
        <v>122</v>
      </c>
      <c r="H570" s="55" t="s">
        <v>1843</v>
      </c>
      <c r="I570" s="51">
        <v>2.8248920000000002</v>
      </c>
      <c r="J570" s="43">
        <v>2.9762194599999994</v>
      </c>
      <c r="K570" s="43">
        <f t="shared" si="8"/>
        <v>0.15132745999999919</v>
      </c>
      <c r="L570" s="70"/>
    </row>
    <row r="571" spans="2:12" x14ac:dyDescent="0.2">
      <c r="B571" s="33"/>
      <c r="C571" s="32"/>
      <c r="D571" s="41"/>
      <c r="E571" s="41"/>
      <c r="F571" s="50"/>
      <c r="G571" s="54">
        <v>123</v>
      </c>
      <c r="H571" s="55" t="s">
        <v>1844</v>
      </c>
      <c r="I571" s="51">
        <v>3.4317160000000002</v>
      </c>
      <c r="J571" s="43">
        <v>2.8348842799999989</v>
      </c>
      <c r="K571" s="43">
        <f t="shared" si="8"/>
        <v>-0.59683172000000129</v>
      </c>
      <c r="L571" s="70"/>
    </row>
    <row r="572" spans="2:12" x14ac:dyDescent="0.2">
      <c r="B572" s="33"/>
      <c r="C572" s="32"/>
      <c r="D572" s="41"/>
      <c r="E572" s="41"/>
      <c r="F572" s="50"/>
      <c r="G572" s="54">
        <v>124</v>
      </c>
      <c r="H572" s="55" t="s">
        <v>1845</v>
      </c>
      <c r="I572" s="51">
        <v>2.6638489999999999</v>
      </c>
      <c r="J572" s="43">
        <v>2.3467266299999996</v>
      </c>
      <c r="K572" s="43">
        <f t="shared" si="8"/>
        <v>-0.31712237000000032</v>
      </c>
      <c r="L572" s="70"/>
    </row>
    <row r="573" spans="2:12" x14ac:dyDescent="0.2">
      <c r="B573" s="33"/>
      <c r="C573" s="32"/>
      <c r="D573" s="41"/>
      <c r="E573" s="41"/>
      <c r="F573" s="50"/>
      <c r="G573" s="54">
        <v>125</v>
      </c>
      <c r="H573" s="55" t="s">
        <v>1846</v>
      </c>
      <c r="I573" s="51">
        <v>5.3421700000000003</v>
      </c>
      <c r="J573" s="43">
        <v>4.7928822800000006</v>
      </c>
      <c r="K573" s="43">
        <f t="shared" si="8"/>
        <v>-0.5492877199999997</v>
      </c>
      <c r="L573" s="70"/>
    </row>
    <row r="574" spans="2:12" x14ac:dyDescent="0.2">
      <c r="B574" s="33"/>
      <c r="C574" s="32"/>
      <c r="D574" s="41"/>
      <c r="E574" s="41"/>
      <c r="F574" s="50"/>
      <c r="G574" s="54">
        <v>126</v>
      </c>
      <c r="H574" s="55" t="s">
        <v>1847</v>
      </c>
      <c r="I574" s="51">
        <v>2.6955529999999999</v>
      </c>
      <c r="J574" s="43">
        <v>2.6228889699999995</v>
      </c>
      <c r="K574" s="43">
        <f t="shared" si="8"/>
        <v>-7.2664030000000324E-2</v>
      </c>
      <c r="L574" s="70"/>
    </row>
    <row r="575" spans="2:12" x14ac:dyDescent="0.2">
      <c r="B575" s="33"/>
      <c r="C575" s="32"/>
      <c r="D575" s="41"/>
      <c r="E575" s="41"/>
      <c r="F575" s="50"/>
      <c r="G575" s="54">
        <v>127</v>
      </c>
      <c r="H575" s="55" t="s">
        <v>1848</v>
      </c>
      <c r="I575" s="51">
        <v>3.191478</v>
      </c>
      <c r="J575" s="43">
        <v>3.0130006300000005</v>
      </c>
      <c r="K575" s="43">
        <f t="shared" si="8"/>
        <v>-0.17847736999999952</v>
      </c>
      <c r="L575" s="70"/>
    </row>
    <row r="576" spans="2:12" x14ac:dyDescent="0.2">
      <c r="B576" s="33"/>
      <c r="C576" s="32"/>
      <c r="D576" s="41"/>
      <c r="E576" s="41"/>
      <c r="F576" s="50"/>
      <c r="G576" s="54">
        <v>128</v>
      </c>
      <c r="H576" s="55" t="s">
        <v>1849</v>
      </c>
      <c r="I576" s="51">
        <v>4.4166720000000002</v>
      </c>
      <c r="J576" s="43">
        <v>4.1158536199999984</v>
      </c>
      <c r="K576" s="43">
        <f t="shared" si="8"/>
        <v>-0.30081838000000172</v>
      </c>
      <c r="L576" s="70"/>
    </row>
    <row r="577" spans="2:12" x14ac:dyDescent="0.2">
      <c r="B577" s="33"/>
      <c r="C577" s="32"/>
      <c r="D577" s="41"/>
      <c r="E577" s="41"/>
      <c r="F577" s="50"/>
      <c r="G577" s="54">
        <v>129</v>
      </c>
      <c r="H577" s="55" t="s">
        <v>1850</v>
      </c>
      <c r="I577" s="51">
        <v>7.9382339999999996</v>
      </c>
      <c r="J577" s="43">
        <v>7.5976366299999993</v>
      </c>
      <c r="K577" s="43">
        <f t="shared" si="8"/>
        <v>-0.34059737000000023</v>
      </c>
      <c r="L577" s="70"/>
    </row>
    <row r="578" spans="2:12" x14ac:dyDescent="0.2">
      <c r="B578" s="33"/>
      <c r="C578" s="32"/>
      <c r="D578" s="41"/>
      <c r="E578" s="41"/>
      <c r="F578" s="50"/>
      <c r="G578" s="54">
        <v>130</v>
      </c>
      <c r="H578" s="55" t="s">
        <v>1851</v>
      </c>
      <c r="I578" s="51">
        <v>4.1452689999999999</v>
      </c>
      <c r="J578" s="43">
        <v>3.8277285899999991</v>
      </c>
      <c r="K578" s="43">
        <f t="shared" si="8"/>
        <v>-0.31754041000000077</v>
      </c>
      <c r="L578" s="70"/>
    </row>
    <row r="579" spans="2:12" x14ac:dyDescent="0.2">
      <c r="B579" s="33"/>
      <c r="C579" s="32"/>
      <c r="D579" s="41"/>
      <c r="E579" s="41"/>
      <c r="F579" s="50"/>
      <c r="G579" s="54">
        <v>131</v>
      </c>
      <c r="H579" s="55" t="s">
        <v>1852</v>
      </c>
      <c r="I579" s="51">
        <v>3.067771</v>
      </c>
      <c r="J579" s="43">
        <v>2.79932033</v>
      </c>
      <c r="K579" s="43">
        <f t="shared" si="8"/>
        <v>-0.26845067</v>
      </c>
      <c r="L579" s="70"/>
    </row>
    <row r="580" spans="2:12" x14ac:dyDescent="0.2">
      <c r="B580" s="33"/>
      <c r="C580" s="32"/>
      <c r="D580" s="41"/>
      <c r="E580" s="41"/>
      <c r="F580" s="50"/>
      <c r="G580" s="54">
        <v>132</v>
      </c>
      <c r="H580" s="55" t="s">
        <v>1853</v>
      </c>
      <c r="I580" s="51">
        <v>2.9988260000000002</v>
      </c>
      <c r="J580" s="43">
        <v>2.7249435200000001</v>
      </c>
      <c r="K580" s="43">
        <f t="shared" ref="K580:K643" si="9">+J580-I580</f>
        <v>-0.27388248000000015</v>
      </c>
      <c r="L580" s="70"/>
    </row>
    <row r="581" spans="2:12" x14ac:dyDescent="0.2">
      <c r="B581" s="33"/>
      <c r="C581" s="32"/>
      <c r="D581" s="41"/>
      <c r="E581" s="41"/>
      <c r="F581" s="50"/>
      <c r="G581" s="54">
        <v>133</v>
      </c>
      <c r="H581" s="55" t="s">
        <v>1854</v>
      </c>
      <c r="I581" s="51">
        <v>3.0719110000000001</v>
      </c>
      <c r="J581" s="43">
        <v>2.5969485899999989</v>
      </c>
      <c r="K581" s="43">
        <f t="shared" si="9"/>
        <v>-0.47496241000000117</v>
      </c>
      <c r="L581" s="70"/>
    </row>
    <row r="582" spans="2:12" x14ac:dyDescent="0.2">
      <c r="B582" s="33"/>
      <c r="C582" s="32"/>
      <c r="D582" s="41"/>
      <c r="E582" s="41"/>
      <c r="F582" s="50"/>
      <c r="G582" s="54">
        <v>134</v>
      </c>
      <c r="H582" s="55" t="s">
        <v>1855</v>
      </c>
      <c r="I582" s="51">
        <v>6.0647099999999998</v>
      </c>
      <c r="J582" s="43">
        <v>5.4247962799999989</v>
      </c>
      <c r="K582" s="43">
        <f t="shared" si="9"/>
        <v>-0.63991372000000091</v>
      </c>
      <c r="L582" s="70"/>
    </row>
    <row r="583" spans="2:12" x14ac:dyDescent="0.2">
      <c r="B583" s="33"/>
      <c r="C583" s="32"/>
      <c r="D583" s="41"/>
      <c r="E583" s="41"/>
      <c r="F583" s="50"/>
      <c r="G583" s="54">
        <v>135</v>
      </c>
      <c r="H583" s="55" t="s">
        <v>1856</v>
      </c>
      <c r="I583" s="51">
        <v>4.1991180000000004</v>
      </c>
      <c r="J583" s="43">
        <v>3.96295639</v>
      </c>
      <c r="K583" s="43">
        <f t="shared" si="9"/>
        <v>-0.23616161000000035</v>
      </c>
      <c r="L583" s="70"/>
    </row>
    <row r="584" spans="2:12" x14ac:dyDescent="0.2">
      <c r="B584" s="33"/>
      <c r="C584" s="32"/>
      <c r="D584" s="41"/>
      <c r="E584" s="41"/>
      <c r="F584" s="50"/>
      <c r="G584" s="54">
        <v>136</v>
      </c>
      <c r="H584" s="55" t="s">
        <v>1857</v>
      </c>
      <c r="I584" s="51">
        <v>4.0070129999999997</v>
      </c>
      <c r="J584" s="43">
        <v>3.8327054800000004</v>
      </c>
      <c r="K584" s="43">
        <f t="shared" si="9"/>
        <v>-0.17430751999999927</v>
      </c>
      <c r="L584" s="70"/>
    </row>
    <row r="585" spans="2:12" x14ac:dyDescent="0.2">
      <c r="B585" s="33"/>
      <c r="C585" s="32"/>
      <c r="D585" s="41"/>
      <c r="E585" s="41"/>
      <c r="F585" s="50"/>
      <c r="G585" s="54">
        <v>137</v>
      </c>
      <c r="H585" s="55" t="s">
        <v>1858</v>
      </c>
      <c r="I585" s="51">
        <v>3.5735489999999999</v>
      </c>
      <c r="J585" s="43">
        <v>3.3823722600000008</v>
      </c>
      <c r="K585" s="43">
        <f t="shared" si="9"/>
        <v>-0.19117673999999907</v>
      </c>
      <c r="L585" s="70"/>
    </row>
    <row r="586" spans="2:12" x14ac:dyDescent="0.2">
      <c r="B586" s="33"/>
      <c r="C586" s="32"/>
      <c r="D586" s="41"/>
      <c r="E586" s="41"/>
      <c r="F586" s="50"/>
      <c r="G586" s="54">
        <v>138</v>
      </c>
      <c r="H586" s="55" t="s">
        <v>1859</v>
      </c>
      <c r="I586" s="51">
        <v>2.4957859999999998</v>
      </c>
      <c r="J586" s="43">
        <v>2.0150244700000002</v>
      </c>
      <c r="K586" s="43">
        <f t="shared" si="9"/>
        <v>-0.48076152999999966</v>
      </c>
      <c r="L586" s="70"/>
    </row>
    <row r="587" spans="2:12" x14ac:dyDescent="0.2">
      <c r="B587" s="33"/>
      <c r="C587" s="32"/>
      <c r="D587" s="41"/>
      <c r="E587" s="41"/>
      <c r="F587" s="50"/>
      <c r="G587" s="54">
        <v>139</v>
      </c>
      <c r="H587" s="55" t="s">
        <v>1860</v>
      </c>
      <c r="I587" s="51">
        <v>6.0594780000000004</v>
      </c>
      <c r="J587" s="43">
        <v>5.3836805400000003</v>
      </c>
      <c r="K587" s="43">
        <f t="shared" si="9"/>
        <v>-0.67579746000000007</v>
      </c>
      <c r="L587" s="70"/>
    </row>
    <row r="588" spans="2:12" x14ac:dyDescent="0.2">
      <c r="B588" s="33"/>
      <c r="C588" s="32"/>
      <c r="D588" s="41"/>
      <c r="E588" s="41"/>
      <c r="F588" s="50"/>
      <c r="G588" s="54">
        <v>140</v>
      </c>
      <c r="H588" s="55" t="s">
        <v>1861</v>
      </c>
      <c r="I588" s="51">
        <v>3.3204310000000001</v>
      </c>
      <c r="J588" s="43">
        <v>2.7501636299999999</v>
      </c>
      <c r="K588" s="43">
        <f t="shared" si="9"/>
        <v>-0.57026737000000027</v>
      </c>
      <c r="L588" s="70"/>
    </row>
    <row r="589" spans="2:12" x14ac:dyDescent="0.2">
      <c r="B589" s="33"/>
      <c r="C589" s="32"/>
      <c r="D589" s="41"/>
      <c r="E589" s="41"/>
      <c r="F589" s="50"/>
      <c r="G589" s="54">
        <v>141</v>
      </c>
      <c r="H589" s="55" t="s">
        <v>1862</v>
      </c>
      <c r="I589" s="51">
        <v>6.4191719999999997</v>
      </c>
      <c r="J589" s="43">
        <v>6.1940598700000002</v>
      </c>
      <c r="K589" s="43">
        <f t="shared" si="9"/>
        <v>-0.22511212999999941</v>
      </c>
      <c r="L589" s="70"/>
    </row>
    <row r="590" spans="2:12" x14ac:dyDescent="0.2">
      <c r="B590" s="33"/>
      <c r="C590" s="32"/>
      <c r="D590" s="41"/>
      <c r="E590" s="41"/>
      <c r="F590" s="50"/>
      <c r="G590" s="54">
        <v>142</v>
      </c>
      <c r="H590" s="55" t="s">
        <v>1863</v>
      </c>
      <c r="I590" s="51">
        <v>4.6362519999999998</v>
      </c>
      <c r="J590" s="43">
        <v>4.5199076999999992</v>
      </c>
      <c r="K590" s="43">
        <f t="shared" si="9"/>
        <v>-0.11634430000000062</v>
      </c>
      <c r="L590" s="70"/>
    </row>
    <row r="591" spans="2:12" x14ac:dyDescent="0.2">
      <c r="B591" s="33"/>
      <c r="C591" s="32"/>
      <c r="D591" s="41"/>
      <c r="E591" s="41"/>
      <c r="F591" s="50"/>
      <c r="G591" s="54">
        <v>143</v>
      </c>
      <c r="H591" s="55" t="s">
        <v>1864</v>
      </c>
      <c r="I591" s="51">
        <v>1.671586</v>
      </c>
      <c r="J591" s="43">
        <v>1.9473565499999999</v>
      </c>
      <c r="K591" s="43">
        <f t="shared" si="9"/>
        <v>0.27577054999999984</v>
      </c>
      <c r="L591" s="70"/>
    </row>
    <row r="592" spans="2:12" x14ac:dyDescent="0.2">
      <c r="B592" s="33"/>
      <c r="C592" s="32"/>
      <c r="D592" s="41"/>
      <c r="E592" s="41"/>
      <c r="F592" s="50"/>
      <c r="G592" s="54">
        <v>144</v>
      </c>
      <c r="H592" s="55" t="s">
        <v>1865</v>
      </c>
      <c r="I592" s="51">
        <v>3.029325</v>
      </c>
      <c r="J592" s="43">
        <v>2.8219376700000001</v>
      </c>
      <c r="K592" s="43">
        <f t="shared" si="9"/>
        <v>-0.20738732999999998</v>
      </c>
      <c r="L592" s="70"/>
    </row>
    <row r="593" spans="2:12" x14ac:dyDescent="0.2">
      <c r="B593" s="33"/>
      <c r="C593" s="32"/>
      <c r="D593" s="41"/>
      <c r="E593" s="41"/>
      <c r="F593" s="50"/>
      <c r="G593" s="54">
        <v>145</v>
      </c>
      <c r="H593" s="55" t="s">
        <v>1866</v>
      </c>
      <c r="I593" s="51">
        <v>3.864134</v>
      </c>
      <c r="J593" s="43">
        <v>3.46346379</v>
      </c>
      <c r="K593" s="43">
        <f t="shared" si="9"/>
        <v>-0.40067020999999992</v>
      </c>
      <c r="L593" s="70"/>
    </row>
    <row r="594" spans="2:12" x14ac:dyDescent="0.2">
      <c r="B594" s="33"/>
      <c r="C594" s="32"/>
      <c r="D594" s="41"/>
      <c r="E594" s="41"/>
      <c r="F594" s="50"/>
      <c r="G594" s="54">
        <v>146</v>
      </c>
      <c r="H594" s="55" t="s">
        <v>1867</v>
      </c>
      <c r="I594" s="51">
        <v>4.7625659999999996</v>
      </c>
      <c r="J594" s="43">
        <v>4.3415052800000007</v>
      </c>
      <c r="K594" s="43">
        <f t="shared" si="9"/>
        <v>-0.42106071999999894</v>
      </c>
      <c r="L594" s="70"/>
    </row>
    <row r="595" spans="2:12" x14ac:dyDescent="0.2">
      <c r="B595" s="33"/>
      <c r="C595" s="32"/>
      <c r="D595" s="41"/>
      <c r="E595" s="41"/>
      <c r="F595" s="50"/>
      <c r="G595" s="54">
        <v>147</v>
      </c>
      <c r="H595" s="55" t="s">
        <v>1868</v>
      </c>
      <c r="I595" s="51">
        <v>2.6805910000000002</v>
      </c>
      <c r="J595" s="43">
        <v>2.5478005500000003</v>
      </c>
      <c r="K595" s="43">
        <f t="shared" si="9"/>
        <v>-0.13279044999999989</v>
      </c>
      <c r="L595" s="70"/>
    </row>
    <row r="596" spans="2:12" x14ac:dyDescent="0.2">
      <c r="B596" s="33"/>
      <c r="C596" s="32"/>
      <c r="D596" s="41"/>
      <c r="E596" s="41"/>
      <c r="F596" s="50"/>
      <c r="G596" s="54">
        <v>148</v>
      </c>
      <c r="H596" s="55" t="s">
        <v>1869</v>
      </c>
      <c r="I596" s="51">
        <v>2.2579910000000001</v>
      </c>
      <c r="J596" s="43">
        <v>1.82412646</v>
      </c>
      <c r="K596" s="43">
        <f t="shared" si="9"/>
        <v>-0.43386454000000008</v>
      </c>
      <c r="L596" s="70"/>
    </row>
    <row r="597" spans="2:12" x14ac:dyDescent="0.2">
      <c r="B597" s="33"/>
      <c r="C597" s="32"/>
      <c r="D597" s="41"/>
      <c r="E597" s="41"/>
      <c r="F597" s="50"/>
      <c r="G597" s="54">
        <v>149</v>
      </c>
      <c r="H597" s="55" t="s">
        <v>1870</v>
      </c>
      <c r="I597" s="51">
        <v>2.593909</v>
      </c>
      <c r="J597" s="43">
        <v>2.5100067700000004</v>
      </c>
      <c r="K597" s="43">
        <f t="shared" si="9"/>
        <v>-8.3902229999999633E-2</v>
      </c>
      <c r="L597" s="70"/>
    </row>
    <row r="598" spans="2:12" x14ac:dyDescent="0.2">
      <c r="B598" s="33"/>
      <c r="C598" s="32"/>
      <c r="D598" s="41"/>
      <c r="E598" s="41"/>
      <c r="F598" s="50"/>
      <c r="G598" s="54">
        <v>150</v>
      </c>
      <c r="H598" s="55" t="s">
        <v>1871</v>
      </c>
      <c r="I598" s="51">
        <v>2.949109</v>
      </c>
      <c r="J598" s="43">
        <v>2.8095019799999998</v>
      </c>
      <c r="K598" s="43">
        <f t="shared" si="9"/>
        <v>-0.13960702000000014</v>
      </c>
      <c r="L598" s="70"/>
    </row>
    <row r="599" spans="2:12" x14ac:dyDescent="0.2">
      <c r="B599" s="33"/>
      <c r="C599" s="32"/>
      <c r="D599" s="41"/>
      <c r="E599" s="41"/>
      <c r="F599" s="50"/>
      <c r="G599" s="54">
        <v>151</v>
      </c>
      <c r="H599" s="55" t="s">
        <v>1872</v>
      </c>
      <c r="I599" s="51">
        <v>3.5805609999999999</v>
      </c>
      <c r="J599" s="43">
        <v>3.1930716700000006</v>
      </c>
      <c r="K599" s="43">
        <f t="shared" si="9"/>
        <v>-0.3874893299999993</v>
      </c>
      <c r="L599" s="70"/>
    </row>
    <row r="600" spans="2:12" x14ac:dyDescent="0.2">
      <c r="B600" s="33"/>
      <c r="C600" s="32"/>
      <c r="D600" s="41"/>
      <c r="E600" s="41"/>
      <c r="F600" s="50"/>
      <c r="G600" s="54">
        <v>152</v>
      </c>
      <c r="H600" s="55" t="s">
        <v>1873</v>
      </c>
      <c r="I600" s="51">
        <v>3.9638710000000001</v>
      </c>
      <c r="J600" s="43">
        <v>3.7592510600000004</v>
      </c>
      <c r="K600" s="43">
        <f t="shared" si="9"/>
        <v>-0.20461993999999972</v>
      </c>
      <c r="L600" s="70"/>
    </row>
    <row r="601" spans="2:12" x14ac:dyDescent="0.2">
      <c r="B601" s="33"/>
      <c r="C601" s="32"/>
      <c r="D601" s="41"/>
      <c r="E601" s="41"/>
      <c r="F601" s="50"/>
      <c r="G601" s="54">
        <v>154</v>
      </c>
      <c r="H601" s="55" t="s">
        <v>1874</v>
      </c>
      <c r="I601" s="51">
        <v>3.1057109999999999</v>
      </c>
      <c r="J601" s="43">
        <v>2.4221854399999998</v>
      </c>
      <c r="K601" s="43">
        <f t="shared" si="9"/>
        <v>-0.68352556000000009</v>
      </c>
      <c r="L601" s="70"/>
    </row>
    <row r="602" spans="2:12" x14ac:dyDescent="0.2">
      <c r="B602" s="33"/>
      <c r="C602" s="32"/>
      <c r="D602" s="41"/>
      <c r="E602" s="41"/>
      <c r="F602" s="50"/>
      <c r="G602" s="54">
        <v>155</v>
      </c>
      <c r="H602" s="55" t="s">
        <v>1875</v>
      </c>
      <c r="I602" s="51">
        <v>1.2848280000000001</v>
      </c>
      <c r="J602" s="43">
        <v>1.1486401499999996</v>
      </c>
      <c r="K602" s="43">
        <f t="shared" si="9"/>
        <v>-0.13618785000000044</v>
      </c>
      <c r="L602" s="70"/>
    </row>
    <row r="603" spans="2:12" x14ac:dyDescent="0.2">
      <c r="B603" s="33"/>
      <c r="C603" s="32"/>
      <c r="D603" s="41"/>
      <c r="E603" s="41"/>
      <c r="F603" s="50"/>
      <c r="G603" s="54">
        <v>156</v>
      </c>
      <c r="H603" s="55" t="s">
        <v>1876</v>
      </c>
      <c r="I603" s="51">
        <v>1.951125</v>
      </c>
      <c r="J603" s="43">
        <v>1.64659472</v>
      </c>
      <c r="K603" s="43">
        <f t="shared" si="9"/>
        <v>-0.30453028000000004</v>
      </c>
      <c r="L603" s="70"/>
    </row>
    <row r="604" spans="2:12" x14ac:dyDescent="0.2">
      <c r="B604" s="33"/>
      <c r="C604" s="32"/>
      <c r="D604" s="41"/>
      <c r="E604" s="41"/>
      <c r="F604" s="50"/>
      <c r="G604" s="54">
        <v>157</v>
      </c>
      <c r="H604" s="55" t="s">
        <v>1877</v>
      </c>
      <c r="I604" s="51">
        <v>1.2465550000000001</v>
      </c>
      <c r="J604" s="43">
        <v>1.1276968199999999</v>
      </c>
      <c r="K604" s="43">
        <f t="shared" si="9"/>
        <v>-0.11885818000000015</v>
      </c>
      <c r="L604" s="70"/>
    </row>
    <row r="605" spans="2:12" x14ac:dyDescent="0.2">
      <c r="B605" s="33"/>
      <c r="C605" s="32"/>
      <c r="D605" s="41"/>
      <c r="E605" s="41"/>
      <c r="F605" s="50"/>
      <c r="G605" s="54">
        <v>158</v>
      </c>
      <c r="H605" s="55" t="s">
        <v>1878</v>
      </c>
      <c r="I605" s="51">
        <v>3.0953020000000002</v>
      </c>
      <c r="J605" s="43">
        <v>2.2767269899999998</v>
      </c>
      <c r="K605" s="43">
        <f t="shared" si="9"/>
        <v>-0.81857501000000044</v>
      </c>
      <c r="L605" s="70"/>
    </row>
    <row r="606" spans="2:12" x14ac:dyDescent="0.2">
      <c r="B606" s="33"/>
      <c r="C606" s="32"/>
      <c r="D606" s="41"/>
      <c r="E606" s="41"/>
      <c r="F606" s="50"/>
      <c r="G606" s="54">
        <v>159</v>
      </c>
      <c r="H606" s="55" t="s">
        <v>1879</v>
      </c>
      <c r="I606" s="51">
        <v>1.5101089999999999</v>
      </c>
      <c r="J606" s="43">
        <v>1.4088236800000002</v>
      </c>
      <c r="K606" s="43">
        <f t="shared" si="9"/>
        <v>-0.10128531999999968</v>
      </c>
      <c r="L606" s="70"/>
    </row>
    <row r="607" spans="2:12" x14ac:dyDescent="0.2">
      <c r="B607" s="33"/>
      <c r="C607" s="32"/>
      <c r="D607" s="41"/>
      <c r="E607" s="41"/>
      <c r="F607" s="50"/>
      <c r="G607" s="54">
        <v>160</v>
      </c>
      <c r="H607" s="55" t="s">
        <v>1880</v>
      </c>
      <c r="I607" s="51">
        <v>1.4765569999999999</v>
      </c>
      <c r="J607" s="43">
        <v>1.3602304999999997</v>
      </c>
      <c r="K607" s="43">
        <f t="shared" si="9"/>
        <v>-0.11632650000000022</v>
      </c>
      <c r="L607" s="70"/>
    </row>
    <row r="608" spans="2:12" x14ac:dyDescent="0.2">
      <c r="B608" s="33"/>
      <c r="C608" s="32"/>
      <c r="D608" s="41"/>
      <c r="E608" s="41"/>
      <c r="F608" s="50"/>
      <c r="G608" s="54">
        <v>161</v>
      </c>
      <c r="H608" s="55" t="s">
        <v>1881</v>
      </c>
      <c r="I608" s="51">
        <v>1.4488000000000001</v>
      </c>
      <c r="J608" s="43">
        <v>1.3576457499999999</v>
      </c>
      <c r="K608" s="43">
        <f t="shared" si="9"/>
        <v>-9.1154250000000214E-2</v>
      </c>
      <c r="L608" s="70"/>
    </row>
    <row r="609" spans="2:12" x14ac:dyDescent="0.2">
      <c r="B609" s="33"/>
      <c r="C609" s="32"/>
      <c r="D609" s="41"/>
      <c r="E609" s="41"/>
      <c r="F609" s="50"/>
      <c r="G609" s="54">
        <v>162</v>
      </c>
      <c r="H609" s="55" t="s">
        <v>1882</v>
      </c>
      <c r="I609" s="51">
        <v>1.822417</v>
      </c>
      <c r="J609" s="43">
        <v>1.2457855899999997</v>
      </c>
      <c r="K609" s="43">
        <f t="shared" si="9"/>
        <v>-0.57663141000000029</v>
      </c>
      <c r="L609" s="70"/>
    </row>
    <row r="610" spans="2:12" x14ac:dyDescent="0.2">
      <c r="B610" s="33"/>
      <c r="C610" s="32"/>
      <c r="D610" s="41"/>
      <c r="E610" s="41"/>
      <c r="F610" s="50"/>
      <c r="G610" s="54">
        <v>163</v>
      </c>
      <c r="H610" s="55" t="s">
        <v>1883</v>
      </c>
      <c r="I610" s="51">
        <v>1.156525</v>
      </c>
      <c r="J610" s="43">
        <v>1.02507744</v>
      </c>
      <c r="K610" s="43">
        <f t="shared" si="9"/>
        <v>-0.13144756000000002</v>
      </c>
      <c r="L610" s="70"/>
    </row>
    <row r="611" spans="2:12" x14ac:dyDescent="0.2">
      <c r="B611" s="33"/>
      <c r="C611" s="32"/>
      <c r="D611" s="41"/>
      <c r="E611" s="41"/>
      <c r="F611" s="50"/>
      <c r="G611" s="54">
        <v>164</v>
      </c>
      <c r="H611" s="55" t="s">
        <v>1884</v>
      </c>
      <c r="I611" s="51">
        <v>1.674507</v>
      </c>
      <c r="J611" s="43">
        <v>1.5584895400000003</v>
      </c>
      <c r="K611" s="43">
        <f t="shared" si="9"/>
        <v>-0.11601745999999968</v>
      </c>
      <c r="L611" s="70"/>
    </row>
    <row r="612" spans="2:12" x14ac:dyDescent="0.2">
      <c r="B612" s="33"/>
      <c r="C612" s="32"/>
      <c r="D612" s="41"/>
      <c r="E612" s="41"/>
      <c r="F612" s="50"/>
      <c r="G612" s="54">
        <v>166</v>
      </c>
      <c r="H612" s="55" t="s">
        <v>1885</v>
      </c>
      <c r="I612" s="51">
        <v>1.382042</v>
      </c>
      <c r="J612" s="43">
        <v>1.3267599099999996</v>
      </c>
      <c r="K612" s="43">
        <f t="shared" si="9"/>
        <v>-5.5282090000000395E-2</v>
      </c>
      <c r="L612" s="70"/>
    </row>
    <row r="613" spans="2:12" x14ac:dyDescent="0.2">
      <c r="B613" s="33"/>
      <c r="C613" s="32"/>
      <c r="D613" s="41"/>
      <c r="E613" s="41"/>
      <c r="F613" s="50"/>
      <c r="G613" s="54">
        <v>167</v>
      </c>
      <c r="H613" s="55" t="s">
        <v>1886</v>
      </c>
      <c r="I613" s="51">
        <v>0.96444600000000003</v>
      </c>
      <c r="J613" s="43">
        <v>0.79545605999999991</v>
      </c>
      <c r="K613" s="43">
        <f t="shared" si="9"/>
        <v>-0.16898994000000012</v>
      </c>
      <c r="L613" s="70"/>
    </row>
    <row r="614" spans="2:12" x14ac:dyDescent="0.2">
      <c r="B614" s="33"/>
      <c r="C614" s="32"/>
      <c r="D614" s="41"/>
      <c r="E614" s="41"/>
      <c r="F614" s="50"/>
      <c r="G614" s="54">
        <v>168</v>
      </c>
      <c r="H614" s="55" t="s">
        <v>1887</v>
      </c>
      <c r="I614" s="51">
        <v>2.1552579999999999</v>
      </c>
      <c r="J614" s="43">
        <v>2.01737813</v>
      </c>
      <c r="K614" s="43">
        <f t="shared" si="9"/>
        <v>-0.1378798699999999</v>
      </c>
      <c r="L614" s="70"/>
    </row>
    <row r="615" spans="2:12" x14ac:dyDescent="0.2">
      <c r="B615" s="33"/>
      <c r="C615" s="32"/>
      <c r="D615" s="41"/>
      <c r="E615" s="41"/>
      <c r="F615" s="50"/>
      <c r="G615" s="54">
        <v>169</v>
      </c>
      <c r="H615" s="55" t="s">
        <v>1888</v>
      </c>
      <c r="I615" s="51">
        <v>1.452329</v>
      </c>
      <c r="J615" s="43">
        <v>1.3929998299999997</v>
      </c>
      <c r="K615" s="43">
        <f t="shared" si="9"/>
        <v>-5.9329170000000264E-2</v>
      </c>
      <c r="L615" s="70"/>
    </row>
    <row r="616" spans="2:12" x14ac:dyDescent="0.2">
      <c r="B616" s="33"/>
      <c r="C616" s="32"/>
      <c r="D616" s="41"/>
      <c r="E616" s="41"/>
      <c r="F616" s="50"/>
      <c r="G616" s="54">
        <v>170</v>
      </c>
      <c r="H616" s="55" t="s">
        <v>1889</v>
      </c>
      <c r="I616" s="51">
        <v>1.2754760000000001</v>
      </c>
      <c r="J616" s="43">
        <v>1.2168681800000001</v>
      </c>
      <c r="K616" s="43">
        <f t="shared" si="9"/>
        <v>-5.8607819999999977E-2</v>
      </c>
      <c r="L616" s="70"/>
    </row>
    <row r="617" spans="2:12" x14ac:dyDescent="0.2">
      <c r="B617" s="33"/>
      <c r="C617" s="32"/>
      <c r="D617" s="41"/>
      <c r="E617" s="41"/>
      <c r="F617" s="50"/>
      <c r="G617" s="54">
        <v>172</v>
      </c>
      <c r="H617" s="55" t="s">
        <v>1890</v>
      </c>
      <c r="I617" s="51">
        <v>2.06975</v>
      </c>
      <c r="J617" s="43">
        <v>1.8546274700000001</v>
      </c>
      <c r="K617" s="43">
        <f t="shared" si="9"/>
        <v>-0.21512252999999992</v>
      </c>
      <c r="L617" s="70"/>
    </row>
    <row r="618" spans="2:12" x14ac:dyDescent="0.2">
      <c r="B618" s="33"/>
      <c r="C618" s="32"/>
      <c r="D618" s="41"/>
      <c r="E618" s="41"/>
      <c r="F618" s="50"/>
      <c r="G618" s="54">
        <v>300</v>
      </c>
      <c r="H618" s="55" t="s">
        <v>1891</v>
      </c>
      <c r="I618" s="51">
        <v>24.956645999999999</v>
      </c>
      <c r="J618" s="43">
        <v>17.114174139999999</v>
      </c>
      <c r="K618" s="43">
        <f t="shared" si="9"/>
        <v>-7.8424718599999999</v>
      </c>
      <c r="L618" s="70"/>
    </row>
    <row r="619" spans="2:12" x14ac:dyDescent="0.2">
      <c r="B619" s="33"/>
      <c r="C619" s="32"/>
      <c r="D619" s="41"/>
      <c r="E619" s="41"/>
      <c r="F619" s="50"/>
      <c r="G619" s="54">
        <v>312</v>
      </c>
      <c r="H619" s="55" t="s">
        <v>1892</v>
      </c>
      <c r="I619" s="51">
        <v>23.449362000000001</v>
      </c>
      <c r="J619" s="43">
        <v>29.525304600000002</v>
      </c>
      <c r="K619" s="43">
        <f t="shared" si="9"/>
        <v>6.0759426000000012</v>
      </c>
      <c r="L619" s="70"/>
    </row>
    <row r="620" spans="2:12" x14ac:dyDescent="0.2">
      <c r="B620" s="33"/>
      <c r="C620" s="32"/>
      <c r="D620" s="41"/>
      <c r="E620" s="41"/>
      <c r="F620" s="50"/>
      <c r="G620" s="54">
        <v>315</v>
      </c>
      <c r="H620" s="55" t="s">
        <v>1893</v>
      </c>
      <c r="I620" s="51">
        <v>34.011954000000003</v>
      </c>
      <c r="J620" s="43">
        <v>23.114935880000008</v>
      </c>
      <c r="K620" s="43">
        <f t="shared" si="9"/>
        <v>-10.897018119999995</v>
      </c>
      <c r="L620" s="70"/>
    </row>
    <row r="621" spans="2:12" x14ac:dyDescent="0.2">
      <c r="B621" s="33"/>
      <c r="C621" s="32"/>
      <c r="D621" s="41"/>
      <c r="E621" s="41"/>
      <c r="F621" s="50"/>
      <c r="G621" s="54">
        <v>316</v>
      </c>
      <c r="H621" s="55" t="s">
        <v>1894</v>
      </c>
      <c r="I621" s="51">
        <v>42.099837999999998</v>
      </c>
      <c r="J621" s="43">
        <v>36.847945839999994</v>
      </c>
      <c r="K621" s="43">
        <f t="shared" si="9"/>
        <v>-5.2518921600000041</v>
      </c>
      <c r="L621" s="70"/>
    </row>
    <row r="622" spans="2:12" x14ac:dyDescent="0.2">
      <c r="B622" s="33"/>
      <c r="C622" s="32"/>
      <c r="D622" s="41"/>
      <c r="E622" s="41"/>
      <c r="F622" s="50"/>
      <c r="G622" s="54">
        <v>317</v>
      </c>
      <c r="H622" s="55" t="s">
        <v>1895</v>
      </c>
      <c r="I622" s="51">
        <v>11.120867000000001</v>
      </c>
      <c r="J622" s="43">
        <v>9.4206756700000014</v>
      </c>
      <c r="K622" s="43">
        <f t="shared" si="9"/>
        <v>-1.7001913299999991</v>
      </c>
      <c r="L622" s="70"/>
    </row>
    <row r="623" spans="2:12" ht="25.5" x14ac:dyDescent="0.2">
      <c r="B623" s="33"/>
      <c r="C623" s="32"/>
      <c r="D623" s="41"/>
      <c r="E623" s="41"/>
      <c r="F623" s="50"/>
      <c r="G623" s="54">
        <v>318</v>
      </c>
      <c r="H623" s="55" t="s">
        <v>1896</v>
      </c>
      <c r="I623" s="51">
        <v>3.8838059999999999</v>
      </c>
      <c r="J623" s="43">
        <v>2.8719211099999997</v>
      </c>
      <c r="K623" s="43">
        <f t="shared" si="9"/>
        <v>-1.0118848900000001</v>
      </c>
      <c r="L623" s="70"/>
    </row>
    <row r="624" spans="2:12" x14ac:dyDescent="0.2">
      <c r="B624" s="33"/>
      <c r="C624" s="32"/>
      <c r="D624" s="41"/>
      <c r="E624" s="41"/>
      <c r="F624" s="50"/>
      <c r="G624" s="54">
        <v>400</v>
      </c>
      <c r="H624" s="55" t="s">
        <v>1897</v>
      </c>
      <c r="I624" s="51">
        <v>29.249590999999999</v>
      </c>
      <c r="J624" s="43">
        <v>20.365845309999997</v>
      </c>
      <c r="K624" s="43">
        <f t="shared" si="9"/>
        <v>-8.8837456900000014</v>
      </c>
      <c r="L624" s="70"/>
    </row>
    <row r="625" spans="2:12" x14ac:dyDescent="0.2">
      <c r="B625" s="33"/>
      <c r="C625" s="32"/>
      <c r="D625" s="41"/>
      <c r="E625" s="41"/>
      <c r="F625" s="50"/>
      <c r="G625" s="54">
        <v>410</v>
      </c>
      <c r="H625" s="55" t="s">
        <v>1898</v>
      </c>
      <c r="I625" s="51">
        <v>32.588467000000001</v>
      </c>
      <c r="J625" s="43">
        <v>26.114343729999995</v>
      </c>
      <c r="K625" s="43">
        <f t="shared" si="9"/>
        <v>-6.4741232700000069</v>
      </c>
      <c r="L625" s="70"/>
    </row>
    <row r="626" spans="2:12" x14ac:dyDescent="0.2">
      <c r="B626" s="33"/>
      <c r="C626" s="32"/>
      <c r="D626" s="41"/>
      <c r="E626" s="41"/>
      <c r="F626" s="50"/>
      <c r="G626" s="54">
        <v>412</v>
      </c>
      <c r="H626" s="55" t="s">
        <v>1899</v>
      </c>
      <c r="I626" s="51">
        <v>21.451342</v>
      </c>
      <c r="J626" s="43">
        <v>18.527681380000001</v>
      </c>
      <c r="K626" s="43">
        <f t="shared" si="9"/>
        <v>-2.9236606199999997</v>
      </c>
      <c r="L626" s="70"/>
    </row>
    <row r="627" spans="2:12" x14ac:dyDescent="0.2">
      <c r="B627" s="33"/>
      <c r="C627" s="32"/>
      <c r="D627" s="41"/>
      <c r="E627" s="41"/>
      <c r="F627" s="50"/>
      <c r="G627" s="54">
        <v>414</v>
      </c>
      <c r="H627" s="55" t="s">
        <v>1900</v>
      </c>
      <c r="I627" s="51">
        <v>25.174586000000001</v>
      </c>
      <c r="J627" s="43">
        <v>21.766332670000001</v>
      </c>
      <c r="K627" s="43">
        <f t="shared" si="9"/>
        <v>-3.4082533300000009</v>
      </c>
      <c r="L627" s="70"/>
    </row>
    <row r="628" spans="2:12" x14ac:dyDescent="0.2">
      <c r="B628" s="33"/>
      <c r="C628" s="32"/>
      <c r="D628" s="41"/>
      <c r="E628" s="41"/>
      <c r="F628" s="50"/>
      <c r="G628" s="54">
        <v>415</v>
      </c>
      <c r="H628" s="55" t="s">
        <v>1901</v>
      </c>
      <c r="I628" s="51">
        <v>20.293088000000001</v>
      </c>
      <c r="J628" s="43">
        <v>17.107404919999997</v>
      </c>
      <c r="K628" s="43">
        <f t="shared" si="9"/>
        <v>-3.185683080000004</v>
      </c>
      <c r="L628" s="70"/>
    </row>
    <row r="629" spans="2:12" x14ac:dyDescent="0.2">
      <c r="B629" s="33"/>
      <c r="C629" s="32"/>
      <c r="D629" s="41"/>
      <c r="E629" s="41"/>
      <c r="F629" s="50"/>
      <c r="G629" s="54">
        <v>416</v>
      </c>
      <c r="H629" s="55" t="s">
        <v>1902</v>
      </c>
      <c r="I629" s="51">
        <v>39.051599000000003</v>
      </c>
      <c r="J629" s="43">
        <v>36.763242659999996</v>
      </c>
      <c r="K629" s="43">
        <f t="shared" si="9"/>
        <v>-2.2883563400000071</v>
      </c>
      <c r="L629" s="70"/>
    </row>
    <row r="630" spans="2:12" x14ac:dyDescent="0.2">
      <c r="B630" s="33"/>
      <c r="C630" s="32"/>
      <c r="D630" s="41"/>
      <c r="E630" s="41"/>
      <c r="F630" s="50"/>
      <c r="G630" s="54">
        <v>417</v>
      </c>
      <c r="H630" s="55" t="s">
        <v>1903</v>
      </c>
      <c r="I630" s="51">
        <v>7.607399</v>
      </c>
      <c r="J630" s="43">
        <v>84.57082265999999</v>
      </c>
      <c r="K630" s="43">
        <f t="shared" si="9"/>
        <v>76.963423659999989</v>
      </c>
      <c r="L630" s="70"/>
    </row>
    <row r="631" spans="2:12" ht="25.5" x14ac:dyDescent="0.2">
      <c r="B631" s="33"/>
      <c r="C631" s="32"/>
      <c r="D631" s="41"/>
      <c r="E631" s="41"/>
      <c r="F631" s="50"/>
      <c r="G631" s="54">
        <v>430</v>
      </c>
      <c r="H631" s="55" t="s">
        <v>1904</v>
      </c>
      <c r="I631" s="51">
        <v>12.548990999999999</v>
      </c>
      <c r="J631" s="43">
        <v>15.323870839999998</v>
      </c>
      <c r="K631" s="43">
        <f t="shared" si="9"/>
        <v>2.7748798399999988</v>
      </c>
      <c r="L631" s="70"/>
    </row>
    <row r="632" spans="2:12" ht="25.5" x14ac:dyDescent="0.2">
      <c r="B632" s="33"/>
      <c r="C632" s="32"/>
      <c r="D632" s="41"/>
      <c r="E632" s="41"/>
      <c r="F632" s="50"/>
      <c r="G632" s="54">
        <v>431</v>
      </c>
      <c r="H632" s="55" t="s">
        <v>1905</v>
      </c>
      <c r="I632" s="51">
        <v>4.6783960000000002</v>
      </c>
      <c r="J632" s="43">
        <v>4.1127891799999992</v>
      </c>
      <c r="K632" s="43">
        <f t="shared" si="9"/>
        <v>-0.56560682000000106</v>
      </c>
      <c r="L632" s="70"/>
    </row>
    <row r="633" spans="2:12" x14ac:dyDescent="0.2">
      <c r="B633" s="33"/>
      <c r="C633" s="32"/>
      <c r="D633" s="41"/>
      <c r="E633" s="41"/>
      <c r="F633" s="50"/>
      <c r="G633" s="54">
        <v>432</v>
      </c>
      <c r="H633" s="55" t="s">
        <v>1906</v>
      </c>
      <c r="I633" s="51">
        <v>3.9041359999999998</v>
      </c>
      <c r="J633" s="43">
        <v>3.2485860500000001</v>
      </c>
      <c r="K633" s="43">
        <f t="shared" si="9"/>
        <v>-0.65554994999999971</v>
      </c>
      <c r="L633" s="70"/>
    </row>
    <row r="634" spans="2:12" x14ac:dyDescent="0.2">
      <c r="B634" s="33"/>
      <c r="C634" s="32"/>
      <c r="D634" s="41"/>
      <c r="E634" s="41"/>
      <c r="F634" s="50"/>
      <c r="G634" s="54">
        <v>433</v>
      </c>
      <c r="H634" s="55" t="s">
        <v>1907</v>
      </c>
      <c r="I634" s="51">
        <v>1.699783</v>
      </c>
      <c r="J634" s="43">
        <v>7.3499000000000004E-4</v>
      </c>
      <c r="K634" s="43">
        <f t="shared" si="9"/>
        <v>-1.6990480100000001</v>
      </c>
      <c r="L634" s="70"/>
    </row>
    <row r="635" spans="2:12" x14ac:dyDescent="0.2">
      <c r="B635" s="33"/>
      <c r="C635" s="32"/>
      <c r="D635" s="41"/>
      <c r="E635" s="41"/>
      <c r="F635" s="50"/>
      <c r="G635" s="54">
        <v>434</v>
      </c>
      <c r="H635" s="55" t="s">
        <v>1908</v>
      </c>
      <c r="I635" s="51">
        <v>1.9148289999999999</v>
      </c>
      <c r="J635" s="43">
        <v>8.3384000000000008E-4</v>
      </c>
      <c r="K635" s="43">
        <f t="shared" si="9"/>
        <v>-1.9139951599999998</v>
      </c>
      <c r="L635" s="70"/>
    </row>
    <row r="636" spans="2:12" x14ac:dyDescent="0.2">
      <c r="B636" s="33"/>
      <c r="C636" s="32"/>
      <c r="D636" s="41"/>
      <c r="E636" s="41"/>
      <c r="F636" s="50"/>
      <c r="G636" s="54">
        <v>500</v>
      </c>
      <c r="H636" s="55" t="s">
        <v>1909</v>
      </c>
      <c r="I636" s="51">
        <v>118.767917</v>
      </c>
      <c r="J636" s="43">
        <v>143.96020093999999</v>
      </c>
      <c r="K636" s="43">
        <f t="shared" si="9"/>
        <v>25.192283939999996</v>
      </c>
      <c r="L636" s="70"/>
    </row>
    <row r="637" spans="2:12" x14ac:dyDescent="0.2">
      <c r="B637" s="33"/>
      <c r="C637" s="32"/>
      <c r="D637" s="41"/>
      <c r="E637" s="41"/>
      <c r="F637" s="50"/>
      <c r="G637" s="54">
        <v>510</v>
      </c>
      <c r="H637" s="55" t="s">
        <v>1910</v>
      </c>
      <c r="I637" s="51">
        <v>12.514642</v>
      </c>
      <c r="J637" s="43">
        <v>10.933588179999999</v>
      </c>
      <c r="K637" s="43">
        <f t="shared" si="9"/>
        <v>-1.5810538200000011</v>
      </c>
      <c r="L637" s="70"/>
    </row>
    <row r="638" spans="2:12" x14ac:dyDescent="0.2">
      <c r="B638" s="33"/>
      <c r="C638" s="32"/>
      <c r="D638" s="41"/>
      <c r="E638" s="41"/>
      <c r="F638" s="50"/>
      <c r="G638" s="54">
        <v>511</v>
      </c>
      <c r="H638" s="55" t="s">
        <v>1911</v>
      </c>
      <c r="I638" s="51">
        <v>20.820029999999999</v>
      </c>
      <c r="J638" s="43">
        <v>28.853607490000002</v>
      </c>
      <c r="K638" s="43">
        <f t="shared" si="9"/>
        <v>8.0335774900000025</v>
      </c>
      <c r="L638" s="70"/>
    </row>
    <row r="639" spans="2:12" x14ac:dyDescent="0.2">
      <c r="B639" s="33"/>
      <c r="C639" s="32"/>
      <c r="D639" s="41"/>
      <c r="E639" s="41"/>
      <c r="F639" s="50"/>
      <c r="G639" s="54">
        <v>514</v>
      </c>
      <c r="H639" s="55" t="s">
        <v>1644</v>
      </c>
      <c r="I639" s="51">
        <v>15.651020000000001</v>
      </c>
      <c r="J639" s="43">
        <v>20.379821549999996</v>
      </c>
      <c r="K639" s="43">
        <f t="shared" si="9"/>
        <v>4.7288015499999947</v>
      </c>
      <c r="L639" s="70"/>
    </row>
    <row r="640" spans="2:12" x14ac:dyDescent="0.2">
      <c r="B640" s="33"/>
      <c r="C640" s="32"/>
      <c r="D640" s="41"/>
      <c r="E640" s="41"/>
      <c r="F640" s="50"/>
      <c r="G640" s="54">
        <v>515</v>
      </c>
      <c r="H640" s="55" t="s">
        <v>1912</v>
      </c>
      <c r="I640" s="51">
        <v>16.192488999999998</v>
      </c>
      <c r="J640" s="43">
        <v>13.826398400000004</v>
      </c>
      <c r="K640" s="43">
        <f t="shared" si="9"/>
        <v>-2.3660905999999944</v>
      </c>
      <c r="L640" s="70"/>
    </row>
    <row r="641" spans="2:12" x14ac:dyDescent="0.2">
      <c r="B641" s="33"/>
      <c r="C641" s="32"/>
      <c r="D641" s="41"/>
      <c r="E641" s="41"/>
      <c r="F641" s="50"/>
      <c r="G641" s="54">
        <v>520</v>
      </c>
      <c r="H641" s="55" t="s">
        <v>1913</v>
      </c>
      <c r="I641" s="51">
        <v>18.719324</v>
      </c>
      <c r="J641" s="43">
        <v>16.4834937</v>
      </c>
      <c r="K641" s="43">
        <f t="shared" si="9"/>
        <v>-2.2358302999999999</v>
      </c>
      <c r="L641" s="70"/>
    </row>
    <row r="642" spans="2:12" x14ac:dyDescent="0.2">
      <c r="B642" s="33"/>
      <c r="C642" s="32"/>
      <c r="D642" s="41"/>
      <c r="E642" s="41"/>
      <c r="F642" s="50"/>
      <c r="G642" s="54">
        <v>521</v>
      </c>
      <c r="H642" s="55" t="s">
        <v>1914</v>
      </c>
      <c r="I642" s="51">
        <v>11.166097000000001</v>
      </c>
      <c r="J642" s="43">
        <v>8.0043533</v>
      </c>
      <c r="K642" s="43">
        <f t="shared" si="9"/>
        <v>-3.1617437000000006</v>
      </c>
      <c r="L642" s="70"/>
    </row>
    <row r="643" spans="2:12" x14ac:dyDescent="0.2">
      <c r="B643" s="33"/>
      <c r="C643" s="32"/>
      <c r="D643" s="41"/>
      <c r="E643" s="41"/>
      <c r="F643" s="50"/>
      <c r="G643" s="54">
        <v>522</v>
      </c>
      <c r="H643" s="55" t="s">
        <v>1915</v>
      </c>
      <c r="I643" s="51">
        <v>3.3379240000000001</v>
      </c>
      <c r="J643" s="43">
        <v>3.0934045499999998</v>
      </c>
      <c r="K643" s="43">
        <f t="shared" si="9"/>
        <v>-0.2445194500000003</v>
      </c>
      <c r="L643" s="70"/>
    </row>
    <row r="644" spans="2:12" x14ac:dyDescent="0.2">
      <c r="B644" s="33"/>
      <c r="C644" s="32"/>
      <c r="D644" s="41"/>
      <c r="E644" s="41"/>
      <c r="F644" s="50"/>
      <c r="G644" s="54">
        <v>523</v>
      </c>
      <c r="H644" s="55" t="s">
        <v>1916</v>
      </c>
      <c r="I644" s="51">
        <v>3.6771940000000001</v>
      </c>
      <c r="J644" s="43">
        <v>3.4259199800000006</v>
      </c>
      <c r="K644" s="43">
        <f t="shared" ref="K644:K707" si="10">+J644-I644</f>
        <v>-0.25127401999999943</v>
      </c>
      <c r="L644" s="70"/>
    </row>
    <row r="645" spans="2:12" x14ac:dyDescent="0.2">
      <c r="B645" s="33"/>
      <c r="C645" s="32"/>
      <c r="D645" s="41"/>
      <c r="E645" s="41"/>
      <c r="F645" s="50"/>
      <c r="G645" s="54">
        <v>600</v>
      </c>
      <c r="H645" s="55" t="s">
        <v>1917</v>
      </c>
      <c r="I645" s="51">
        <v>39.739128999999998</v>
      </c>
      <c r="J645" s="43">
        <v>20.839739900000005</v>
      </c>
      <c r="K645" s="43">
        <f t="shared" si="10"/>
        <v>-18.899389099999993</v>
      </c>
      <c r="L645" s="70"/>
    </row>
    <row r="646" spans="2:12" x14ac:dyDescent="0.2">
      <c r="B646" s="33"/>
      <c r="C646" s="32"/>
      <c r="D646" s="41"/>
      <c r="E646" s="41"/>
      <c r="F646" s="50"/>
      <c r="G646" s="54">
        <v>610</v>
      </c>
      <c r="H646" s="55" t="s">
        <v>1918</v>
      </c>
      <c r="I646" s="51">
        <v>28.373272</v>
      </c>
      <c r="J646" s="43">
        <v>16.668269010000003</v>
      </c>
      <c r="K646" s="43">
        <f t="shared" si="10"/>
        <v>-11.705002989999997</v>
      </c>
      <c r="L646" s="70"/>
    </row>
    <row r="647" spans="2:12" x14ac:dyDescent="0.2">
      <c r="B647" s="33"/>
      <c r="C647" s="32"/>
      <c r="D647" s="41"/>
      <c r="E647" s="41"/>
      <c r="F647" s="50"/>
      <c r="G647" s="54">
        <v>611</v>
      </c>
      <c r="H647" s="55" t="s">
        <v>1919</v>
      </c>
      <c r="I647" s="51">
        <v>24.008626</v>
      </c>
      <c r="J647" s="43">
        <v>17.664331500000003</v>
      </c>
      <c r="K647" s="43">
        <f t="shared" si="10"/>
        <v>-6.3442944999999966</v>
      </c>
      <c r="L647" s="70"/>
    </row>
    <row r="648" spans="2:12" x14ac:dyDescent="0.2">
      <c r="B648" s="33"/>
      <c r="C648" s="32"/>
      <c r="D648" s="41"/>
      <c r="E648" s="41"/>
      <c r="F648" s="50"/>
      <c r="G648" s="54">
        <v>700</v>
      </c>
      <c r="H648" s="55" t="s">
        <v>1481</v>
      </c>
      <c r="I648" s="51">
        <v>23.751033</v>
      </c>
      <c r="J648" s="43">
        <v>21.605731369999994</v>
      </c>
      <c r="K648" s="43">
        <f t="shared" si="10"/>
        <v>-2.1453016300000058</v>
      </c>
      <c r="L648" s="70"/>
    </row>
    <row r="649" spans="2:12" x14ac:dyDescent="0.2">
      <c r="B649" s="33"/>
      <c r="C649" s="32"/>
      <c r="D649" s="41"/>
      <c r="E649" s="41"/>
      <c r="F649" s="50"/>
      <c r="G649" s="54">
        <v>710</v>
      </c>
      <c r="H649" s="55" t="s">
        <v>1557</v>
      </c>
      <c r="I649" s="51">
        <v>54.359098000000003</v>
      </c>
      <c r="J649" s="43">
        <v>52.506424469999999</v>
      </c>
      <c r="K649" s="43">
        <f t="shared" si="10"/>
        <v>-1.8526735300000041</v>
      </c>
      <c r="L649" s="70"/>
    </row>
    <row r="650" spans="2:12" x14ac:dyDescent="0.2">
      <c r="B650" s="33"/>
      <c r="C650" s="32"/>
      <c r="D650" s="41"/>
      <c r="E650" s="41"/>
      <c r="F650" s="50"/>
      <c r="G650" s="54">
        <v>711</v>
      </c>
      <c r="H650" s="55" t="s">
        <v>1559</v>
      </c>
      <c r="I650" s="51">
        <v>24.587975</v>
      </c>
      <c r="J650" s="43">
        <v>69.915353660000008</v>
      </c>
      <c r="K650" s="43">
        <f t="shared" si="10"/>
        <v>45.327378660000008</v>
      </c>
      <c r="L650" s="70"/>
    </row>
    <row r="651" spans="2:12" x14ac:dyDescent="0.2">
      <c r="B651" s="33"/>
      <c r="C651" s="32"/>
      <c r="D651" s="41"/>
      <c r="E651" s="41"/>
      <c r="F651" s="50"/>
      <c r="G651" s="54">
        <v>712</v>
      </c>
      <c r="H651" s="55" t="s">
        <v>1656</v>
      </c>
      <c r="I651" s="51">
        <v>23.583804000000001</v>
      </c>
      <c r="J651" s="43">
        <v>22.616401540000002</v>
      </c>
      <c r="K651" s="43">
        <f t="shared" si="10"/>
        <v>-0.96740245999999885</v>
      </c>
      <c r="L651" s="70"/>
    </row>
    <row r="652" spans="2:12" x14ac:dyDescent="0.2">
      <c r="B652" s="33"/>
      <c r="C652" s="32"/>
      <c r="D652" s="41"/>
      <c r="E652" s="41"/>
      <c r="F652" s="50"/>
      <c r="G652" s="54">
        <v>713</v>
      </c>
      <c r="H652" s="55" t="s">
        <v>1632</v>
      </c>
      <c r="I652" s="51">
        <v>18.493891000000001</v>
      </c>
      <c r="J652" s="43">
        <v>16.604937139999997</v>
      </c>
      <c r="K652" s="43">
        <f t="shared" si="10"/>
        <v>-1.8889538600000044</v>
      </c>
      <c r="L652" s="70"/>
    </row>
    <row r="653" spans="2:12" x14ac:dyDescent="0.2">
      <c r="B653" s="33"/>
      <c r="C653" s="32"/>
      <c r="D653" s="41"/>
      <c r="E653" s="41"/>
      <c r="F653" s="50" t="s">
        <v>44</v>
      </c>
      <c r="G653" s="54"/>
      <c r="H653" s="55"/>
      <c r="I653" s="51">
        <v>2731.4676469999999</v>
      </c>
      <c r="J653" s="43">
        <v>3196.1829790399997</v>
      </c>
      <c r="K653" s="43">
        <f t="shared" si="10"/>
        <v>464.71533203999979</v>
      </c>
      <c r="L653" s="70"/>
    </row>
    <row r="654" spans="2:12" x14ac:dyDescent="0.2">
      <c r="B654" s="33"/>
      <c r="C654" s="32"/>
      <c r="D654" s="41"/>
      <c r="E654" s="41"/>
      <c r="F654" s="50"/>
      <c r="G654" s="54" t="s">
        <v>85</v>
      </c>
      <c r="H654" s="55" t="s">
        <v>164</v>
      </c>
      <c r="I654" s="51">
        <v>37.148505</v>
      </c>
      <c r="J654" s="43">
        <v>33.815232120000005</v>
      </c>
      <c r="K654" s="43">
        <f t="shared" si="10"/>
        <v>-3.3332728799999956</v>
      </c>
      <c r="L654" s="70"/>
    </row>
    <row r="655" spans="2:12" x14ac:dyDescent="0.2">
      <c r="B655" s="33"/>
      <c r="C655" s="32"/>
      <c r="D655" s="41"/>
      <c r="E655" s="41"/>
      <c r="F655" s="50"/>
      <c r="G655" s="54" t="s">
        <v>98</v>
      </c>
      <c r="H655" s="55" t="s">
        <v>165</v>
      </c>
      <c r="I655" s="51">
        <v>2694.3191419999998</v>
      </c>
      <c r="J655" s="43">
        <v>3162.3677469200002</v>
      </c>
      <c r="K655" s="43">
        <f t="shared" si="10"/>
        <v>468.04860492000034</v>
      </c>
      <c r="L655" s="70"/>
    </row>
    <row r="656" spans="2:12" x14ac:dyDescent="0.2">
      <c r="B656" s="33"/>
      <c r="C656" s="32"/>
      <c r="D656" s="41"/>
      <c r="E656" s="41"/>
      <c r="F656" s="50" t="s">
        <v>79</v>
      </c>
      <c r="G656" s="54"/>
      <c r="H656" s="55"/>
      <c r="I656" s="51">
        <v>1337.9762920000001</v>
      </c>
      <c r="J656" s="43">
        <v>1287.8174586299997</v>
      </c>
      <c r="K656" s="43">
        <f t="shared" si="10"/>
        <v>-50.158833370000366</v>
      </c>
      <c r="L656" s="70"/>
    </row>
    <row r="657" spans="2:12" x14ac:dyDescent="0.2">
      <c r="B657" s="33"/>
      <c r="C657" s="32"/>
      <c r="D657" s="41"/>
      <c r="E657" s="41"/>
      <c r="F657" s="50"/>
      <c r="G657" s="54" t="s">
        <v>166</v>
      </c>
      <c r="H657" s="55" t="s">
        <v>167</v>
      </c>
      <c r="I657" s="51">
        <v>103.50251900000001</v>
      </c>
      <c r="J657" s="43">
        <v>93.972583200000017</v>
      </c>
      <c r="K657" s="43">
        <f t="shared" si="10"/>
        <v>-9.5299357999999899</v>
      </c>
      <c r="L657" s="70"/>
    </row>
    <row r="658" spans="2:12" x14ac:dyDescent="0.2">
      <c r="B658" s="33"/>
      <c r="C658" s="32"/>
      <c r="D658" s="41"/>
      <c r="E658" s="41"/>
      <c r="F658" s="50"/>
      <c r="G658" s="54" t="s">
        <v>168</v>
      </c>
      <c r="H658" s="55" t="s">
        <v>169</v>
      </c>
      <c r="I658" s="51">
        <v>660.04436699999997</v>
      </c>
      <c r="J658" s="43">
        <v>661.79963339999983</v>
      </c>
      <c r="K658" s="43">
        <f t="shared" si="10"/>
        <v>1.7552663999998686</v>
      </c>
      <c r="L658" s="70"/>
    </row>
    <row r="659" spans="2:12" x14ac:dyDescent="0.2">
      <c r="B659" s="33"/>
      <c r="C659" s="32"/>
      <c r="D659" s="41"/>
      <c r="E659" s="41"/>
      <c r="F659" s="50"/>
      <c r="G659" s="54" t="s">
        <v>170</v>
      </c>
      <c r="H659" s="55" t="s">
        <v>171</v>
      </c>
      <c r="I659" s="51">
        <v>470.76145000000002</v>
      </c>
      <c r="J659" s="43">
        <v>428.37728602999971</v>
      </c>
      <c r="K659" s="43">
        <f t="shared" si="10"/>
        <v>-42.384163970000316</v>
      </c>
      <c r="L659" s="70"/>
    </row>
    <row r="660" spans="2:12" x14ac:dyDescent="0.2">
      <c r="B660" s="33"/>
      <c r="C660" s="32"/>
      <c r="D660" s="41"/>
      <c r="E660" s="41"/>
      <c r="F660" s="50"/>
      <c r="G660" s="54" t="s">
        <v>172</v>
      </c>
      <c r="H660" s="55" t="s">
        <v>173</v>
      </c>
      <c r="I660" s="51">
        <v>103.667956</v>
      </c>
      <c r="J660" s="43">
        <v>103.667956</v>
      </c>
      <c r="K660" s="43">
        <f t="shared" si="10"/>
        <v>0</v>
      </c>
      <c r="L660" s="70"/>
    </row>
    <row r="661" spans="2:12" ht="14.25" x14ac:dyDescent="0.2">
      <c r="B661" s="33"/>
      <c r="C661" s="32"/>
      <c r="D661" s="64">
        <v>11</v>
      </c>
      <c r="E661" s="35" t="s">
        <v>174</v>
      </c>
      <c r="F661" s="65"/>
      <c r="G661" s="66"/>
      <c r="H661" s="67"/>
      <c r="I661" s="68">
        <v>145850.744833</v>
      </c>
      <c r="J661" s="68">
        <v>159077.7416977</v>
      </c>
      <c r="K661" s="68">
        <f t="shared" si="10"/>
        <v>13226.996864699991</v>
      </c>
      <c r="L661" s="70"/>
    </row>
    <row r="662" spans="2:12" ht="14.25" x14ac:dyDescent="0.2">
      <c r="B662" s="33"/>
      <c r="C662" s="32"/>
      <c r="D662" s="41"/>
      <c r="E662" s="41"/>
      <c r="F662" s="52" t="s">
        <v>2</v>
      </c>
      <c r="G662" s="57"/>
      <c r="H662" s="56"/>
      <c r="I662" s="34">
        <v>92335.461284999998</v>
      </c>
      <c r="J662" s="34">
        <v>108355.46057683999</v>
      </c>
      <c r="K662" s="34">
        <f t="shared" si="10"/>
        <v>16019.999291839995</v>
      </c>
      <c r="L662" s="70"/>
    </row>
    <row r="663" spans="2:12" x14ac:dyDescent="0.2">
      <c r="B663" s="33"/>
      <c r="C663" s="32"/>
      <c r="D663" s="41"/>
      <c r="E663" s="41"/>
      <c r="F663" s="50"/>
      <c r="G663" s="54">
        <v>100</v>
      </c>
      <c r="H663" s="55" t="s">
        <v>1577</v>
      </c>
      <c r="I663" s="51">
        <v>35.241498</v>
      </c>
      <c r="J663" s="43">
        <v>51.845896100000012</v>
      </c>
      <c r="K663" s="43">
        <f t="shared" si="10"/>
        <v>16.604398100000012</v>
      </c>
      <c r="L663" s="70"/>
    </row>
    <row r="664" spans="2:12" x14ac:dyDescent="0.2">
      <c r="B664" s="33"/>
      <c r="C664" s="32"/>
      <c r="D664" s="41"/>
      <c r="E664" s="41"/>
      <c r="F664" s="50"/>
      <c r="G664" s="54">
        <v>110</v>
      </c>
      <c r="H664" s="55" t="s">
        <v>1579</v>
      </c>
      <c r="I664" s="51">
        <v>38.759574000000001</v>
      </c>
      <c r="J664" s="43">
        <v>26.727760550000003</v>
      </c>
      <c r="K664" s="43">
        <f t="shared" si="10"/>
        <v>-12.031813449999998</v>
      </c>
      <c r="L664" s="70"/>
    </row>
    <row r="665" spans="2:12" x14ac:dyDescent="0.2">
      <c r="B665" s="33"/>
      <c r="C665" s="32"/>
      <c r="D665" s="41"/>
      <c r="E665" s="41"/>
      <c r="F665" s="50"/>
      <c r="G665" s="54">
        <v>111</v>
      </c>
      <c r="H665" s="55" t="s">
        <v>1920</v>
      </c>
      <c r="I665" s="51">
        <v>26.156154000000001</v>
      </c>
      <c r="J665" s="43">
        <v>27.292218640000002</v>
      </c>
      <c r="K665" s="43">
        <f t="shared" si="10"/>
        <v>1.1360646400000007</v>
      </c>
      <c r="L665" s="70"/>
    </row>
    <row r="666" spans="2:12" ht="25.5" x14ac:dyDescent="0.2">
      <c r="B666" s="33"/>
      <c r="C666" s="32"/>
      <c r="D666" s="41"/>
      <c r="E666" s="41"/>
      <c r="F666" s="50"/>
      <c r="G666" s="54">
        <v>114</v>
      </c>
      <c r="H666" s="55" t="s">
        <v>1921</v>
      </c>
      <c r="I666" s="51">
        <v>24.606439999999999</v>
      </c>
      <c r="J666" s="43">
        <v>26.855594129999993</v>
      </c>
      <c r="K666" s="43">
        <f t="shared" si="10"/>
        <v>2.2491541299999938</v>
      </c>
      <c r="L666" s="70"/>
    </row>
    <row r="667" spans="2:12" x14ac:dyDescent="0.2">
      <c r="B667" s="33"/>
      <c r="C667" s="32"/>
      <c r="D667" s="41"/>
      <c r="E667" s="41"/>
      <c r="F667" s="50"/>
      <c r="G667" s="54">
        <v>115</v>
      </c>
      <c r="H667" s="55" t="s">
        <v>1922</v>
      </c>
      <c r="I667" s="51">
        <v>8.8224719999999994</v>
      </c>
      <c r="J667" s="43">
        <v>8.278533399999997</v>
      </c>
      <c r="K667" s="43">
        <f t="shared" si="10"/>
        <v>-0.54393860000000238</v>
      </c>
      <c r="L667" s="70"/>
    </row>
    <row r="668" spans="2:12" x14ac:dyDescent="0.2">
      <c r="B668" s="33"/>
      <c r="C668" s="32"/>
      <c r="D668" s="41"/>
      <c r="E668" s="41"/>
      <c r="F668" s="50"/>
      <c r="G668" s="54">
        <v>116</v>
      </c>
      <c r="H668" s="55" t="s">
        <v>1482</v>
      </c>
      <c r="I668" s="51">
        <v>61.753780999999996</v>
      </c>
      <c r="J668" s="43">
        <v>53.369387590000009</v>
      </c>
      <c r="K668" s="43">
        <f t="shared" si="10"/>
        <v>-8.3843934099999871</v>
      </c>
      <c r="L668" s="70"/>
    </row>
    <row r="669" spans="2:12" ht="25.5" x14ac:dyDescent="0.2">
      <c r="B669" s="33"/>
      <c r="C669" s="32"/>
      <c r="D669" s="41"/>
      <c r="E669" s="41"/>
      <c r="F669" s="50"/>
      <c r="G669" s="54">
        <v>117</v>
      </c>
      <c r="H669" s="55" t="s">
        <v>1923</v>
      </c>
      <c r="I669" s="51">
        <v>0.154505</v>
      </c>
      <c r="J669" s="43">
        <v>5.35637104</v>
      </c>
      <c r="K669" s="43">
        <f t="shared" si="10"/>
        <v>5.2018660399999996</v>
      </c>
      <c r="L669" s="70"/>
    </row>
    <row r="670" spans="2:12" x14ac:dyDescent="0.2">
      <c r="B670" s="33"/>
      <c r="C670" s="32"/>
      <c r="D670" s="41"/>
      <c r="E670" s="41"/>
      <c r="F670" s="50"/>
      <c r="G670" s="54">
        <v>118</v>
      </c>
      <c r="H670" s="55" t="s">
        <v>1924</v>
      </c>
      <c r="I670" s="51">
        <v>0</v>
      </c>
      <c r="J670" s="43">
        <v>2.96632498</v>
      </c>
      <c r="K670" s="43">
        <f t="shared" si="10"/>
        <v>2.96632498</v>
      </c>
      <c r="L670" s="70"/>
    </row>
    <row r="671" spans="2:12" x14ac:dyDescent="0.2">
      <c r="B671" s="33"/>
      <c r="C671" s="32"/>
      <c r="D671" s="41"/>
      <c r="E671" s="41"/>
      <c r="F671" s="50"/>
      <c r="G671" s="54">
        <v>120</v>
      </c>
      <c r="H671" s="55" t="s">
        <v>1925</v>
      </c>
      <c r="I671" s="51">
        <v>38.113264999999998</v>
      </c>
      <c r="J671" s="43">
        <v>34.965580449999997</v>
      </c>
      <c r="K671" s="43">
        <f t="shared" si="10"/>
        <v>-3.147684550000001</v>
      </c>
      <c r="L671" s="70"/>
    </row>
    <row r="672" spans="2:12" ht="25.5" x14ac:dyDescent="0.2">
      <c r="B672" s="33"/>
      <c r="C672" s="32"/>
      <c r="D672" s="41"/>
      <c r="E672" s="41"/>
      <c r="F672" s="50"/>
      <c r="G672" s="54">
        <v>121</v>
      </c>
      <c r="H672" s="55" t="s">
        <v>1926</v>
      </c>
      <c r="I672" s="51">
        <v>2.6730499999999999</v>
      </c>
      <c r="J672" s="43">
        <v>2.6506826399999999</v>
      </c>
      <c r="K672" s="43">
        <f t="shared" si="10"/>
        <v>-2.2367360000000058E-2</v>
      </c>
      <c r="L672" s="70"/>
    </row>
    <row r="673" spans="2:12" ht="25.5" x14ac:dyDescent="0.2">
      <c r="B673" s="33"/>
      <c r="C673" s="32"/>
      <c r="D673" s="41"/>
      <c r="E673" s="41"/>
      <c r="F673" s="50"/>
      <c r="G673" s="54">
        <v>122</v>
      </c>
      <c r="H673" s="55" t="s">
        <v>1927</v>
      </c>
      <c r="I673" s="51">
        <v>2.80301</v>
      </c>
      <c r="J673" s="43">
        <v>2.8969433100000006</v>
      </c>
      <c r="K673" s="43">
        <f t="shared" si="10"/>
        <v>9.3933310000000603E-2</v>
      </c>
      <c r="L673" s="70"/>
    </row>
    <row r="674" spans="2:12" ht="25.5" x14ac:dyDescent="0.2">
      <c r="B674" s="33"/>
      <c r="C674" s="32"/>
      <c r="D674" s="41"/>
      <c r="E674" s="41"/>
      <c r="F674" s="50"/>
      <c r="G674" s="54">
        <v>123</v>
      </c>
      <c r="H674" s="55" t="s">
        <v>1928</v>
      </c>
      <c r="I674" s="51">
        <v>2.2937449999999999</v>
      </c>
      <c r="J674" s="43">
        <v>2.2541413700000001</v>
      </c>
      <c r="K674" s="43">
        <f t="shared" si="10"/>
        <v>-3.9603629999999779E-2</v>
      </c>
      <c r="L674" s="70"/>
    </row>
    <row r="675" spans="2:12" ht="25.5" x14ac:dyDescent="0.2">
      <c r="B675" s="33"/>
      <c r="C675" s="32"/>
      <c r="D675" s="41"/>
      <c r="E675" s="41"/>
      <c r="F675" s="50"/>
      <c r="G675" s="54">
        <v>124</v>
      </c>
      <c r="H675" s="55" t="s">
        <v>1929</v>
      </c>
      <c r="I675" s="51">
        <v>2.78762</v>
      </c>
      <c r="J675" s="43">
        <v>2.9745169199999997</v>
      </c>
      <c r="K675" s="43">
        <f t="shared" si="10"/>
        <v>0.18689691999999969</v>
      </c>
      <c r="L675" s="70"/>
    </row>
    <row r="676" spans="2:12" ht="25.5" x14ac:dyDescent="0.2">
      <c r="B676" s="33"/>
      <c r="C676" s="32"/>
      <c r="D676" s="41"/>
      <c r="E676" s="41"/>
      <c r="F676" s="50"/>
      <c r="G676" s="54">
        <v>125</v>
      </c>
      <c r="H676" s="55" t="s">
        <v>1930</v>
      </c>
      <c r="I676" s="51">
        <v>2.6171129999999998</v>
      </c>
      <c r="J676" s="43">
        <v>2.750753099999999</v>
      </c>
      <c r="K676" s="43">
        <f t="shared" si="10"/>
        <v>0.13364009999999915</v>
      </c>
      <c r="L676" s="70"/>
    </row>
    <row r="677" spans="2:12" ht="25.5" x14ac:dyDescent="0.2">
      <c r="B677" s="33"/>
      <c r="C677" s="32"/>
      <c r="D677" s="41"/>
      <c r="E677" s="41"/>
      <c r="F677" s="50"/>
      <c r="G677" s="54">
        <v>126</v>
      </c>
      <c r="H677" s="55" t="s">
        <v>1931</v>
      </c>
      <c r="I677" s="51">
        <v>2.4473560000000001</v>
      </c>
      <c r="J677" s="43">
        <v>2.8609287800000001</v>
      </c>
      <c r="K677" s="43">
        <f t="shared" si="10"/>
        <v>0.41357277999999997</v>
      </c>
      <c r="L677" s="70"/>
    </row>
    <row r="678" spans="2:12" ht="25.5" x14ac:dyDescent="0.2">
      <c r="B678" s="33"/>
      <c r="C678" s="32"/>
      <c r="D678" s="41"/>
      <c r="E678" s="41"/>
      <c r="F678" s="50"/>
      <c r="G678" s="54">
        <v>127</v>
      </c>
      <c r="H678" s="55" t="s">
        <v>1932</v>
      </c>
      <c r="I678" s="51">
        <v>3.7317040000000001</v>
      </c>
      <c r="J678" s="43">
        <v>3.68559152</v>
      </c>
      <c r="K678" s="43">
        <f t="shared" si="10"/>
        <v>-4.6112480000000122E-2</v>
      </c>
      <c r="L678" s="70"/>
    </row>
    <row r="679" spans="2:12" ht="25.5" x14ac:dyDescent="0.2">
      <c r="B679" s="33"/>
      <c r="C679" s="32"/>
      <c r="D679" s="41"/>
      <c r="E679" s="41"/>
      <c r="F679" s="50"/>
      <c r="G679" s="54">
        <v>128</v>
      </c>
      <c r="H679" s="55" t="s">
        <v>1933</v>
      </c>
      <c r="I679" s="51">
        <v>2.446885</v>
      </c>
      <c r="J679" s="43">
        <v>2.718626379999999</v>
      </c>
      <c r="K679" s="43">
        <f t="shared" si="10"/>
        <v>0.27174137999999903</v>
      </c>
      <c r="L679" s="70"/>
    </row>
    <row r="680" spans="2:12" ht="25.5" x14ac:dyDescent="0.2">
      <c r="B680" s="33"/>
      <c r="C680" s="32"/>
      <c r="D680" s="41"/>
      <c r="E680" s="41"/>
      <c r="F680" s="50"/>
      <c r="G680" s="54">
        <v>130</v>
      </c>
      <c r="H680" s="55" t="s">
        <v>1934</v>
      </c>
      <c r="I680" s="51">
        <v>2.7942979999999999</v>
      </c>
      <c r="J680" s="43">
        <v>2.9548725700000005</v>
      </c>
      <c r="K680" s="43">
        <f t="shared" si="10"/>
        <v>0.16057457000000053</v>
      </c>
      <c r="L680" s="70"/>
    </row>
    <row r="681" spans="2:12" ht="25.5" x14ac:dyDescent="0.2">
      <c r="B681" s="33"/>
      <c r="C681" s="32"/>
      <c r="D681" s="41"/>
      <c r="E681" s="41"/>
      <c r="F681" s="50"/>
      <c r="G681" s="54">
        <v>131</v>
      </c>
      <c r="H681" s="55" t="s">
        <v>1935</v>
      </c>
      <c r="I681" s="51">
        <v>2.3508499999999999</v>
      </c>
      <c r="J681" s="43">
        <v>2.3158958499999995</v>
      </c>
      <c r="K681" s="43">
        <f t="shared" si="10"/>
        <v>-3.495415000000035E-2</v>
      </c>
      <c r="L681" s="70"/>
    </row>
    <row r="682" spans="2:12" ht="25.5" x14ac:dyDescent="0.2">
      <c r="B682" s="33"/>
      <c r="C682" s="32"/>
      <c r="D682" s="41"/>
      <c r="E682" s="41"/>
      <c r="F682" s="50"/>
      <c r="G682" s="54">
        <v>132</v>
      </c>
      <c r="H682" s="55" t="s">
        <v>1936</v>
      </c>
      <c r="I682" s="51">
        <v>2.81507</v>
      </c>
      <c r="J682" s="43">
        <v>2.5595569699999996</v>
      </c>
      <c r="K682" s="43">
        <f t="shared" si="10"/>
        <v>-0.25551303000000036</v>
      </c>
      <c r="L682" s="70"/>
    </row>
    <row r="683" spans="2:12" ht="25.5" x14ac:dyDescent="0.2">
      <c r="B683" s="33"/>
      <c r="C683" s="32"/>
      <c r="D683" s="41"/>
      <c r="E683" s="41"/>
      <c r="F683" s="50"/>
      <c r="G683" s="54">
        <v>133</v>
      </c>
      <c r="H683" s="55" t="s">
        <v>1937</v>
      </c>
      <c r="I683" s="51">
        <v>3.1004130000000001</v>
      </c>
      <c r="J683" s="43">
        <v>3.3259193799999998</v>
      </c>
      <c r="K683" s="43">
        <f t="shared" si="10"/>
        <v>0.22550637999999967</v>
      </c>
      <c r="L683" s="70"/>
    </row>
    <row r="684" spans="2:12" ht="25.5" x14ac:dyDescent="0.2">
      <c r="B684" s="33"/>
      <c r="C684" s="32"/>
      <c r="D684" s="41"/>
      <c r="E684" s="41"/>
      <c r="F684" s="50"/>
      <c r="G684" s="54">
        <v>134</v>
      </c>
      <c r="H684" s="55" t="s">
        <v>1938</v>
      </c>
      <c r="I684" s="51">
        <v>2.8011819999999998</v>
      </c>
      <c r="J684" s="43">
        <v>2.9792930099999992</v>
      </c>
      <c r="K684" s="43">
        <f t="shared" si="10"/>
        <v>0.1781110099999994</v>
      </c>
      <c r="L684" s="70"/>
    </row>
    <row r="685" spans="2:12" ht="25.5" x14ac:dyDescent="0.2">
      <c r="B685" s="33"/>
      <c r="C685" s="32"/>
      <c r="D685" s="41"/>
      <c r="E685" s="41"/>
      <c r="F685" s="50"/>
      <c r="G685" s="54">
        <v>135</v>
      </c>
      <c r="H685" s="55" t="s">
        <v>1939</v>
      </c>
      <c r="I685" s="51">
        <v>2.5430860000000002</v>
      </c>
      <c r="J685" s="43">
        <v>2.9329144000000005</v>
      </c>
      <c r="K685" s="43">
        <f t="shared" si="10"/>
        <v>0.3898284000000003</v>
      </c>
      <c r="L685" s="70"/>
    </row>
    <row r="686" spans="2:12" ht="25.5" x14ac:dyDescent="0.2">
      <c r="B686" s="33"/>
      <c r="C686" s="32"/>
      <c r="D686" s="41"/>
      <c r="E686" s="41"/>
      <c r="F686" s="50"/>
      <c r="G686" s="54">
        <v>136</v>
      </c>
      <c r="H686" s="55" t="s">
        <v>1940</v>
      </c>
      <c r="I686" s="51">
        <v>2.6632769999999999</v>
      </c>
      <c r="J686" s="43">
        <v>2.7704733400000014</v>
      </c>
      <c r="K686" s="43">
        <f t="shared" si="10"/>
        <v>0.10719634000000156</v>
      </c>
      <c r="L686" s="70"/>
    </row>
    <row r="687" spans="2:12" ht="25.5" x14ac:dyDescent="0.2">
      <c r="B687" s="33"/>
      <c r="C687" s="32"/>
      <c r="D687" s="41"/>
      <c r="E687" s="41"/>
      <c r="F687" s="50"/>
      <c r="G687" s="54">
        <v>137</v>
      </c>
      <c r="H687" s="55" t="s">
        <v>1941</v>
      </c>
      <c r="I687" s="51">
        <v>2.9368650000000001</v>
      </c>
      <c r="J687" s="43">
        <v>3.4593482300000002</v>
      </c>
      <c r="K687" s="43">
        <f t="shared" si="10"/>
        <v>0.52248323000000019</v>
      </c>
      <c r="L687" s="70"/>
    </row>
    <row r="688" spans="2:12" ht="25.5" x14ac:dyDescent="0.2">
      <c r="B688" s="33"/>
      <c r="C688" s="32"/>
      <c r="D688" s="41"/>
      <c r="E688" s="41"/>
      <c r="F688" s="50"/>
      <c r="G688" s="54">
        <v>138</v>
      </c>
      <c r="H688" s="55" t="s">
        <v>1942</v>
      </c>
      <c r="I688" s="51">
        <v>2.6083539999999998</v>
      </c>
      <c r="J688" s="43">
        <v>2.9010554800000001</v>
      </c>
      <c r="K688" s="43">
        <f t="shared" si="10"/>
        <v>0.29270148000000029</v>
      </c>
      <c r="L688" s="70"/>
    </row>
    <row r="689" spans="2:12" ht="25.5" x14ac:dyDescent="0.2">
      <c r="B689" s="33"/>
      <c r="C689" s="32"/>
      <c r="D689" s="41"/>
      <c r="E689" s="41"/>
      <c r="F689" s="50"/>
      <c r="G689" s="54">
        <v>139</v>
      </c>
      <c r="H689" s="55" t="s">
        <v>1943</v>
      </c>
      <c r="I689" s="51">
        <v>2.4949819999999998</v>
      </c>
      <c r="J689" s="43">
        <v>2.6692398900000001</v>
      </c>
      <c r="K689" s="43">
        <f t="shared" si="10"/>
        <v>0.17425789000000025</v>
      </c>
      <c r="L689" s="70"/>
    </row>
    <row r="690" spans="2:12" ht="25.5" x14ac:dyDescent="0.2">
      <c r="B690" s="33"/>
      <c r="C690" s="32"/>
      <c r="D690" s="41"/>
      <c r="E690" s="41"/>
      <c r="F690" s="50"/>
      <c r="G690" s="54">
        <v>140</v>
      </c>
      <c r="H690" s="55" t="s">
        <v>1944</v>
      </c>
      <c r="I690" s="51">
        <v>3.4783710000000001</v>
      </c>
      <c r="J690" s="43">
        <v>3.3480652599999994</v>
      </c>
      <c r="K690" s="43">
        <f t="shared" si="10"/>
        <v>-0.13030574000000072</v>
      </c>
      <c r="L690" s="70"/>
    </row>
    <row r="691" spans="2:12" ht="25.5" x14ac:dyDescent="0.2">
      <c r="B691" s="33"/>
      <c r="C691" s="32"/>
      <c r="D691" s="41"/>
      <c r="E691" s="41"/>
      <c r="F691" s="50"/>
      <c r="G691" s="54">
        <v>141</v>
      </c>
      <c r="H691" s="55" t="s">
        <v>1945</v>
      </c>
      <c r="I691" s="51">
        <v>2.5443120000000001</v>
      </c>
      <c r="J691" s="43">
        <v>2.7360726500000006</v>
      </c>
      <c r="K691" s="43">
        <f t="shared" si="10"/>
        <v>0.19176065000000042</v>
      </c>
      <c r="L691" s="70"/>
    </row>
    <row r="692" spans="2:12" ht="25.5" x14ac:dyDescent="0.2">
      <c r="B692" s="33"/>
      <c r="C692" s="32"/>
      <c r="D692" s="41"/>
      <c r="E692" s="41"/>
      <c r="F692" s="50"/>
      <c r="G692" s="54">
        <v>142</v>
      </c>
      <c r="H692" s="55" t="s">
        <v>1946</v>
      </c>
      <c r="I692" s="51">
        <v>2.7256520000000002</v>
      </c>
      <c r="J692" s="43">
        <v>3.0083128799999996</v>
      </c>
      <c r="K692" s="43">
        <f t="shared" si="10"/>
        <v>0.28266087999999945</v>
      </c>
      <c r="L692" s="70"/>
    </row>
    <row r="693" spans="2:12" ht="25.5" x14ac:dyDescent="0.2">
      <c r="B693" s="33"/>
      <c r="C693" s="32"/>
      <c r="D693" s="41"/>
      <c r="E693" s="41"/>
      <c r="F693" s="50"/>
      <c r="G693" s="54">
        <v>143</v>
      </c>
      <c r="H693" s="55" t="s">
        <v>1947</v>
      </c>
      <c r="I693" s="51">
        <v>2.3014049999999999</v>
      </c>
      <c r="J693" s="43">
        <v>2.5597190700000003</v>
      </c>
      <c r="K693" s="43">
        <f t="shared" si="10"/>
        <v>0.2583140700000004</v>
      </c>
      <c r="L693" s="70"/>
    </row>
    <row r="694" spans="2:12" ht="25.5" x14ac:dyDescent="0.2">
      <c r="B694" s="33"/>
      <c r="C694" s="32"/>
      <c r="D694" s="41"/>
      <c r="E694" s="41"/>
      <c r="F694" s="50"/>
      <c r="G694" s="54">
        <v>144</v>
      </c>
      <c r="H694" s="55" t="s">
        <v>1948</v>
      </c>
      <c r="I694" s="51">
        <v>2.4921609999999998</v>
      </c>
      <c r="J694" s="43">
        <v>2.93696577</v>
      </c>
      <c r="K694" s="43">
        <f t="shared" si="10"/>
        <v>0.44480477000000018</v>
      </c>
      <c r="L694" s="70"/>
    </row>
    <row r="695" spans="2:12" ht="25.5" x14ac:dyDescent="0.2">
      <c r="B695" s="33"/>
      <c r="C695" s="32"/>
      <c r="D695" s="41"/>
      <c r="E695" s="41"/>
      <c r="F695" s="50"/>
      <c r="G695" s="54">
        <v>145</v>
      </c>
      <c r="H695" s="55" t="s">
        <v>1949</v>
      </c>
      <c r="I695" s="51">
        <v>2.6258659999999998</v>
      </c>
      <c r="J695" s="43">
        <v>2.8453974999999998</v>
      </c>
      <c r="K695" s="43">
        <f t="shared" si="10"/>
        <v>0.21953149999999999</v>
      </c>
      <c r="L695" s="70"/>
    </row>
    <row r="696" spans="2:12" ht="25.5" x14ac:dyDescent="0.2">
      <c r="B696" s="33"/>
      <c r="C696" s="32"/>
      <c r="D696" s="41"/>
      <c r="E696" s="41"/>
      <c r="F696" s="50"/>
      <c r="G696" s="54">
        <v>146</v>
      </c>
      <c r="H696" s="55" t="s">
        <v>1950</v>
      </c>
      <c r="I696" s="51">
        <v>2.6332469999999999</v>
      </c>
      <c r="J696" s="43">
        <v>2.7912979099999999</v>
      </c>
      <c r="K696" s="43">
        <f t="shared" si="10"/>
        <v>0.15805091000000004</v>
      </c>
      <c r="L696" s="70"/>
    </row>
    <row r="697" spans="2:12" ht="25.5" x14ac:dyDescent="0.2">
      <c r="B697" s="33"/>
      <c r="C697" s="32"/>
      <c r="D697" s="41"/>
      <c r="E697" s="41"/>
      <c r="F697" s="50"/>
      <c r="G697" s="54">
        <v>147</v>
      </c>
      <c r="H697" s="55" t="s">
        <v>1951</v>
      </c>
      <c r="I697" s="51">
        <v>2.8443390000000002</v>
      </c>
      <c r="J697" s="43">
        <v>3.1713327100000002</v>
      </c>
      <c r="K697" s="43">
        <f t="shared" si="10"/>
        <v>0.32699370999999999</v>
      </c>
      <c r="L697" s="70"/>
    </row>
    <row r="698" spans="2:12" ht="25.5" x14ac:dyDescent="0.2">
      <c r="B698" s="33"/>
      <c r="C698" s="32"/>
      <c r="D698" s="41"/>
      <c r="E698" s="41"/>
      <c r="F698" s="50"/>
      <c r="G698" s="54">
        <v>148</v>
      </c>
      <c r="H698" s="55" t="s">
        <v>1952</v>
      </c>
      <c r="I698" s="51">
        <v>2.6363530000000002</v>
      </c>
      <c r="J698" s="43">
        <v>2.8310428999999999</v>
      </c>
      <c r="K698" s="43">
        <f t="shared" si="10"/>
        <v>0.19468989999999975</v>
      </c>
      <c r="L698" s="70"/>
    </row>
    <row r="699" spans="2:12" ht="25.5" x14ac:dyDescent="0.2">
      <c r="B699" s="33"/>
      <c r="C699" s="32"/>
      <c r="D699" s="41"/>
      <c r="E699" s="41"/>
      <c r="F699" s="50"/>
      <c r="G699" s="54">
        <v>149</v>
      </c>
      <c r="H699" s="55" t="s">
        <v>1953</v>
      </c>
      <c r="I699" s="51">
        <v>2.5821339999999999</v>
      </c>
      <c r="J699" s="43">
        <v>2.9063675600000001</v>
      </c>
      <c r="K699" s="43">
        <f t="shared" si="10"/>
        <v>0.32423356000000014</v>
      </c>
      <c r="L699" s="70"/>
    </row>
    <row r="700" spans="2:12" ht="25.5" x14ac:dyDescent="0.2">
      <c r="B700" s="33"/>
      <c r="C700" s="32"/>
      <c r="D700" s="41"/>
      <c r="E700" s="41"/>
      <c r="F700" s="50"/>
      <c r="G700" s="54">
        <v>150</v>
      </c>
      <c r="H700" s="55" t="s">
        <v>1954</v>
      </c>
      <c r="I700" s="51">
        <v>3.5857420000000002</v>
      </c>
      <c r="J700" s="43">
        <v>3.0554967099999999</v>
      </c>
      <c r="K700" s="43">
        <f t="shared" si="10"/>
        <v>-0.53024529000000031</v>
      </c>
      <c r="L700" s="70"/>
    </row>
    <row r="701" spans="2:12" ht="25.5" x14ac:dyDescent="0.2">
      <c r="B701" s="33"/>
      <c r="C701" s="32"/>
      <c r="D701" s="41"/>
      <c r="E701" s="41"/>
      <c r="F701" s="50"/>
      <c r="G701" s="54">
        <v>151</v>
      </c>
      <c r="H701" s="55" t="s">
        <v>1955</v>
      </c>
      <c r="I701" s="51">
        <v>3.2074560000000001</v>
      </c>
      <c r="J701" s="43">
        <v>3.3957677199999998</v>
      </c>
      <c r="K701" s="43">
        <f t="shared" si="10"/>
        <v>0.18831171999999974</v>
      </c>
      <c r="L701" s="70"/>
    </row>
    <row r="702" spans="2:12" ht="25.5" x14ac:dyDescent="0.2">
      <c r="B702" s="33"/>
      <c r="C702" s="32"/>
      <c r="D702" s="41"/>
      <c r="E702" s="41"/>
      <c r="F702" s="50"/>
      <c r="G702" s="54">
        <v>152</v>
      </c>
      <c r="H702" s="55" t="s">
        <v>1956</v>
      </c>
      <c r="I702" s="51">
        <v>2.6366740000000002</v>
      </c>
      <c r="J702" s="43">
        <v>46.257964619999996</v>
      </c>
      <c r="K702" s="43">
        <f t="shared" si="10"/>
        <v>43.621290619999996</v>
      </c>
      <c r="L702" s="70"/>
    </row>
    <row r="703" spans="2:12" x14ac:dyDescent="0.2">
      <c r="B703" s="33"/>
      <c r="C703" s="32"/>
      <c r="D703" s="41"/>
      <c r="E703" s="41"/>
      <c r="F703" s="50"/>
      <c r="G703" s="54">
        <v>153</v>
      </c>
      <c r="H703" s="55" t="s">
        <v>1957</v>
      </c>
      <c r="I703" s="51">
        <v>6.3461350000000003</v>
      </c>
      <c r="J703" s="43">
        <v>5.9981150799999989</v>
      </c>
      <c r="K703" s="43">
        <f t="shared" si="10"/>
        <v>-0.34801992000000137</v>
      </c>
      <c r="L703" s="70"/>
    </row>
    <row r="704" spans="2:12" x14ac:dyDescent="0.2">
      <c r="B704" s="33"/>
      <c r="C704" s="32"/>
      <c r="D704" s="41"/>
      <c r="E704" s="41"/>
      <c r="F704" s="50"/>
      <c r="G704" s="54">
        <v>161</v>
      </c>
      <c r="H704" s="55" t="s">
        <v>1958</v>
      </c>
      <c r="I704" s="51">
        <v>339.21830299999999</v>
      </c>
      <c r="J704" s="43">
        <v>407.23813791000003</v>
      </c>
      <c r="K704" s="43">
        <f t="shared" si="10"/>
        <v>68.019834910000043</v>
      </c>
      <c r="L704" s="70"/>
    </row>
    <row r="705" spans="2:12" x14ac:dyDescent="0.2">
      <c r="B705" s="33"/>
      <c r="C705" s="32"/>
      <c r="D705" s="41"/>
      <c r="E705" s="41"/>
      <c r="F705" s="50"/>
      <c r="G705" s="54">
        <v>200</v>
      </c>
      <c r="H705" s="55" t="s">
        <v>1959</v>
      </c>
      <c r="I705" s="51">
        <v>54.480992999999998</v>
      </c>
      <c r="J705" s="43">
        <v>49.996633870000004</v>
      </c>
      <c r="K705" s="43">
        <f t="shared" si="10"/>
        <v>-4.4843591299999943</v>
      </c>
      <c r="L705" s="70"/>
    </row>
    <row r="706" spans="2:12" x14ac:dyDescent="0.2">
      <c r="B706" s="33"/>
      <c r="C706" s="32"/>
      <c r="D706" s="41"/>
      <c r="E706" s="41"/>
      <c r="F706" s="50"/>
      <c r="G706" s="54">
        <v>210</v>
      </c>
      <c r="H706" s="55" t="s">
        <v>1960</v>
      </c>
      <c r="I706" s="51">
        <v>33.555520999999999</v>
      </c>
      <c r="J706" s="43">
        <v>63.73047313</v>
      </c>
      <c r="K706" s="43">
        <f t="shared" si="10"/>
        <v>30.174952130000001</v>
      </c>
      <c r="L706" s="70"/>
    </row>
    <row r="707" spans="2:12" x14ac:dyDescent="0.2">
      <c r="B707" s="33"/>
      <c r="C707" s="32"/>
      <c r="D707" s="41"/>
      <c r="E707" s="41"/>
      <c r="F707" s="50"/>
      <c r="G707" s="54">
        <v>211</v>
      </c>
      <c r="H707" s="55" t="s">
        <v>1961</v>
      </c>
      <c r="I707" s="51">
        <v>28.238586999999999</v>
      </c>
      <c r="J707" s="43">
        <v>27.915917709999984</v>
      </c>
      <c r="K707" s="43">
        <f t="shared" si="10"/>
        <v>-0.32266929000001454</v>
      </c>
      <c r="L707" s="70"/>
    </row>
    <row r="708" spans="2:12" x14ac:dyDescent="0.2">
      <c r="B708" s="33"/>
      <c r="C708" s="32"/>
      <c r="D708" s="41"/>
      <c r="E708" s="41"/>
      <c r="F708" s="50"/>
      <c r="G708" s="54">
        <v>212</v>
      </c>
      <c r="H708" s="55" t="s">
        <v>1962</v>
      </c>
      <c r="I708" s="51">
        <v>105.573532</v>
      </c>
      <c r="J708" s="43">
        <v>156.69908156</v>
      </c>
      <c r="K708" s="43">
        <f t="shared" ref="K708:K771" si="11">+J708-I708</f>
        <v>51.125549559999996</v>
      </c>
      <c r="L708" s="70"/>
    </row>
    <row r="709" spans="2:12" x14ac:dyDescent="0.2">
      <c r="B709" s="33"/>
      <c r="C709" s="32"/>
      <c r="D709" s="41"/>
      <c r="E709" s="41"/>
      <c r="F709" s="50"/>
      <c r="G709" s="54">
        <v>216</v>
      </c>
      <c r="H709" s="55" t="s">
        <v>1963</v>
      </c>
      <c r="I709" s="51">
        <v>151.63529299999999</v>
      </c>
      <c r="J709" s="43">
        <v>121.38045296999996</v>
      </c>
      <c r="K709" s="43">
        <f t="shared" si="11"/>
        <v>-30.254840030000025</v>
      </c>
      <c r="L709" s="70"/>
    </row>
    <row r="710" spans="2:12" x14ac:dyDescent="0.2">
      <c r="B710" s="33"/>
      <c r="C710" s="32"/>
      <c r="D710" s="41"/>
      <c r="E710" s="41"/>
      <c r="F710" s="50"/>
      <c r="G710" s="54">
        <v>218</v>
      </c>
      <c r="H710" s="55" t="s">
        <v>1964</v>
      </c>
      <c r="I710" s="51">
        <v>30.411984</v>
      </c>
      <c r="J710" s="43">
        <v>42.268125010000006</v>
      </c>
      <c r="K710" s="43">
        <f t="shared" si="11"/>
        <v>11.856141010000005</v>
      </c>
      <c r="L710" s="70"/>
    </row>
    <row r="711" spans="2:12" x14ac:dyDescent="0.2">
      <c r="B711" s="33"/>
      <c r="C711" s="32"/>
      <c r="D711" s="41"/>
      <c r="E711" s="41"/>
      <c r="F711" s="50"/>
      <c r="G711" s="54">
        <v>300</v>
      </c>
      <c r="H711" s="55" t="s">
        <v>1965</v>
      </c>
      <c r="I711" s="51">
        <v>11362.088492000001</v>
      </c>
      <c r="J711" s="43">
        <v>15393.952386479998</v>
      </c>
      <c r="K711" s="43">
        <f t="shared" si="11"/>
        <v>4031.8638944799968</v>
      </c>
      <c r="L711" s="70"/>
    </row>
    <row r="712" spans="2:12" x14ac:dyDescent="0.2">
      <c r="B712" s="33"/>
      <c r="C712" s="32"/>
      <c r="D712" s="41"/>
      <c r="E712" s="41"/>
      <c r="F712" s="50"/>
      <c r="G712" s="54">
        <v>310</v>
      </c>
      <c r="H712" s="55" t="s">
        <v>1966</v>
      </c>
      <c r="I712" s="51">
        <v>6589.9130349999996</v>
      </c>
      <c r="J712" s="43">
        <v>8688.670918709995</v>
      </c>
      <c r="K712" s="43">
        <f t="shared" si="11"/>
        <v>2098.7578837099954</v>
      </c>
      <c r="L712" s="70"/>
    </row>
    <row r="713" spans="2:12" x14ac:dyDescent="0.2">
      <c r="B713" s="33"/>
      <c r="C713" s="32"/>
      <c r="D713" s="41"/>
      <c r="E713" s="41"/>
      <c r="F713" s="50"/>
      <c r="G713" s="54">
        <v>311</v>
      </c>
      <c r="H713" s="55" t="s">
        <v>1967</v>
      </c>
      <c r="I713" s="51">
        <v>48.719461000000003</v>
      </c>
      <c r="J713" s="43">
        <v>48.513498570000003</v>
      </c>
      <c r="K713" s="43">
        <f t="shared" si="11"/>
        <v>-0.20596242999999959</v>
      </c>
      <c r="L713" s="70"/>
    </row>
    <row r="714" spans="2:12" x14ac:dyDescent="0.2">
      <c r="B714" s="33"/>
      <c r="C714" s="32"/>
      <c r="D714" s="41"/>
      <c r="E714" s="41"/>
      <c r="F714" s="50"/>
      <c r="G714" s="54">
        <v>312</v>
      </c>
      <c r="H714" s="55" t="s">
        <v>1968</v>
      </c>
      <c r="I714" s="51">
        <v>688.56295699999998</v>
      </c>
      <c r="J714" s="43">
        <v>1084.5920469599998</v>
      </c>
      <c r="K714" s="43">
        <f t="shared" si="11"/>
        <v>396.02908995999985</v>
      </c>
      <c r="L714" s="70"/>
    </row>
    <row r="715" spans="2:12" x14ac:dyDescent="0.2">
      <c r="B715" s="33"/>
      <c r="C715" s="32"/>
      <c r="D715" s="41"/>
      <c r="E715" s="41"/>
      <c r="F715" s="50"/>
      <c r="G715" s="54">
        <v>313</v>
      </c>
      <c r="H715" s="55" t="s">
        <v>1969</v>
      </c>
      <c r="I715" s="51">
        <v>216.90298899999999</v>
      </c>
      <c r="J715" s="43">
        <v>151.45631556000001</v>
      </c>
      <c r="K715" s="43">
        <f t="shared" si="11"/>
        <v>-65.446673439999984</v>
      </c>
      <c r="L715" s="70"/>
    </row>
    <row r="716" spans="2:12" ht="25.5" x14ac:dyDescent="0.2">
      <c r="B716" s="33"/>
      <c r="C716" s="32"/>
      <c r="D716" s="41"/>
      <c r="E716" s="41"/>
      <c r="F716" s="50"/>
      <c r="G716" s="54">
        <v>314</v>
      </c>
      <c r="H716" s="55" t="s">
        <v>1970</v>
      </c>
      <c r="I716" s="51">
        <v>152.76408699999999</v>
      </c>
      <c r="J716" s="43">
        <v>375.44428643999998</v>
      </c>
      <c r="K716" s="43">
        <f t="shared" si="11"/>
        <v>222.68019944</v>
      </c>
      <c r="L716" s="70"/>
    </row>
    <row r="717" spans="2:12" x14ac:dyDescent="0.2">
      <c r="B717" s="33"/>
      <c r="C717" s="32"/>
      <c r="D717" s="41"/>
      <c r="E717" s="41"/>
      <c r="F717" s="50"/>
      <c r="G717" s="54">
        <v>500</v>
      </c>
      <c r="H717" s="55" t="s">
        <v>1971</v>
      </c>
      <c r="I717" s="51">
        <v>3529.3244540000001</v>
      </c>
      <c r="J717" s="43">
        <v>1475.28175117</v>
      </c>
      <c r="K717" s="43">
        <f t="shared" si="11"/>
        <v>-2054.0427028300001</v>
      </c>
      <c r="L717" s="70"/>
    </row>
    <row r="718" spans="2:12" x14ac:dyDescent="0.2">
      <c r="B718" s="33"/>
      <c r="C718" s="32"/>
      <c r="D718" s="41"/>
      <c r="E718" s="41"/>
      <c r="F718" s="50"/>
      <c r="G718" s="54">
        <v>511</v>
      </c>
      <c r="H718" s="55" t="s">
        <v>1972</v>
      </c>
      <c r="I718" s="51">
        <v>33303.111959000002</v>
      </c>
      <c r="J718" s="43">
        <v>34950.525387250003</v>
      </c>
      <c r="K718" s="43">
        <f t="shared" si="11"/>
        <v>1647.4134282500017</v>
      </c>
      <c r="L718" s="70"/>
    </row>
    <row r="719" spans="2:12" x14ac:dyDescent="0.2">
      <c r="B719" s="33"/>
      <c r="C719" s="32"/>
      <c r="D719" s="41"/>
      <c r="E719" s="41"/>
      <c r="F719" s="50"/>
      <c r="G719" s="54">
        <v>512</v>
      </c>
      <c r="H719" s="55" t="s">
        <v>1973</v>
      </c>
      <c r="I719" s="51">
        <v>32.334730999999998</v>
      </c>
      <c r="J719" s="43">
        <v>37.23943723</v>
      </c>
      <c r="K719" s="43">
        <f t="shared" si="11"/>
        <v>4.9047062300000022</v>
      </c>
      <c r="L719" s="70"/>
    </row>
    <row r="720" spans="2:12" x14ac:dyDescent="0.2">
      <c r="B720" s="33"/>
      <c r="C720" s="32"/>
      <c r="D720" s="41"/>
      <c r="E720" s="41"/>
      <c r="F720" s="50"/>
      <c r="G720" s="54">
        <v>514</v>
      </c>
      <c r="H720" s="55" t="s">
        <v>1974</v>
      </c>
      <c r="I720" s="51">
        <v>2174.540454</v>
      </c>
      <c r="J720" s="43">
        <v>2148.7756651199998</v>
      </c>
      <c r="K720" s="43">
        <f t="shared" si="11"/>
        <v>-25.764788880000197</v>
      </c>
      <c r="L720" s="70"/>
    </row>
    <row r="721" spans="2:12" ht="25.5" x14ac:dyDescent="0.2">
      <c r="B721" s="33"/>
      <c r="C721" s="32"/>
      <c r="D721" s="41"/>
      <c r="E721" s="41"/>
      <c r="F721" s="50"/>
      <c r="G721" s="54">
        <v>515</v>
      </c>
      <c r="H721" s="55" t="s">
        <v>1975</v>
      </c>
      <c r="I721" s="51">
        <v>11.671753000000001</v>
      </c>
      <c r="J721" s="43">
        <v>69.425039889999994</v>
      </c>
      <c r="K721" s="43">
        <f t="shared" si="11"/>
        <v>57.753286889999991</v>
      </c>
      <c r="L721" s="70"/>
    </row>
    <row r="722" spans="2:12" x14ac:dyDescent="0.2">
      <c r="B722" s="33"/>
      <c r="C722" s="32"/>
      <c r="D722" s="41"/>
      <c r="E722" s="41"/>
      <c r="F722" s="50"/>
      <c r="G722" s="54">
        <v>600</v>
      </c>
      <c r="H722" s="55" t="s">
        <v>1976</v>
      </c>
      <c r="I722" s="51">
        <v>17314.406706999998</v>
      </c>
      <c r="J722" s="43">
        <v>20356.022407039996</v>
      </c>
      <c r="K722" s="43">
        <f t="shared" si="11"/>
        <v>3041.615700039998</v>
      </c>
      <c r="L722" s="70"/>
    </row>
    <row r="723" spans="2:12" ht="25.5" x14ac:dyDescent="0.2">
      <c r="B723" s="33"/>
      <c r="C723" s="32"/>
      <c r="D723" s="41"/>
      <c r="E723" s="41"/>
      <c r="F723" s="50"/>
      <c r="G723" s="54">
        <v>610</v>
      </c>
      <c r="H723" s="55" t="s">
        <v>1977</v>
      </c>
      <c r="I723" s="51">
        <v>3473.3578550000002</v>
      </c>
      <c r="J723" s="43">
        <v>3007.2831097399994</v>
      </c>
      <c r="K723" s="43">
        <f t="shared" si="11"/>
        <v>-466.07474526000078</v>
      </c>
      <c r="L723" s="70"/>
    </row>
    <row r="724" spans="2:12" ht="25.5" x14ac:dyDescent="0.2">
      <c r="B724" s="33"/>
      <c r="C724" s="32"/>
      <c r="D724" s="41"/>
      <c r="E724" s="41"/>
      <c r="F724" s="50"/>
      <c r="G724" s="54">
        <v>611</v>
      </c>
      <c r="H724" s="55" t="s">
        <v>1978</v>
      </c>
      <c r="I724" s="51">
        <v>9097.8274560000009</v>
      </c>
      <c r="J724" s="43">
        <v>7001.2236117500006</v>
      </c>
      <c r="K724" s="43">
        <f t="shared" si="11"/>
        <v>-2096.6038442500003</v>
      </c>
      <c r="L724" s="70"/>
    </row>
    <row r="725" spans="2:12" x14ac:dyDescent="0.2">
      <c r="B725" s="33"/>
      <c r="C725" s="32"/>
      <c r="D725" s="41"/>
      <c r="E725" s="41"/>
      <c r="F725" s="50"/>
      <c r="G725" s="54">
        <v>613</v>
      </c>
      <c r="H725" s="55" t="s">
        <v>1979</v>
      </c>
      <c r="I725" s="51">
        <v>1528.4675119999999</v>
      </c>
      <c r="J725" s="43">
        <v>1204.7182288600004</v>
      </c>
      <c r="K725" s="43">
        <f t="shared" si="11"/>
        <v>-323.74928313999953</v>
      </c>
      <c r="L725" s="70"/>
    </row>
    <row r="726" spans="2:12" x14ac:dyDescent="0.2">
      <c r="B726" s="33"/>
      <c r="C726" s="32"/>
      <c r="D726" s="41"/>
      <c r="E726" s="41"/>
      <c r="F726" s="50"/>
      <c r="G726" s="54">
        <v>615</v>
      </c>
      <c r="H726" s="55" t="s">
        <v>1980</v>
      </c>
      <c r="I726" s="51">
        <v>680.50831900000003</v>
      </c>
      <c r="J726" s="43">
        <v>554.46492212999976</v>
      </c>
      <c r="K726" s="43">
        <f t="shared" si="11"/>
        <v>-126.04339687000027</v>
      </c>
      <c r="L726" s="70"/>
    </row>
    <row r="727" spans="2:12" x14ac:dyDescent="0.2">
      <c r="B727" s="33"/>
      <c r="C727" s="32"/>
      <c r="D727" s="41"/>
      <c r="E727" s="41"/>
      <c r="F727" s="50"/>
      <c r="G727" s="54">
        <v>616</v>
      </c>
      <c r="H727" s="55" t="s">
        <v>1981</v>
      </c>
      <c r="I727" s="51">
        <v>416.90026799999998</v>
      </c>
      <c r="J727" s="43">
        <v>330.48421110999999</v>
      </c>
      <c r="K727" s="43">
        <f t="shared" si="11"/>
        <v>-86.416056889999993</v>
      </c>
      <c r="L727" s="70"/>
    </row>
    <row r="728" spans="2:12" x14ac:dyDescent="0.2">
      <c r="B728" s="33"/>
      <c r="C728" s="32"/>
      <c r="D728" s="41"/>
      <c r="E728" s="41"/>
      <c r="F728" s="50"/>
      <c r="G728" s="54">
        <v>700</v>
      </c>
      <c r="H728" s="55" t="s">
        <v>1481</v>
      </c>
      <c r="I728" s="51">
        <v>131.54912999999999</v>
      </c>
      <c r="J728" s="43">
        <v>7067.2496811700012</v>
      </c>
      <c r="K728" s="43">
        <f t="shared" si="11"/>
        <v>6935.7005511700008</v>
      </c>
      <c r="L728" s="70"/>
    </row>
    <row r="729" spans="2:12" x14ac:dyDescent="0.2">
      <c r="B729" s="33"/>
      <c r="C729" s="32"/>
      <c r="D729" s="41"/>
      <c r="E729" s="41"/>
      <c r="F729" s="50"/>
      <c r="G729" s="54">
        <v>710</v>
      </c>
      <c r="H729" s="55" t="s">
        <v>1982</v>
      </c>
      <c r="I729" s="51">
        <v>107.652069</v>
      </c>
      <c r="J729" s="43">
        <v>107.57490888000001</v>
      </c>
      <c r="K729" s="43">
        <f t="shared" si="11"/>
        <v>-7.7160119999987842E-2</v>
      </c>
      <c r="L729" s="70"/>
    </row>
    <row r="730" spans="2:12" x14ac:dyDescent="0.2">
      <c r="B730" s="33"/>
      <c r="C730" s="32"/>
      <c r="D730" s="41"/>
      <c r="E730" s="41"/>
      <c r="F730" s="50"/>
      <c r="G730" s="54">
        <v>711</v>
      </c>
      <c r="H730" s="55" t="s">
        <v>1983</v>
      </c>
      <c r="I730" s="51">
        <v>82.766726000000006</v>
      </c>
      <c r="J730" s="43">
        <v>2105.8017583300002</v>
      </c>
      <c r="K730" s="43">
        <f t="shared" si="11"/>
        <v>2023.0350323300001</v>
      </c>
      <c r="L730" s="70"/>
    </row>
    <row r="731" spans="2:12" x14ac:dyDescent="0.2">
      <c r="B731" s="33"/>
      <c r="C731" s="32"/>
      <c r="D731" s="41"/>
      <c r="E731" s="41"/>
      <c r="F731" s="50"/>
      <c r="G731" s="54">
        <v>712</v>
      </c>
      <c r="H731" s="55" t="s">
        <v>1984</v>
      </c>
      <c r="I731" s="51">
        <v>233.801545</v>
      </c>
      <c r="J731" s="43">
        <v>777.1999819900002</v>
      </c>
      <c r="K731" s="43">
        <f t="shared" si="11"/>
        <v>543.39843699000016</v>
      </c>
      <c r="L731" s="70"/>
    </row>
    <row r="732" spans="2:12" x14ac:dyDescent="0.2">
      <c r="B732" s="33"/>
      <c r="C732" s="32"/>
      <c r="D732" s="41"/>
      <c r="E732" s="41"/>
      <c r="F732" s="50"/>
      <c r="G732" s="54">
        <v>713</v>
      </c>
      <c r="H732" s="55" t="s">
        <v>1632</v>
      </c>
      <c r="I732" s="51">
        <v>85.450755999999998</v>
      </c>
      <c r="J732" s="43">
        <v>136.00120475999998</v>
      </c>
      <c r="K732" s="43">
        <f t="shared" si="11"/>
        <v>50.550448759999981</v>
      </c>
      <c r="L732" s="70"/>
    </row>
    <row r="733" spans="2:12" ht="25.5" x14ac:dyDescent="0.2">
      <c r="B733" s="33"/>
      <c r="C733" s="32"/>
      <c r="D733" s="41"/>
      <c r="E733" s="41"/>
      <c r="F733" s="50"/>
      <c r="G733" s="54">
        <v>715</v>
      </c>
      <c r="H733" s="55" t="s">
        <v>1985</v>
      </c>
      <c r="I733" s="51">
        <v>4.5679610000000004</v>
      </c>
      <c r="J733" s="43">
        <v>37.170657179999999</v>
      </c>
      <c r="K733" s="43">
        <f t="shared" si="11"/>
        <v>32.602696179999995</v>
      </c>
      <c r="L733" s="70"/>
    </row>
    <row r="734" spans="2:12" x14ac:dyDescent="0.2">
      <c r="B734" s="33"/>
      <c r="C734" s="32"/>
      <c r="D734" s="41"/>
      <c r="E734" s="41"/>
      <c r="F734" s="50" t="s">
        <v>44</v>
      </c>
      <c r="G734" s="54"/>
      <c r="H734" s="55"/>
      <c r="I734" s="51">
        <v>16807.542382</v>
      </c>
      <c r="J734" s="43">
        <v>15692.825856449999</v>
      </c>
      <c r="K734" s="43">
        <f t="shared" si="11"/>
        <v>-1114.7165255500004</v>
      </c>
      <c r="L734" s="70"/>
    </row>
    <row r="735" spans="2:12" x14ac:dyDescent="0.2">
      <c r="B735" s="33"/>
      <c r="C735" s="32"/>
      <c r="D735" s="41"/>
      <c r="E735" s="41"/>
      <c r="F735" s="50"/>
      <c r="G735" s="54" t="s">
        <v>45</v>
      </c>
      <c r="H735" s="55" t="s">
        <v>175</v>
      </c>
      <c r="I735" s="51">
        <v>512.95358599999997</v>
      </c>
      <c r="J735" s="43">
        <v>334.11358125999988</v>
      </c>
      <c r="K735" s="43">
        <f t="shared" si="11"/>
        <v>-178.8400047400001</v>
      </c>
      <c r="L735" s="70"/>
    </row>
    <row r="736" spans="2:12" x14ac:dyDescent="0.2">
      <c r="B736" s="33"/>
      <c r="C736" s="32"/>
      <c r="D736" s="41"/>
      <c r="E736" s="41"/>
      <c r="F736" s="50"/>
      <c r="G736" s="54" t="s">
        <v>85</v>
      </c>
      <c r="H736" s="55" t="s">
        <v>176</v>
      </c>
      <c r="I736" s="51">
        <v>7957.8677170000001</v>
      </c>
      <c r="J736" s="43">
        <v>7408.6822054000004</v>
      </c>
      <c r="K736" s="43">
        <f t="shared" si="11"/>
        <v>-549.1855115999997</v>
      </c>
      <c r="L736" s="70"/>
    </row>
    <row r="737" spans="2:12" x14ac:dyDescent="0.2">
      <c r="B737" s="33"/>
      <c r="C737" s="32"/>
      <c r="D737" s="41"/>
      <c r="E737" s="41"/>
      <c r="F737" s="50"/>
      <c r="G737" s="54" t="s">
        <v>177</v>
      </c>
      <c r="H737" s="55" t="s">
        <v>178</v>
      </c>
      <c r="I737" s="51">
        <v>276.79405700000001</v>
      </c>
      <c r="J737" s="43">
        <v>253.67362803999998</v>
      </c>
      <c r="K737" s="43">
        <f t="shared" si="11"/>
        <v>-23.120428960000027</v>
      </c>
      <c r="L737" s="70"/>
    </row>
    <row r="738" spans="2:12" x14ac:dyDescent="0.2">
      <c r="B738" s="33"/>
      <c r="C738" s="32"/>
      <c r="D738" s="41"/>
      <c r="E738" s="41"/>
      <c r="F738" s="50"/>
      <c r="G738" s="54" t="s">
        <v>51</v>
      </c>
      <c r="H738" s="55" t="s">
        <v>179</v>
      </c>
      <c r="I738" s="51">
        <v>4.8546199999999997</v>
      </c>
      <c r="J738" s="43">
        <v>4.0101116299999999</v>
      </c>
      <c r="K738" s="43">
        <f t="shared" si="11"/>
        <v>-0.84450836999999979</v>
      </c>
      <c r="L738" s="70"/>
    </row>
    <row r="739" spans="2:12" x14ac:dyDescent="0.2">
      <c r="B739" s="33"/>
      <c r="C739" s="32"/>
      <c r="D739" s="41"/>
      <c r="E739" s="41"/>
      <c r="F739" s="50"/>
      <c r="G739" s="54" t="s">
        <v>57</v>
      </c>
      <c r="H739" s="55" t="s">
        <v>180</v>
      </c>
      <c r="I739" s="51">
        <v>98.512398000000005</v>
      </c>
      <c r="J739" s="43">
        <v>78.991833149999991</v>
      </c>
      <c r="K739" s="43">
        <f t="shared" si="11"/>
        <v>-19.520564850000014</v>
      </c>
      <c r="L739" s="70"/>
    </row>
    <row r="740" spans="2:12" x14ac:dyDescent="0.2">
      <c r="B740" s="33"/>
      <c r="C740" s="32"/>
      <c r="D740" s="41"/>
      <c r="E740" s="41"/>
      <c r="F740" s="50"/>
      <c r="G740" s="54" t="s">
        <v>59</v>
      </c>
      <c r="H740" s="55" t="s">
        <v>181</v>
      </c>
      <c r="I740" s="51">
        <v>229.71962500000001</v>
      </c>
      <c r="J740" s="43">
        <v>452.40376313000002</v>
      </c>
      <c r="K740" s="43">
        <f t="shared" si="11"/>
        <v>222.68413813000001</v>
      </c>
      <c r="L740" s="70"/>
    </row>
    <row r="741" spans="2:12" x14ac:dyDescent="0.2">
      <c r="B741" s="33"/>
      <c r="C741" s="32"/>
      <c r="D741" s="41"/>
      <c r="E741" s="41"/>
      <c r="F741" s="50"/>
      <c r="G741" s="54" t="s">
        <v>61</v>
      </c>
      <c r="H741" s="55" t="s">
        <v>182</v>
      </c>
      <c r="I741" s="51">
        <v>7648.4705119999999</v>
      </c>
      <c r="J741" s="43">
        <v>7143.6391086699978</v>
      </c>
      <c r="K741" s="43">
        <f t="shared" si="11"/>
        <v>-504.8314033300021</v>
      </c>
      <c r="L741" s="70"/>
    </row>
    <row r="742" spans="2:12" x14ac:dyDescent="0.2">
      <c r="B742" s="33"/>
      <c r="C742" s="32"/>
      <c r="D742" s="41"/>
      <c r="E742" s="41"/>
      <c r="F742" s="50"/>
      <c r="G742" s="54" t="s">
        <v>63</v>
      </c>
      <c r="H742" s="55" t="s">
        <v>183</v>
      </c>
      <c r="I742" s="51">
        <v>78.369866999999999</v>
      </c>
      <c r="J742" s="43">
        <v>17.311625170000003</v>
      </c>
      <c r="K742" s="43">
        <f t="shared" si="11"/>
        <v>-61.05824183</v>
      </c>
      <c r="L742" s="70"/>
    </row>
    <row r="743" spans="2:12" x14ac:dyDescent="0.2">
      <c r="B743" s="33"/>
      <c r="C743" s="32"/>
      <c r="D743" s="41"/>
      <c r="E743" s="41"/>
      <c r="F743" s="50" t="s">
        <v>79</v>
      </c>
      <c r="G743" s="54"/>
      <c r="H743" s="55"/>
      <c r="I743" s="51">
        <v>36707.741166</v>
      </c>
      <c r="J743" s="43">
        <v>35029.455264410011</v>
      </c>
      <c r="K743" s="43">
        <f t="shared" si="11"/>
        <v>-1678.2859015899885</v>
      </c>
      <c r="L743" s="70"/>
    </row>
    <row r="744" spans="2:12" x14ac:dyDescent="0.2">
      <c r="B744" s="33"/>
      <c r="C744" s="32"/>
      <c r="D744" s="41"/>
      <c r="E744" s="41"/>
      <c r="F744" s="50"/>
      <c r="G744" s="54" t="s">
        <v>184</v>
      </c>
      <c r="H744" s="55" t="s">
        <v>185</v>
      </c>
      <c r="I744" s="51">
        <v>79.897256999999996</v>
      </c>
      <c r="J744" s="43">
        <v>149.47399037</v>
      </c>
      <c r="K744" s="43">
        <f t="shared" si="11"/>
        <v>69.576733369999999</v>
      </c>
      <c r="L744" s="70"/>
    </row>
    <row r="745" spans="2:12" x14ac:dyDescent="0.2">
      <c r="B745" s="33"/>
      <c r="C745" s="32"/>
      <c r="D745" s="41"/>
      <c r="E745" s="41"/>
      <c r="F745" s="50"/>
      <c r="G745" s="54" t="s">
        <v>186</v>
      </c>
      <c r="H745" s="55" t="s">
        <v>187</v>
      </c>
      <c r="I745" s="51">
        <v>4020.9755719999998</v>
      </c>
      <c r="J745" s="43">
        <v>4029.9593720000016</v>
      </c>
      <c r="K745" s="43">
        <f t="shared" si="11"/>
        <v>8.9838000000017928</v>
      </c>
      <c r="L745" s="70"/>
    </row>
    <row r="746" spans="2:12" x14ac:dyDescent="0.2">
      <c r="B746" s="33"/>
      <c r="C746" s="32"/>
      <c r="D746" s="41"/>
      <c r="E746" s="41"/>
      <c r="F746" s="50"/>
      <c r="G746" s="54" t="s">
        <v>188</v>
      </c>
      <c r="H746" s="55" t="s">
        <v>189</v>
      </c>
      <c r="I746" s="51">
        <v>21567.998474</v>
      </c>
      <c r="J746" s="43">
        <v>20810.920897</v>
      </c>
      <c r="K746" s="43">
        <f t="shared" si="11"/>
        <v>-757.07757700000002</v>
      </c>
      <c r="L746" s="70"/>
    </row>
    <row r="747" spans="2:12" x14ac:dyDescent="0.2">
      <c r="B747" s="33"/>
      <c r="C747" s="32"/>
      <c r="D747" s="41"/>
      <c r="E747" s="41"/>
      <c r="F747" s="50"/>
      <c r="G747" s="54" t="s">
        <v>190</v>
      </c>
      <c r="H747" s="55" t="s">
        <v>191</v>
      </c>
      <c r="I747" s="51">
        <v>166.47335200000001</v>
      </c>
      <c r="J747" s="43">
        <v>142.91864200000001</v>
      </c>
      <c r="K747" s="43">
        <f t="shared" si="11"/>
        <v>-23.55471</v>
      </c>
      <c r="L747" s="70"/>
    </row>
    <row r="748" spans="2:12" ht="25.5" x14ac:dyDescent="0.2">
      <c r="B748" s="33"/>
      <c r="C748" s="32"/>
      <c r="D748" s="41"/>
      <c r="E748" s="41"/>
      <c r="F748" s="50"/>
      <c r="G748" s="54" t="s">
        <v>192</v>
      </c>
      <c r="H748" s="55" t="s">
        <v>193</v>
      </c>
      <c r="I748" s="51">
        <v>1152.5504089999999</v>
      </c>
      <c r="J748" s="43">
        <v>1142.3079110899996</v>
      </c>
      <c r="K748" s="43">
        <f t="shared" si="11"/>
        <v>-10.242497910000338</v>
      </c>
      <c r="L748" s="70"/>
    </row>
    <row r="749" spans="2:12" x14ac:dyDescent="0.2">
      <c r="B749" s="33"/>
      <c r="C749" s="32"/>
      <c r="D749" s="41"/>
      <c r="E749" s="41"/>
      <c r="F749" s="50"/>
      <c r="G749" s="54" t="s">
        <v>194</v>
      </c>
      <c r="H749" s="55" t="s">
        <v>195</v>
      </c>
      <c r="I749" s="51">
        <v>807.20484199999999</v>
      </c>
      <c r="J749" s="43">
        <v>808.47611405999987</v>
      </c>
      <c r="K749" s="43">
        <f t="shared" si="11"/>
        <v>1.2712720599998875</v>
      </c>
      <c r="L749" s="70"/>
    </row>
    <row r="750" spans="2:12" x14ac:dyDescent="0.2">
      <c r="B750" s="33"/>
      <c r="C750" s="32"/>
      <c r="D750" s="41"/>
      <c r="E750" s="41"/>
      <c r="F750" s="50"/>
      <c r="G750" s="54" t="s">
        <v>196</v>
      </c>
      <c r="H750" s="55" t="s">
        <v>197</v>
      </c>
      <c r="I750" s="51">
        <v>674.27786100000003</v>
      </c>
      <c r="J750" s="43">
        <v>619.97070385999996</v>
      </c>
      <c r="K750" s="43">
        <f t="shared" si="11"/>
        <v>-54.307157140000072</v>
      </c>
      <c r="L750" s="70"/>
    </row>
    <row r="751" spans="2:12" ht="25.5" x14ac:dyDescent="0.2">
      <c r="B751" s="33"/>
      <c r="C751" s="32"/>
      <c r="D751" s="41"/>
      <c r="E751" s="41"/>
      <c r="F751" s="50"/>
      <c r="G751" s="54" t="s">
        <v>198</v>
      </c>
      <c r="H751" s="55" t="s">
        <v>199</v>
      </c>
      <c r="I751" s="51">
        <v>123.02712699999999</v>
      </c>
      <c r="J751" s="43">
        <v>111.22392782999999</v>
      </c>
      <c r="K751" s="43">
        <f t="shared" si="11"/>
        <v>-11.803199169999999</v>
      </c>
      <c r="L751" s="70"/>
    </row>
    <row r="752" spans="2:12" x14ac:dyDescent="0.2">
      <c r="B752" s="33"/>
      <c r="C752" s="32"/>
      <c r="D752" s="41"/>
      <c r="E752" s="41"/>
      <c r="F752" s="50"/>
      <c r="G752" s="54" t="s">
        <v>200</v>
      </c>
      <c r="H752" s="55" t="s">
        <v>201</v>
      </c>
      <c r="I752" s="51">
        <v>1018.594848</v>
      </c>
      <c r="J752" s="43">
        <v>1060.83355067</v>
      </c>
      <c r="K752" s="43">
        <f t="shared" si="11"/>
        <v>42.238702670000066</v>
      </c>
      <c r="L752" s="70"/>
    </row>
    <row r="753" spans="2:12" x14ac:dyDescent="0.2">
      <c r="B753" s="33"/>
      <c r="C753" s="32"/>
      <c r="D753" s="41"/>
      <c r="E753" s="41"/>
      <c r="F753" s="50"/>
      <c r="G753" s="54" t="s">
        <v>202</v>
      </c>
      <c r="H753" s="55" t="s">
        <v>203</v>
      </c>
      <c r="I753" s="51">
        <v>2124.529466</v>
      </c>
      <c r="J753" s="43">
        <v>1179.1728130399999</v>
      </c>
      <c r="K753" s="43">
        <f t="shared" si="11"/>
        <v>-945.35665296000002</v>
      </c>
      <c r="L753" s="70"/>
    </row>
    <row r="754" spans="2:12" x14ac:dyDescent="0.2">
      <c r="B754" s="33"/>
      <c r="C754" s="32"/>
      <c r="D754" s="41"/>
      <c r="E754" s="41"/>
      <c r="F754" s="50"/>
      <c r="G754" s="54" t="s">
        <v>204</v>
      </c>
      <c r="H754" s="55" t="s">
        <v>205</v>
      </c>
      <c r="I754" s="51">
        <v>2754.808309</v>
      </c>
      <c r="J754" s="43">
        <v>2744.0986365999997</v>
      </c>
      <c r="K754" s="43">
        <f t="shared" si="11"/>
        <v>-10.709672400000272</v>
      </c>
      <c r="L754" s="70"/>
    </row>
    <row r="755" spans="2:12" x14ac:dyDescent="0.2">
      <c r="B755" s="33"/>
      <c r="C755" s="32"/>
      <c r="D755" s="41"/>
      <c r="E755" s="41"/>
      <c r="F755" s="50"/>
      <c r="G755" s="54" t="s">
        <v>206</v>
      </c>
      <c r="H755" s="55" t="s">
        <v>207</v>
      </c>
      <c r="I755" s="51">
        <v>310.01631500000002</v>
      </c>
      <c r="J755" s="43">
        <v>310.01631500000002</v>
      </c>
      <c r="K755" s="43">
        <f t="shared" si="11"/>
        <v>0</v>
      </c>
      <c r="L755" s="70"/>
    </row>
    <row r="756" spans="2:12" ht="25.5" x14ac:dyDescent="0.2">
      <c r="B756" s="33"/>
      <c r="C756" s="32"/>
      <c r="D756" s="41"/>
      <c r="E756" s="41"/>
      <c r="F756" s="50"/>
      <c r="G756" s="54" t="s">
        <v>208</v>
      </c>
      <c r="H756" s="55" t="s">
        <v>209</v>
      </c>
      <c r="I756" s="51">
        <v>45.634715</v>
      </c>
      <c r="J756" s="43">
        <v>40.823858819999998</v>
      </c>
      <c r="K756" s="43">
        <f t="shared" si="11"/>
        <v>-4.8108561800000018</v>
      </c>
      <c r="L756" s="70"/>
    </row>
    <row r="757" spans="2:12" x14ac:dyDescent="0.2">
      <c r="B757" s="33"/>
      <c r="C757" s="32"/>
      <c r="D757" s="41"/>
      <c r="E757" s="41"/>
      <c r="F757" s="50"/>
      <c r="G757" s="54" t="s">
        <v>210</v>
      </c>
      <c r="H757" s="55" t="s">
        <v>211</v>
      </c>
      <c r="I757" s="51">
        <v>1140.845814</v>
      </c>
      <c r="J757" s="43">
        <v>1073.4293592400002</v>
      </c>
      <c r="K757" s="43">
        <f t="shared" si="11"/>
        <v>-67.416454759999851</v>
      </c>
      <c r="L757" s="70"/>
    </row>
    <row r="758" spans="2:12" x14ac:dyDescent="0.2">
      <c r="B758" s="33"/>
      <c r="C758" s="32"/>
      <c r="D758" s="41"/>
      <c r="E758" s="41"/>
      <c r="F758" s="50"/>
      <c r="G758" s="54" t="s">
        <v>212</v>
      </c>
      <c r="H758" s="55" t="s">
        <v>213</v>
      </c>
      <c r="I758" s="51">
        <v>91.62782</v>
      </c>
      <c r="J758" s="43">
        <v>166.29905209999998</v>
      </c>
      <c r="K758" s="43">
        <f t="shared" si="11"/>
        <v>74.671232099999983</v>
      </c>
      <c r="L758" s="70"/>
    </row>
    <row r="759" spans="2:12" x14ac:dyDescent="0.2">
      <c r="B759" s="33"/>
      <c r="C759" s="32"/>
      <c r="D759" s="41"/>
      <c r="E759" s="41"/>
      <c r="F759" s="50"/>
      <c r="G759" s="54" t="s">
        <v>214</v>
      </c>
      <c r="H759" s="55" t="s">
        <v>215</v>
      </c>
      <c r="I759" s="51">
        <v>82.473579000000001</v>
      </c>
      <c r="J759" s="43">
        <v>72.646684890000003</v>
      </c>
      <c r="K759" s="43">
        <f t="shared" si="11"/>
        <v>-9.8268941099999978</v>
      </c>
      <c r="L759" s="70"/>
    </row>
    <row r="760" spans="2:12" x14ac:dyDescent="0.2">
      <c r="B760" s="33"/>
      <c r="C760" s="32"/>
      <c r="D760" s="41"/>
      <c r="E760" s="41"/>
      <c r="F760" s="50"/>
      <c r="G760" s="54" t="s">
        <v>216</v>
      </c>
      <c r="H760" s="55" t="s">
        <v>217</v>
      </c>
      <c r="I760" s="51">
        <v>21.052454999999998</v>
      </c>
      <c r="J760" s="43">
        <v>20.137596649999995</v>
      </c>
      <c r="K760" s="43">
        <f t="shared" si="11"/>
        <v>-0.91485835000000293</v>
      </c>
      <c r="L760" s="70"/>
    </row>
    <row r="761" spans="2:12" x14ac:dyDescent="0.2">
      <c r="B761" s="33"/>
      <c r="C761" s="32"/>
      <c r="D761" s="41"/>
      <c r="E761" s="41"/>
      <c r="F761" s="50"/>
      <c r="G761" s="54" t="s">
        <v>218</v>
      </c>
      <c r="H761" s="55" t="s">
        <v>219</v>
      </c>
      <c r="I761" s="51">
        <v>525.75295100000005</v>
      </c>
      <c r="J761" s="43">
        <v>546.74583919000008</v>
      </c>
      <c r="K761" s="43">
        <f t="shared" si="11"/>
        <v>20.992888190000031</v>
      </c>
      <c r="L761" s="70"/>
    </row>
    <row r="762" spans="2:12" ht="14.25" x14ac:dyDescent="0.2">
      <c r="B762" s="33"/>
      <c r="C762" s="32"/>
      <c r="D762" s="64">
        <v>12</v>
      </c>
      <c r="E762" s="35" t="s">
        <v>220</v>
      </c>
      <c r="F762" s="65"/>
      <c r="G762" s="66"/>
      <c r="H762" s="67"/>
      <c r="I762" s="68">
        <v>64332.700538999998</v>
      </c>
      <c r="J762" s="68">
        <v>64472.269730329994</v>
      </c>
      <c r="K762" s="68">
        <f t="shared" si="11"/>
        <v>139.5691913299961</v>
      </c>
      <c r="L762" s="70"/>
    </row>
    <row r="763" spans="2:12" ht="14.25" x14ac:dyDescent="0.2">
      <c r="B763" s="33"/>
      <c r="C763" s="32"/>
      <c r="D763" s="41"/>
      <c r="E763" s="41"/>
      <c r="F763" s="52" t="s">
        <v>2</v>
      </c>
      <c r="G763" s="57"/>
      <c r="H763" s="56"/>
      <c r="I763" s="34">
        <v>3805.8187520000001</v>
      </c>
      <c r="J763" s="34">
        <v>3693.2278795100005</v>
      </c>
      <c r="K763" s="34">
        <f t="shared" si="11"/>
        <v>-112.59087248999958</v>
      </c>
      <c r="L763" s="70"/>
    </row>
    <row r="764" spans="2:12" x14ac:dyDescent="0.2">
      <c r="B764" s="33"/>
      <c r="C764" s="32"/>
      <c r="D764" s="41"/>
      <c r="E764" s="41"/>
      <c r="F764" s="50"/>
      <c r="G764" s="54">
        <v>100</v>
      </c>
      <c r="H764" s="55" t="s">
        <v>1577</v>
      </c>
      <c r="I764" s="51">
        <v>59.840108999999998</v>
      </c>
      <c r="J764" s="43">
        <v>56.402507240000027</v>
      </c>
      <c r="K764" s="43">
        <f t="shared" si="11"/>
        <v>-3.4376017599999713</v>
      </c>
      <c r="L764" s="70"/>
    </row>
    <row r="765" spans="2:12" x14ac:dyDescent="0.2">
      <c r="B765" s="33"/>
      <c r="C765" s="32"/>
      <c r="D765" s="41"/>
      <c r="E765" s="41"/>
      <c r="F765" s="50"/>
      <c r="G765" s="54">
        <v>111</v>
      </c>
      <c r="H765" s="55" t="s">
        <v>1728</v>
      </c>
      <c r="I765" s="51">
        <v>29.481093000000001</v>
      </c>
      <c r="J765" s="43">
        <v>25.732472729999994</v>
      </c>
      <c r="K765" s="43">
        <f t="shared" si="11"/>
        <v>-3.7486202700000071</v>
      </c>
      <c r="L765" s="70"/>
    </row>
    <row r="766" spans="2:12" x14ac:dyDescent="0.2">
      <c r="B766" s="33"/>
      <c r="C766" s="32"/>
      <c r="D766" s="41"/>
      <c r="E766" s="41"/>
      <c r="F766" s="50"/>
      <c r="G766" s="54">
        <v>112</v>
      </c>
      <c r="H766" s="55" t="s">
        <v>1579</v>
      </c>
      <c r="I766" s="51">
        <v>30.762447000000002</v>
      </c>
      <c r="J766" s="43">
        <v>40.167931050000007</v>
      </c>
      <c r="K766" s="43">
        <f t="shared" si="11"/>
        <v>9.4054840500000054</v>
      </c>
      <c r="L766" s="70"/>
    </row>
    <row r="767" spans="2:12" x14ac:dyDescent="0.2">
      <c r="B767" s="33"/>
      <c r="C767" s="32"/>
      <c r="D767" s="41"/>
      <c r="E767" s="41"/>
      <c r="F767" s="50"/>
      <c r="G767" s="54">
        <v>113</v>
      </c>
      <c r="H767" s="55" t="s">
        <v>1482</v>
      </c>
      <c r="I767" s="51">
        <v>28.841190999999998</v>
      </c>
      <c r="J767" s="43">
        <v>26.206336340000004</v>
      </c>
      <c r="K767" s="43">
        <f t="shared" si="11"/>
        <v>-2.6348546599999949</v>
      </c>
      <c r="L767" s="70"/>
    </row>
    <row r="768" spans="2:12" x14ac:dyDescent="0.2">
      <c r="B768" s="33"/>
      <c r="C768" s="32"/>
      <c r="D768" s="41"/>
      <c r="E768" s="41"/>
      <c r="F768" s="50"/>
      <c r="G768" s="54">
        <v>114</v>
      </c>
      <c r="H768" s="55" t="s">
        <v>1986</v>
      </c>
      <c r="I768" s="51">
        <v>9.6553930000000001</v>
      </c>
      <c r="J768" s="43">
        <v>9.7960511699999966</v>
      </c>
      <c r="K768" s="43">
        <f t="shared" si="11"/>
        <v>0.14065816999999647</v>
      </c>
      <c r="L768" s="70"/>
    </row>
    <row r="769" spans="2:12" ht="25.5" x14ac:dyDescent="0.2">
      <c r="B769" s="33"/>
      <c r="C769" s="32"/>
      <c r="D769" s="41"/>
      <c r="E769" s="41"/>
      <c r="F769" s="50"/>
      <c r="G769" s="54">
        <v>160</v>
      </c>
      <c r="H769" s="55" t="s">
        <v>1987</v>
      </c>
      <c r="I769" s="51">
        <v>500.10062799999997</v>
      </c>
      <c r="J769" s="43">
        <v>435.36162328</v>
      </c>
      <c r="K769" s="43">
        <f t="shared" si="11"/>
        <v>-64.739004719999969</v>
      </c>
      <c r="L769" s="70"/>
    </row>
    <row r="770" spans="2:12" x14ac:dyDescent="0.2">
      <c r="B770" s="33"/>
      <c r="C770" s="32"/>
      <c r="D770" s="41"/>
      <c r="E770" s="41"/>
      <c r="F770" s="50"/>
      <c r="G770" s="54">
        <v>170</v>
      </c>
      <c r="H770" s="55" t="s">
        <v>1988</v>
      </c>
      <c r="I770" s="51">
        <v>21.981995999999999</v>
      </c>
      <c r="J770" s="43">
        <v>20.381642170000006</v>
      </c>
      <c r="K770" s="43">
        <f t="shared" si="11"/>
        <v>-1.6003538299999924</v>
      </c>
      <c r="L770" s="70"/>
    </row>
    <row r="771" spans="2:12" x14ac:dyDescent="0.2">
      <c r="B771" s="33"/>
      <c r="C771" s="32"/>
      <c r="D771" s="41"/>
      <c r="E771" s="41"/>
      <c r="F771" s="50"/>
      <c r="G771" s="54">
        <v>171</v>
      </c>
      <c r="H771" s="55" t="s">
        <v>1989</v>
      </c>
      <c r="I771" s="51">
        <v>13.380812000000001</v>
      </c>
      <c r="J771" s="43">
        <v>12.982966189999997</v>
      </c>
      <c r="K771" s="43">
        <f t="shared" si="11"/>
        <v>-0.3978458100000033</v>
      </c>
      <c r="L771" s="70"/>
    </row>
    <row r="772" spans="2:12" x14ac:dyDescent="0.2">
      <c r="B772" s="33"/>
      <c r="C772" s="32"/>
      <c r="D772" s="41"/>
      <c r="E772" s="41"/>
      <c r="F772" s="50"/>
      <c r="G772" s="54">
        <v>172</v>
      </c>
      <c r="H772" s="55" t="s">
        <v>1958</v>
      </c>
      <c r="I772" s="51">
        <v>149.07552000000001</v>
      </c>
      <c r="J772" s="43">
        <v>139.47097863999997</v>
      </c>
      <c r="K772" s="43">
        <f t="shared" ref="K772:K835" si="12">+J772-I772</f>
        <v>-9.6045413600000415</v>
      </c>
      <c r="L772" s="70"/>
    </row>
    <row r="773" spans="2:12" x14ac:dyDescent="0.2">
      <c r="B773" s="33"/>
      <c r="C773" s="32"/>
      <c r="D773" s="41"/>
      <c r="E773" s="41"/>
      <c r="F773" s="50"/>
      <c r="G773" s="54">
        <v>300</v>
      </c>
      <c r="H773" s="55" t="s">
        <v>1990</v>
      </c>
      <c r="I773" s="51">
        <v>23.515844999999999</v>
      </c>
      <c r="J773" s="43">
        <v>23.157926610000011</v>
      </c>
      <c r="K773" s="43">
        <f t="shared" si="12"/>
        <v>-0.3579183899999876</v>
      </c>
      <c r="L773" s="70"/>
    </row>
    <row r="774" spans="2:12" x14ac:dyDescent="0.2">
      <c r="B774" s="33"/>
      <c r="C774" s="32"/>
      <c r="D774" s="41"/>
      <c r="E774" s="41"/>
      <c r="F774" s="50"/>
      <c r="G774" s="54">
        <v>310</v>
      </c>
      <c r="H774" s="55" t="s">
        <v>1991</v>
      </c>
      <c r="I774" s="51">
        <v>295.74256100000002</v>
      </c>
      <c r="J774" s="43">
        <v>291.68597461000007</v>
      </c>
      <c r="K774" s="43">
        <f t="shared" si="12"/>
        <v>-4.0565863899999499</v>
      </c>
      <c r="L774" s="70"/>
    </row>
    <row r="775" spans="2:12" x14ac:dyDescent="0.2">
      <c r="B775" s="33"/>
      <c r="C775" s="32"/>
      <c r="D775" s="41"/>
      <c r="E775" s="41"/>
      <c r="F775" s="50"/>
      <c r="G775" s="54">
        <v>313</v>
      </c>
      <c r="H775" s="55" t="s">
        <v>1992</v>
      </c>
      <c r="I775" s="51">
        <v>47.092016999999998</v>
      </c>
      <c r="J775" s="43">
        <v>43.074516430000003</v>
      </c>
      <c r="K775" s="43">
        <f t="shared" si="12"/>
        <v>-4.0175005699999957</v>
      </c>
      <c r="L775" s="70"/>
    </row>
    <row r="776" spans="2:12" ht="25.5" x14ac:dyDescent="0.2">
      <c r="B776" s="33"/>
      <c r="C776" s="32"/>
      <c r="D776" s="41"/>
      <c r="E776" s="41"/>
      <c r="F776" s="50"/>
      <c r="G776" s="54">
        <v>315</v>
      </c>
      <c r="H776" s="55" t="s">
        <v>1993</v>
      </c>
      <c r="I776" s="51">
        <v>36.443778000000002</v>
      </c>
      <c r="J776" s="43">
        <v>36.05285276</v>
      </c>
      <c r="K776" s="43">
        <f t="shared" si="12"/>
        <v>-0.39092524000000139</v>
      </c>
      <c r="L776" s="70"/>
    </row>
    <row r="777" spans="2:12" x14ac:dyDescent="0.2">
      <c r="B777" s="33"/>
      <c r="C777" s="32"/>
      <c r="D777" s="41"/>
      <c r="E777" s="41"/>
      <c r="F777" s="50"/>
      <c r="G777" s="54">
        <v>316</v>
      </c>
      <c r="H777" s="55" t="s">
        <v>1994</v>
      </c>
      <c r="I777" s="51">
        <v>281.03125599999998</v>
      </c>
      <c r="J777" s="43">
        <v>264.7403179399999</v>
      </c>
      <c r="K777" s="43">
        <f t="shared" si="12"/>
        <v>-16.290938060000087</v>
      </c>
      <c r="L777" s="70"/>
    </row>
    <row r="778" spans="2:12" x14ac:dyDescent="0.2">
      <c r="B778" s="33"/>
      <c r="C778" s="32"/>
      <c r="D778" s="41"/>
      <c r="E778" s="41"/>
      <c r="F778" s="50"/>
      <c r="G778" s="54">
        <v>500</v>
      </c>
      <c r="H778" s="55" t="s">
        <v>1995</v>
      </c>
      <c r="I778" s="51">
        <v>24.100262000000001</v>
      </c>
      <c r="J778" s="43">
        <v>25.789344550000003</v>
      </c>
      <c r="K778" s="43">
        <f t="shared" si="12"/>
        <v>1.689082550000002</v>
      </c>
      <c r="L778" s="70"/>
    </row>
    <row r="779" spans="2:12" x14ac:dyDescent="0.2">
      <c r="B779" s="33"/>
      <c r="C779" s="32"/>
      <c r="D779" s="41"/>
      <c r="E779" s="41"/>
      <c r="F779" s="50"/>
      <c r="G779" s="54">
        <v>510</v>
      </c>
      <c r="H779" s="55" t="s">
        <v>1558</v>
      </c>
      <c r="I779" s="51">
        <v>44.035978</v>
      </c>
      <c r="J779" s="43">
        <v>39.925536050000005</v>
      </c>
      <c r="K779" s="43">
        <f t="shared" si="12"/>
        <v>-4.1104419499999949</v>
      </c>
      <c r="L779" s="70"/>
    </row>
    <row r="780" spans="2:12" x14ac:dyDescent="0.2">
      <c r="B780" s="33"/>
      <c r="C780" s="32"/>
      <c r="D780" s="41"/>
      <c r="E780" s="41"/>
      <c r="F780" s="50"/>
      <c r="G780" s="54">
        <v>511</v>
      </c>
      <c r="H780" s="55" t="s">
        <v>1996</v>
      </c>
      <c r="I780" s="51">
        <v>53.684252999999998</v>
      </c>
      <c r="J780" s="43">
        <v>115.93227033999999</v>
      </c>
      <c r="K780" s="43">
        <f t="shared" si="12"/>
        <v>62.24801733999999</v>
      </c>
      <c r="L780" s="70"/>
    </row>
    <row r="781" spans="2:12" x14ac:dyDescent="0.2">
      <c r="B781" s="33"/>
      <c r="C781" s="32"/>
      <c r="D781" s="41"/>
      <c r="E781" s="41"/>
      <c r="F781" s="50"/>
      <c r="G781" s="54">
        <v>512</v>
      </c>
      <c r="H781" s="55" t="s">
        <v>1559</v>
      </c>
      <c r="I781" s="51">
        <v>93.288724999999999</v>
      </c>
      <c r="J781" s="43">
        <v>174.31086435000003</v>
      </c>
      <c r="K781" s="43">
        <f t="shared" si="12"/>
        <v>81.022139350000032</v>
      </c>
      <c r="L781" s="70"/>
    </row>
    <row r="782" spans="2:12" x14ac:dyDescent="0.2">
      <c r="B782" s="33"/>
      <c r="C782" s="32"/>
      <c r="D782" s="41"/>
      <c r="E782" s="41"/>
      <c r="F782" s="50"/>
      <c r="G782" s="54">
        <v>513</v>
      </c>
      <c r="H782" s="55" t="s">
        <v>1983</v>
      </c>
      <c r="I782" s="51">
        <v>228.18336099999999</v>
      </c>
      <c r="J782" s="43">
        <v>264.73887447000004</v>
      </c>
      <c r="K782" s="43">
        <f t="shared" si="12"/>
        <v>36.555513470000051</v>
      </c>
      <c r="L782" s="70"/>
    </row>
    <row r="783" spans="2:12" x14ac:dyDescent="0.2">
      <c r="B783" s="33"/>
      <c r="C783" s="32"/>
      <c r="D783" s="41"/>
      <c r="E783" s="41"/>
      <c r="F783" s="50"/>
      <c r="G783" s="54">
        <v>514</v>
      </c>
      <c r="H783" s="55" t="s">
        <v>1997</v>
      </c>
      <c r="I783" s="51">
        <v>48.811928999999999</v>
      </c>
      <c r="J783" s="43">
        <v>35.932436689999996</v>
      </c>
      <c r="K783" s="43">
        <f t="shared" si="12"/>
        <v>-12.879492310000003</v>
      </c>
      <c r="L783" s="70"/>
    </row>
    <row r="784" spans="2:12" x14ac:dyDescent="0.2">
      <c r="B784" s="33"/>
      <c r="C784" s="32"/>
      <c r="D784" s="41"/>
      <c r="E784" s="41"/>
      <c r="F784" s="50"/>
      <c r="G784" s="54">
        <v>600</v>
      </c>
      <c r="H784" s="55" t="s">
        <v>1998</v>
      </c>
      <c r="I784" s="51">
        <v>18.700772000000001</v>
      </c>
      <c r="J784" s="43">
        <v>18.351544480000001</v>
      </c>
      <c r="K784" s="43">
        <f t="shared" si="12"/>
        <v>-0.34922751999999946</v>
      </c>
      <c r="L784" s="70"/>
    </row>
    <row r="785" spans="2:12" x14ac:dyDescent="0.2">
      <c r="B785" s="33"/>
      <c r="C785" s="32"/>
      <c r="D785" s="41"/>
      <c r="E785" s="41"/>
      <c r="F785" s="50"/>
      <c r="G785" s="54">
        <v>610</v>
      </c>
      <c r="H785" s="55" t="s">
        <v>1999</v>
      </c>
      <c r="I785" s="51">
        <v>1362.5750439999999</v>
      </c>
      <c r="J785" s="43">
        <v>1294.4322878000003</v>
      </c>
      <c r="K785" s="43">
        <f t="shared" si="12"/>
        <v>-68.142756199999667</v>
      </c>
      <c r="L785" s="70"/>
    </row>
    <row r="786" spans="2:12" x14ac:dyDescent="0.2">
      <c r="B786" s="33"/>
      <c r="C786" s="32"/>
      <c r="D786" s="41"/>
      <c r="E786" s="41"/>
      <c r="F786" s="50"/>
      <c r="G786" s="54">
        <v>611</v>
      </c>
      <c r="H786" s="55" t="s">
        <v>2000</v>
      </c>
      <c r="I786" s="51">
        <v>368.17850399999998</v>
      </c>
      <c r="J786" s="43">
        <v>267.62870779999997</v>
      </c>
      <c r="K786" s="43">
        <f t="shared" si="12"/>
        <v>-100.5497962</v>
      </c>
      <c r="L786" s="70"/>
    </row>
    <row r="787" spans="2:12" x14ac:dyDescent="0.2">
      <c r="B787" s="33"/>
      <c r="C787" s="32"/>
      <c r="D787" s="41"/>
      <c r="E787" s="41"/>
      <c r="F787" s="50"/>
      <c r="G787" s="54">
        <v>613</v>
      </c>
      <c r="H787" s="55" t="s">
        <v>2001</v>
      </c>
      <c r="I787" s="51">
        <v>26.382650000000002</v>
      </c>
      <c r="J787" s="43">
        <v>20.787762609999991</v>
      </c>
      <c r="K787" s="43">
        <f t="shared" si="12"/>
        <v>-5.5948873900000109</v>
      </c>
      <c r="L787" s="70"/>
    </row>
    <row r="788" spans="2:12" x14ac:dyDescent="0.2">
      <c r="B788" s="33"/>
      <c r="C788" s="32"/>
      <c r="D788" s="41"/>
      <c r="E788" s="41"/>
      <c r="F788" s="50"/>
      <c r="G788" s="54">
        <v>614</v>
      </c>
      <c r="H788" s="55" t="s">
        <v>2002</v>
      </c>
      <c r="I788" s="51">
        <v>10.932627999999999</v>
      </c>
      <c r="J788" s="43">
        <v>10.184153210000002</v>
      </c>
      <c r="K788" s="43">
        <f t="shared" si="12"/>
        <v>-0.74847478999999772</v>
      </c>
      <c r="L788" s="70"/>
    </row>
    <row r="789" spans="2:12" x14ac:dyDescent="0.2">
      <c r="B789" s="33"/>
      <c r="C789" s="32"/>
      <c r="D789" s="41"/>
      <c r="E789" s="41"/>
      <c r="F789" s="50" t="s">
        <v>44</v>
      </c>
      <c r="G789" s="54"/>
      <c r="H789" s="55"/>
      <c r="I789" s="51">
        <v>48378.768011</v>
      </c>
      <c r="J789" s="43">
        <v>48382.867957339986</v>
      </c>
      <c r="K789" s="43">
        <f t="shared" si="12"/>
        <v>4.0999463399857632</v>
      </c>
      <c r="L789" s="70"/>
    </row>
    <row r="790" spans="2:12" x14ac:dyDescent="0.2">
      <c r="B790" s="33"/>
      <c r="C790" s="32"/>
      <c r="D790" s="41"/>
      <c r="E790" s="41"/>
      <c r="F790" s="50"/>
      <c r="G790" s="54" t="s">
        <v>98</v>
      </c>
      <c r="H790" s="55" t="s">
        <v>221</v>
      </c>
      <c r="I790" s="51">
        <v>24.876864000000001</v>
      </c>
      <c r="J790" s="43">
        <v>22.808539400000001</v>
      </c>
      <c r="K790" s="43">
        <f t="shared" si="12"/>
        <v>-2.0683246000000004</v>
      </c>
      <c r="L790" s="70"/>
    </row>
    <row r="791" spans="2:12" x14ac:dyDescent="0.2">
      <c r="B791" s="33"/>
      <c r="C791" s="32"/>
      <c r="D791" s="41"/>
      <c r="E791" s="41"/>
      <c r="F791" s="50"/>
      <c r="G791" s="54" t="s">
        <v>55</v>
      </c>
      <c r="H791" s="55" t="s">
        <v>222</v>
      </c>
      <c r="I791" s="51">
        <v>34.618850000000002</v>
      </c>
      <c r="J791" s="43">
        <v>36.660433329999996</v>
      </c>
      <c r="K791" s="43">
        <f t="shared" si="12"/>
        <v>2.0415833299999946</v>
      </c>
      <c r="L791" s="70"/>
    </row>
    <row r="792" spans="2:12" x14ac:dyDescent="0.2">
      <c r="B792" s="33"/>
      <c r="C792" s="32"/>
      <c r="D792" s="41"/>
      <c r="E792" s="41"/>
      <c r="F792" s="50"/>
      <c r="G792" s="54" t="s">
        <v>57</v>
      </c>
      <c r="H792" s="55" t="s">
        <v>223</v>
      </c>
      <c r="I792" s="51">
        <v>134.370577</v>
      </c>
      <c r="J792" s="43">
        <v>88.814090370000002</v>
      </c>
      <c r="K792" s="43">
        <f t="shared" si="12"/>
        <v>-45.556486629999995</v>
      </c>
      <c r="L792" s="70"/>
    </row>
    <row r="793" spans="2:12" x14ac:dyDescent="0.2">
      <c r="B793" s="33"/>
      <c r="C793" s="32"/>
      <c r="D793" s="41"/>
      <c r="E793" s="41"/>
      <c r="F793" s="50"/>
      <c r="G793" s="54" t="s">
        <v>59</v>
      </c>
      <c r="H793" s="55" t="s">
        <v>224</v>
      </c>
      <c r="I793" s="51">
        <v>920.55755899999997</v>
      </c>
      <c r="J793" s="43">
        <v>1030.2352399600002</v>
      </c>
      <c r="K793" s="43">
        <f t="shared" si="12"/>
        <v>109.6776809600002</v>
      </c>
      <c r="L793" s="70"/>
    </row>
    <row r="794" spans="2:12" x14ac:dyDescent="0.2">
      <c r="B794" s="33"/>
      <c r="C794" s="32"/>
      <c r="D794" s="41"/>
      <c r="E794" s="41"/>
      <c r="F794" s="50"/>
      <c r="G794" s="54" t="s">
        <v>61</v>
      </c>
      <c r="H794" s="55" t="s">
        <v>225</v>
      </c>
      <c r="I794" s="51">
        <v>56.800955999999999</v>
      </c>
      <c r="J794" s="43">
        <v>54.15547554999997</v>
      </c>
      <c r="K794" s="43">
        <f t="shared" si="12"/>
        <v>-2.6454804500000293</v>
      </c>
      <c r="L794" s="70"/>
    </row>
    <row r="795" spans="2:12" x14ac:dyDescent="0.2">
      <c r="B795" s="33"/>
      <c r="C795" s="32"/>
      <c r="D795" s="41"/>
      <c r="E795" s="41"/>
      <c r="F795" s="50"/>
      <c r="G795" s="54" t="s">
        <v>63</v>
      </c>
      <c r="H795" s="55" t="s">
        <v>226</v>
      </c>
      <c r="I795" s="51">
        <v>453.09246200000001</v>
      </c>
      <c r="J795" s="43">
        <v>426.74847917999995</v>
      </c>
      <c r="K795" s="43">
        <f t="shared" si="12"/>
        <v>-26.343982820000065</v>
      </c>
      <c r="L795" s="70"/>
    </row>
    <row r="796" spans="2:12" x14ac:dyDescent="0.2">
      <c r="B796" s="33"/>
      <c r="C796" s="32"/>
      <c r="D796" s="41"/>
      <c r="E796" s="41"/>
      <c r="F796" s="50"/>
      <c r="G796" s="54" t="s">
        <v>65</v>
      </c>
      <c r="H796" s="55" t="s">
        <v>227</v>
      </c>
      <c r="I796" s="51">
        <v>611.55481399999996</v>
      </c>
      <c r="J796" s="43">
        <v>618.84399064000002</v>
      </c>
      <c r="K796" s="43">
        <f t="shared" si="12"/>
        <v>7.2891766400000506</v>
      </c>
      <c r="L796" s="70"/>
    </row>
    <row r="797" spans="2:12" x14ac:dyDescent="0.2">
      <c r="B797" s="33"/>
      <c r="C797" s="32"/>
      <c r="D797" s="41"/>
      <c r="E797" s="41"/>
      <c r="F797" s="50"/>
      <c r="G797" s="54" t="s">
        <v>69</v>
      </c>
      <c r="H797" s="55" t="s">
        <v>228</v>
      </c>
      <c r="I797" s="51">
        <v>11.698297999999999</v>
      </c>
      <c r="J797" s="43">
        <v>9.311066809999998</v>
      </c>
      <c r="K797" s="43">
        <f t="shared" si="12"/>
        <v>-2.3872311900000014</v>
      </c>
      <c r="L797" s="70"/>
    </row>
    <row r="798" spans="2:12" x14ac:dyDescent="0.2">
      <c r="B798" s="33"/>
      <c r="C798" s="32"/>
      <c r="D798" s="41"/>
      <c r="E798" s="41"/>
      <c r="F798" s="50"/>
      <c r="G798" s="54" t="s">
        <v>71</v>
      </c>
      <c r="H798" s="55" t="s">
        <v>229</v>
      </c>
      <c r="I798" s="51">
        <v>187.56310400000001</v>
      </c>
      <c r="J798" s="43">
        <v>746.99302046000003</v>
      </c>
      <c r="K798" s="43">
        <f t="shared" si="12"/>
        <v>559.42991645999996</v>
      </c>
      <c r="L798" s="70"/>
    </row>
    <row r="799" spans="2:12" x14ac:dyDescent="0.2">
      <c r="B799" s="33"/>
      <c r="C799" s="32"/>
      <c r="D799" s="41"/>
      <c r="E799" s="41"/>
      <c r="F799" s="50"/>
      <c r="G799" s="54" t="s">
        <v>230</v>
      </c>
      <c r="H799" s="55" t="s">
        <v>231</v>
      </c>
      <c r="I799" s="51">
        <v>345.66673900000001</v>
      </c>
      <c r="J799" s="43">
        <v>303.30857849</v>
      </c>
      <c r="K799" s="43">
        <f t="shared" si="12"/>
        <v>-42.358160510000005</v>
      </c>
      <c r="L799" s="70"/>
    </row>
    <row r="800" spans="2:12" x14ac:dyDescent="0.2">
      <c r="B800" s="33"/>
      <c r="C800" s="32"/>
      <c r="D800" s="41"/>
      <c r="E800" s="41"/>
      <c r="F800" s="50"/>
      <c r="G800" s="54" t="s">
        <v>73</v>
      </c>
      <c r="H800" s="55" t="s">
        <v>232</v>
      </c>
      <c r="I800" s="51">
        <v>17.335343999999999</v>
      </c>
      <c r="J800" s="43">
        <v>15.529587040000001</v>
      </c>
      <c r="K800" s="43">
        <f t="shared" si="12"/>
        <v>-1.8057569599999983</v>
      </c>
      <c r="L800" s="70"/>
    </row>
    <row r="801" spans="2:12" x14ac:dyDescent="0.2">
      <c r="B801" s="33"/>
      <c r="C801" s="32"/>
      <c r="D801" s="41"/>
      <c r="E801" s="41"/>
      <c r="F801" s="50"/>
      <c r="G801" s="54" t="s">
        <v>233</v>
      </c>
      <c r="H801" s="55" t="s">
        <v>234</v>
      </c>
      <c r="I801" s="51">
        <v>45237.455576</v>
      </c>
      <c r="J801" s="43">
        <v>44709.753976829983</v>
      </c>
      <c r="K801" s="43">
        <f t="shared" si="12"/>
        <v>-527.70159917001729</v>
      </c>
      <c r="L801" s="70"/>
    </row>
    <row r="802" spans="2:12" x14ac:dyDescent="0.2">
      <c r="B802" s="33"/>
      <c r="C802" s="32"/>
      <c r="D802" s="41"/>
      <c r="E802" s="41"/>
      <c r="F802" s="50"/>
      <c r="G802" s="54" t="s">
        <v>75</v>
      </c>
      <c r="H802" s="55" t="s">
        <v>235</v>
      </c>
      <c r="I802" s="51">
        <v>17.691300999999999</v>
      </c>
      <c r="J802" s="43">
        <v>14.484083880000005</v>
      </c>
      <c r="K802" s="43">
        <f t="shared" si="12"/>
        <v>-3.2072171199999939</v>
      </c>
      <c r="L802" s="70"/>
    </row>
    <row r="803" spans="2:12" x14ac:dyDescent="0.2">
      <c r="B803" s="33"/>
      <c r="C803" s="32"/>
      <c r="D803" s="41"/>
      <c r="E803" s="41"/>
      <c r="F803" s="50"/>
      <c r="G803" s="54" t="s">
        <v>236</v>
      </c>
      <c r="H803" s="55" t="s">
        <v>237</v>
      </c>
      <c r="I803" s="51">
        <v>325.485567</v>
      </c>
      <c r="J803" s="43">
        <v>305.22139539999984</v>
      </c>
      <c r="K803" s="43">
        <f t="shared" si="12"/>
        <v>-20.264171600000168</v>
      </c>
      <c r="L803" s="70"/>
    </row>
    <row r="804" spans="2:12" x14ac:dyDescent="0.2">
      <c r="B804" s="33"/>
      <c r="C804" s="32"/>
      <c r="D804" s="41"/>
      <c r="E804" s="41"/>
      <c r="F804" s="50" t="s">
        <v>79</v>
      </c>
      <c r="G804" s="54"/>
      <c r="H804" s="55"/>
      <c r="I804" s="51">
        <v>12148.113776</v>
      </c>
      <c r="J804" s="43">
        <v>12396.173893480001</v>
      </c>
      <c r="K804" s="43">
        <f t="shared" si="12"/>
        <v>248.06011748000128</v>
      </c>
      <c r="L804" s="70"/>
    </row>
    <row r="805" spans="2:12" x14ac:dyDescent="0.2">
      <c r="B805" s="33"/>
      <c r="C805" s="32"/>
      <c r="D805" s="41"/>
      <c r="E805" s="41"/>
      <c r="F805" s="50"/>
      <c r="G805" s="54" t="s">
        <v>238</v>
      </c>
      <c r="H805" s="55" t="s">
        <v>239</v>
      </c>
      <c r="I805" s="51">
        <v>565.95523200000002</v>
      </c>
      <c r="J805" s="43">
        <v>554.2236256499998</v>
      </c>
      <c r="K805" s="43">
        <f t="shared" si="12"/>
        <v>-11.73160635000022</v>
      </c>
      <c r="L805" s="70"/>
    </row>
    <row r="806" spans="2:12" x14ac:dyDescent="0.2">
      <c r="B806" s="33"/>
      <c r="C806" s="32"/>
      <c r="D806" s="41"/>
      <c r="E806" s="41"/>
      <c r="F806" s="50"/>
      <c r="G806" s="54" t="s">
        <v>240</v>
      </c>
      <c r="H806" s="55" t="s">
        <v>241</v>
      </c>
      <c r="I806" s="51">
        <v>161.10898</v>
      </c>
      <c r="J806" s="43">
        <v>155.87559647999996</v>
      </c>
      <c r="K806" s="43">
        <f t="shared" si="12"/>
        <v>-5.2333835200000465</v>
      </c>
      <c r="L806" s="70"/>
    </row>
    <row r="807" spans="2:12" x14ac:dyDescent="0.2">
      <c r="B807" s="33"/>
      <c r="C807" s="32"/>
      <c r="D807" s="41"/>
      <c r="E807" s="41"/>
      <c r="F807" s="50"/>
      <c r="G807" s="54" t="s">
        <v>242</v>
      </c>
      <c r="H807" s="55" t="s">
        <v>243</v>
      </c>
      <c r="I807" s="51">
        <v>282.50045699999998</v>
      </c>
      <c r="J807" s="43">
        <v>285.38417480000015</v>
      </c>
      <c r="K807" s="43">
        <f t="shared" si="12"/>
        <v>2.88371780000017</v>
      </c>
      <c r="L807" s="70"/>
    </row>
    <row r="808" spans="2:12" x14ac:dyDescent="0.2">
      <c r="B808" s="33"/>
      <c r="C808" s="32"/>
      <c r="D808" s="41"/>
      <c r="E808" s="41"/>
      <c r="F808" s="50"/>
      <c r="G808" s="54" t="s">
        <v>244</v>
      </c>
      <c r="H808" s="55" t="s">
        <v>245</v>
      </c>
      <c r="I808" s="51">
        <v>551.056917</v>
      </c>
      <c r="J808" s="43">
        <v>602.25861178000048</v>
      </c>
      <c r="K808" s="43">
        <f t="shared" si="12"/>
        <v>51.20169478000048</v>
      </c>
      <c r="L808" s="70"/>
    </row>
    <row r="809" spans="2:12" x14ac:dyDescent="0.2">
      <c r="B809" s="33"/>
      <c r="C809" s="32"/>
      <c r="D809" s="41"/>
      <c r="E809" s="41"/>
      <c r="F809" s="50"/>
      <c r="G809" s="54" t="s">
        <v>246</v>
      </c>
      <c r="H809" s="55" t="s">
        <v>247</v>
      </c>
      <c r="I809" s="51">
        <v>511.802076</v>
      </c>
      <c r="J809" s="43">
        <v>494.57694256999991</v>
      </c>
      <c r="K809" s="43">
        <f t="shared" si="12"/>
        <v>-17.225133430000085</v>
      </c>
      <c r="L809" s="70"/>
    </row>
    <row r="810" spans="2:12" x14ac:dyDescent="0.2">
      <c r="B810" s="33"/>
      <c r="C810" s="32"/>
      <c r="D810" s="41"/>
      <c r="E810" s="41"/>
      <c r="F810" s="50"/>
      <c r="G810" s="54" t="s">
        <v>248</v>
      </c>
      <c r="H810" s="55" t="s">
        <v>249</v>
      </c>
      <c r="I810" s="51">
        <v>1456.4549669999999</v>
      </c>
      <c r="J810" s="43">
        <v>1469.2184608399998</v>
      </c>
      <c r="K810" s="43">
        <f t="shared" si="12"/>
        <v>12.76349383999991</v>
      </c>
      <c r="L810" s="70"/>
    </row>
    <row r="811" spans="2:12" x14ac:dyDescent="0.2">
      <c r="B811" s="33"/>
      <c r="C811" s="32"/>
      <c r="D811" s="41"/>
      <c r="E811" s="41"/>
      <c r="F811" s="50"/>
      <c r="G811" s="54" t="s">
        <v>250</v>
      </c>
      <c r="H811" s="55" t="s">
        <v>251</v>
      </c>
      <c r="I811" s="51">
        <v>721.29821700000002</v>
      </c>
      <c r="J811" s="43">
        <v>787.59186333999992</v>
      </c>
      <c r="K811" s="43">
        <f t="shared" si="12"/>
        <v>66.293646339999896</v>
      </c>
      <c r="L811" s="70"/>
    </row>
    <row r="812" spans="2:12" x14ac:dyDescent="0.2">
      <c r="B812" s="33"/>
      <c r="C812" s="32"/>
      <c r="D812" s="41"/>
      <c r="E812" s="41"/>
      <c r="F812" s="50"/>
      <c r="G812" s="54" t="s">
        <v>252</v>
      </c>
      <c r="H812" s="55" t="s">
        <v>253</v>
      </c>
      <c r="I812" s="51">
        <v>523.94436499999995</v>
      </c>
      <c r="J812" s="43">
        <v>517.70292418999998</v>
      </c>
      <c r="K812" s="43">
        <f t="shared" si="12"/>
        <v>-6.2414408099999719</v>
      </c>
      <c r="L812" s="70"/>
    </row>
    <row r="813" spans="2:12" x14ac:dyDescent="0.2">
      <c r="B813" s="33"/>
      <c r="C813" s="32"/>
      <c r="D813" s="41"/>
      <c r="E813" s="41"/>
      <c r="F813" s="50"/>
      <c r="G813" s="54" t="s">
        <v>254</v>
      </c>
      <c r="H813" s="55" t="s">
        <v>255</v>
      </c>
      <c r="I813" s="51">
        <v>210.10351700000001</v>
      </c>
      <c r="J813" s="43">
        <v>237.23574774000002</v>
      </c>
      <c r="K813" s="43">
        <f t="shared" si="12"/>
        <v>27.132230740000011</v>
      </c>
      <c r="L813" s="70"/>
    </row>
    <row r="814" spans="2:12" x14ac:dyDescent="0.2">
      <c r="B814" s="33"/>
      <c r="C814" s="32"/>
      <c r="D814" s="41"/>
      <c r="E814" s="41"/>
      <c r="F814" s="50"/>
      <c r="G814" s="54" t="s">
        <v>256</v>
      </c>
      <c r="H814" s="55" t="s">
        <v>257</v>
      </c>
      <c r="I814" s="51">
        <v>414.20988699999998</v>
      </c>
      <c r="J814" s="43">
        <v>458.99742637000008</v>
      </c>
      <c r="K814" s="43">
        <f t="shared" si="12"/>
        <v>44.787539370000104</v>
      </c>
      <c r="L814" s="70"/>
    </row>
    <row r="815" spans="2:12" ht="25.5" x14ac:dyDescent="0.2">
      <c r="B815" s="33"/>
      <c r="C815" s="32"/>
      <c r="D815" s="41"/>
      <c r="E815" s="41"/>
      <c r="F815" s="50"/>
      <c r="G815" s="54" t="s">
        <v>258</v>
      </c>
      <c r="H815" s="55" t="s">
        <v>259</v>
      </c>
      <c r="I815" s="51">
        <v>334.25449200000003</v>
      </c>
      <c r="J815" s="43">
        <v>325.09366736999988</v>
      </c>
      <c r="K815" s="43">
        <f t="shared" si="12"/>
        <v>-9.1608246300001497</v>
      </c>
      <c r="L815" s="70"/>
    </row>
    <row r="816" spans="2:12" x14ac:dyDescent="0.2">
      <c r="B816" s="33"/>
      <c r="C816" s="32"/>
      <c r="D816" s="41"/>
      <c r="E816" s="41"/>
      <c r="F816" s="50"/>
      <c r="G816" s="54" t="s">
        <v>260</v>
      </c>
      <c r="H816" s="55" t="s">
        <v>261</v>
      </c>
      <c r="I816" s="51">
        <v>547.01409899999999</v>
      </c>
      <c r="J816" s="43">
        <v>572.05210477000003</v>
      </c>
      <c r="K816" s="43">
        <f t="shared" si="12"/>
        <v>25.038005770000041</v>
      </c>
      <c r="L816" s="70"/>
    </row>
    <row r="817" spans="2:12" x14ac:dyDescent="0.2">
      <c r="B817" s="33"/>
      <c r="C817" s="32"/>
      <c r="D817" s="41"/>
      <c r="E817" s="41"/>
      <c r="F817" s="50"/>
      <c r="G817" s="54" t="s">
        <v>262</v>
      </c>
      <c r="H817" s="55" t="s">
        <v>263</v>
      </c>
      <c r="I817" s="51">
        <v>608.60760500000004</v>
      </c>
      <c r="J817" s="43">
        <v>623.58383945000014</v>
      </c>
      <c r="K817" s="43">
        <f t="shared" si="12"/>
        <v>14.976234450000106</v>
      </c>
      <c r="L817" s="70"/>
    </row>
    <row r="818" spans="2:12" x14ac:dyDescent="0.2">
      <c r="B818" s="33"/>
      <c r="C818" s="32"/>
      <c r="D818" s="41"/>
      <c r="E818" s="41"/>
      <c r="F818" s="50"/>
      <c r="G818" s="54" t="s">
        <v>264</v>
      </c>
      <c r="H818" s="55" t="s">
        <v>265</v>
      </c>
      <c r="I818" s="51">
        <v>514.93215299999997</v>
      </c>
      <c r="J818" s="43">
        <v>551.45132247000004</v>
      </c>
      <c r="K818" s="43">
        <f t="shared" si="12"/>
        <v>36.519169470000065</v>
      </c>
      <c r="L818" s="70"/>
    </row>
    <row r="819" spans="2:12" x14ac:dyDescent="0.2">
      <c r="B819" s="33"/>
      <c r="C819" s="32"/>
      <c r="D819" s="41"/>
      <c r="E819" s="41"/>
      <c r="F819" s="50"/>
      <c r="G819" s="54" t="s">
        <v>266</v>
      </c>
      <c r="H819" s="55" t="s">
        <v>267</v>
      </c>
      <c r="I819" s="51">
        <v>608.21111199999996</v>
      </c>
      <c r="J819" s="43">
        <v>511.58915923000018</v>
      </c>
      <c r="K819" s="43">
        <f t="shared" si="12"/>
        <v>-96.62195276999978</v>
      </c>
      <c r="L819" s="70"/>
    </row>
    <row r="820" spans="2:12" x14ac:dyDescent="0.2">
      <c r="B820" s="33"/>
      <c r="C820" s="32"/>
      <c r="D820" s="41"/>
      <c r="E820" s="41"/>
      <c r="F820" s="50"/>
      <c r="G820" s="54" t="s">
        <v>268</v>
      </c>
      <c r="H820" s="55" t="s">
        <v>269</v>
      </c>
      <c r="I820" s="51">
        <v>26.986471999999999</v>
      </c>
      <c r="J820" s="43">
        <v>27.203698319999997</v>
      </c>
      <c r="K820" s="43">
        <f t="shared" si="12"/>
        <v>0.2172263199999982</v>
      </c>
      <c r="L820" s="70"/>
    </row>
    <row r="821" spans="2:12" x14ac:dyDescent="0.2">
      <c r="B821" s="33"/>
      <c r="C821" s="32"/>
      <c r="D821" s="41"/>
      <c r="E821" s="41"/>
      <c r="F821" s="50"/>
      <c r="G821" s="54" t="s">
        <v>270</v>
      </c>
      <c r="H821" s="55" t="s">
        <v>271</v>
      </c>
      <c r="I821" s="51">
        <v>571.69695200000001</v>
      </c>
      <c r="J821" s="43">
        <v>609.29118746999995</v>
      </c>
      <c r="K821" s="43">
        <f t="shared" si="12"/>
        <v>37.594235469999944</v>
      </c>
      <c r="L821" s="70"/>
    </row>
    <row r="822" spans="2:12" x14ac:dyDescent="0.2">
      <c r="B822" s="33"/>
      <c r="C822" s="32"/>
      <c r="D822" s="41"/>
      <c r="E822" s="41"/>
      <c r="F822" s="50"/>
      <c r="G822" s="54" t="s">
        <v>272</v>
      </c>
      <c r="H822" s="55" t="s">
        <v>273</v>
      </c>
      <c r="I822" s="51">
        <v>64.625589000000005</v>
      </c>
      <c r="J822" s="43">
        <v>60.271995189999991</v>
      </c>
      <c r="K822" s="43">
        <f t="shared" si="12"/>
        <v>-4.3535938100000138</v>
      </c>
      <c r="L822" s="70"/>
    </row>
    <row r="823" spans="2:12" x14ac:dyDescent="0.2">
      <c r="B823" s="33"/>
      <c r="C823" s="32"/>
      <c r="D823" s="41"/>
      <c r="E823" s="41"/>
      <c r="F823" s="50"/>
      <c r="G823" s="54" t="s">
        <v>274</v>
      </c>
      <c r="H823" s="55" t="s">
        <v>275</v>
      </c>
      <c r="I823" s="51">
        <v>354.18019099999998</v>
      </c>
      <c r="J823" s="43">
        <v>351.42854450999994</v>
      </c>
      <c r="K823" s="43">
        <f t="shared" si="12"/>
        <v>-2.7516464900000415</v>
      </c>
      <c r="L823" s="70"/>
    </row>
    <row r="824" spans="2:12" x14ac:dyDescent="0.2">
      <c r="B824" s="33"/>
      <c r="C824" s="32"/>
      <c r="D824" s="41"/>
      <c r="E824" s="41"/>
      <c r="F824" s="50"/>
      <c r="G824" s="54" t="s">
        <v>276</v>
      </c>
      <c r="H824" s="55" t="s">
        <v>277</v>
      </c>
      <c r="I824" s="51">
        <v>722.69159100000002</v>
      </c>
      <c r="J824" s="43">
        <v>735.43840310000007</v>
      </c>
      <c r="K824" s="43">
        <f t="shared" si="12"/>
        <v>12.746812100000056</v>
      </c>
      <c r="L824" s="70"/>
    </row>
    <row r="825" spans="2:12" x14ac:dyDescent="0.2">
      <c r="B825" s="33"/>
      <c r="C825" s="32"/>
      <c r="D825" s="41"/>
      <c r="E825" s="41"/>
      <c r="F825" s="50"/>
      <c r="G825" s="54" t="s">
        <v>278</v>
      </c>
      <c r="H825" s="55" t="s">
        <v>279</v>
      </c>
      <c r="I825" s="51">
        <v>404.64917200000002</v>
      </c>
      <c r="J825" s="43">
        <v>391.89211564000016</v>
      </c>
      <c r="K825" s="43">
        <f t="shared" si="12"/>
        <v>-12.757056359999865</v>
      </c>
      <c r="L825" s="70"/>
    </row>
    <row r="826" spans="2:12" x14ac:dyDescent="0.2">
      <c r="B826" s="33"/>
      <c r="C826" s="32"/>
      <c r="D826" s="41"/>
      <c r="E826" s="41"/>
      <c r="F826" s="50"/>
      <c r="G826" s="54" t="s">
        <v>280</v>
      </c>
      <c r="H826" s="55" t="s">
        <v>281</v>
      </c>
      <c r="I826" s="51">
        <v>633.47396100000003</v>
      </c>
      <c r="J826" s="43">
        <v>633.87858208999978</v>
      </c>
      <c r="K826" s="43">
        <f t="shared" si="12"/>
        <v>0.40462108999975044</v>
      </c>
      <c r="L826" s="70"/>
    </row>
    <row r="827" spans="2:12" x14ac:dyDescent="0.2">
      <c r="B827" s="33"/>
      <c r="C827" s="32"/>
      <c r="D827" s="41"/>
      <c r="E827" s="41"/>
      <c r="F827" s="50"/>
      <c r="G827" s="54" t="s">
        <v>282</v>
      </c>
      <c r="H827" s="55" t="s">
        <v>283</v>
      </c>
      <c r="I827" s="51">
        <v>177.721124</v>
      </c>
      <c r="J827" s="43">
        <v>213.07712842000004</v>
      </c>
      <c r="K827" s="43">
        <f t="shared" si="12"/>
        <v>35.356004420000033</v>
      </c>
      <c r="L827" s="70"/>
    </row>
    <row r="828" spans="2:12" x14ac:dyDescent="0.2">
      <c r="B828" s="33"/>
      <c r="C828" s="32"/>
      <c r="D828" s="41"/>
      <c r="E828" s="41"/>
      <c r="F828" s="50"/>
      <c r="G828" s="54" t="s">
        <v>284</v>
      </c>
      <c r="H828" s="55" t="s">
        <v>285</v>
      </c>
      <c r="I828" s="51">
        <v>1180.634648</v>
      </c>
      <c r="J828" s="43">
        <v>1226.8567716900006</v>
      </c>
      <c r="K828" s="43">
        <f t="shared" si="12"/>
        <v>46.222123690000672</v>
      </c>
      <c r="L828" s="70"/>
    </row>
    <row r="829" spans="2:12" ht="14.25" x14ac:dyDescent="0.2">
      <c r="B829" s="33"/>
      <c r="C829" s="32"/>
      <c r="D829" s="64">
        <v>13</v>
      </c>
      <c r="E829" s="35" t="s">
        <v>286</v>
      </c>
      <c r="F829" s="65"/>
      <c r="G829" s="66"/>
      <c r="H829" s="67"/>
      <c r="I829" s="68">
        <v>16999.638473999999</v>
      </c>
      <c r="J829" s="68">
        <v>18061.10643815</v>
      </c>
      <c r="K829" s="68">
        <f t="shared" si="12"/>
        <v>1061.4679641500006</v>
      </c>
      <c r="L829" s="70"/>
    </row>
    <row r="830" spans="2:12" ht="14.25" x14ac:dyDescent="0.2">
      <c r="B830" s="33"/>
      <c r="C830" s="32"/>
      <c r="D830" s="41"/>
      <c r="E830" s="41"/>
      <c r="F830" s="52" t="s">
        <v>2</v>
      </c>
      <c r="G830" s="57"/>
      <c r="H830" s="56"/>
      <c r="I830" s="34">
        <v>16999.638473999999</v>
      </c>
      <c r="J830" s="34">
        <v>18061.10643815</v>
      </c>
      <c r="K830" s="34">
        <f t="shared" si="12"/>
        <v>1061.4679641500006</v>
      </c>
      <c r="L830" s="70"/>
    </row>
    <row r="831" spans="2:12" x14ac:dyDescent="0.2">
      <c r="B831" s="33"/>
      <c r="C831" s="32"/>
      <c r="D831" s="41"/>
      <c r="E831" s="41"/>
      <c r="F831" s="50"/>
      <c r="G831" s="54">
        <v>100</v>
      </c>
      <c r="H831" s="55" t="s">
        <v>1577</v>
      </c>
      <c r="I831" s="51">
        <v>87.017956999999996</v>
      </c>
      <c r="J831" s="43">
        <v>79.199055950000016</v>
      </c>
      <c r="K831" s="43">
        <f t="shared" si="12"/>
        <v>-7.8189010499999796</v>
      </c>
      <c r="L831" s="70"/>
    </row>
    <row r="832" spans="2:12" x14ac:dyDescent="0.2">
      <c r="B832" s="33"/>
      <c r="C832" s="32"/>
      <c r="D832" s="41"/>
      <c r="E832" s="41"/>
      <c r="F832" s="50"/>
      <c r="G832" s="54">
        <v>110</v>
      </c>
      <c r="H832" s="55" t="s">
        <v>2003</v>
      </c>
      <c r="I832" s="51">
        <v>36.565018999999999</v>
      </c>
      <c r="J832" s="43">
        <v>47.728273309999992</v>
      </c>
      <c r="K832" s="43">
        <f t="shared" si="12"/>
        <v>11.163254309999992</v>
      </c>
      <c r="L832" s="70"/>
    </row>
    <row r="833" spans="2:12" x14ac:dyDescent="0.2">
      <c r="B833" s="33"/>
      <c r="C833" s="32"/>
      <c r="D833" s="41"/>
      <c r="E833" s="41"/>
      <c r="F833" s="50"/>
      <c r="G833" s="54">
        <v>111</v>
      </c>
      <c r="H833" s="55" t="s">
        <v>2004</v>
      </c>
      <c r="I833" s="51">
        <v>8.5829559999999994</v>
      </c>
      <c r="J833" s="43">
        <v>6.9891913399999996</v>
      </c>
      <c r="K833" s="43">
        <f t="shared" si="12"/>
        <v>-1.5937646599999997</v>
      </c>
      <c r="L833" s="70"/>
    </row>
    <row r="834" spans="2:12" x14ac:dyDescent="0.2">
      <c r="B834" s="33"/>
      <c r="C834" s="32"/>
      <c r="D834" s="41"/>
      <c r="E834" s="41"/>
      <c r="F834" s="50"/>
      <c r="G834" s="54">
        <v>112</v>
      </c>
      <c r="H834" s="55" t="s">
        <v>2005</v>
      </c>
      <c r="I834" s="51">
        <v>5.6489669999999998</v>
      </c>
      <c r="J834" s="43">
        <v>3.9232475500000001</v>
      </c>
      <c r="K834" s="43">
        <f t="shared" si="12"/>
        <v>-1.7257194499999997</v>
      </c>
      <c r="L834" s="70"/>
    </row>
    <row r="835" spans="2:12" x14ac:dyDescent="0.2">
      <c r="B835" s="33"/>
      <c r="C835" s="32"/>
      <c r="D835" s="41"/>
      <c r="E835" s="41"/>
      <c r="F835" s="50"/>
      <c r="G835" s="54">
        <v>113</v>
      </c>
      <c r="H835" s="55" t="s">
        <v>2006</v>
      </c>
      <c r="I835" s="51">
        <v>694.92333900000006</v>
      </c>
      <c r="J835" s="43">
        <v>900.0546597</v>
      </c>
      <c r="K835" s="43">
        <f t="shared" si="12"/>
        <v>205.13132069999995</v>
      </c>
      <c r="L835" s="70"/>
    </row>
    <row r="836" spans="2:12" x14ac:dyDescent="0.2">
      <c r="B836" s="33"/>
      <c r="C836" s="32"/>
      <c r="D836" s="41"/>
      <c r="E836" s="41"/>
      <c r="F836" s="50"/>
      <c r="G836" s="54">
        <v>114</v>
      </c>
      <c r="H836" s="55" t="s">
        <v>2007</v>
      </c>
      <c r="I836" s="51">
        <v>23.534262999999999</v>
      </c>
      <c r="J836" s="43">
        <v>16.924235710000001</v>
      </c>
      <c r="K836" s="43">
        <f t="shared" ref="K836:K899" si="13">+J836-I836</f>
        <v>-6.6100272899999979</v>
      </c>
      <c r="L836" s="70"/>
    </row>
    <row r="837" spans="2:12" x14ac:dyDescent="0.2">
      <c r="B837" s="33"/>
      <c r="C837" s="32"/>
      <c r="D837" s="41"/>
      <c r="E837" s="41"/>
      <c r="F837" s="50"/>
      <c r="G837" s="54">
        <v>115</v>
      </c>
      <c r="H837" s="55" t="s">
        <v>2008</v>
      </c>
      <c r="I837" s="51">
        <v>6265.1329779999996</v>
      </c>
      <c r="J837" s="43">
        <v>5613.3979838100004</v>
      </c>
      <c r="K837" s="43">
        <f t="shared" si="13"/>
        <v>-651.73499418999927</v>
      </c>
      <c r="L837" s="70"/>
    </row>
    <row r="838" spans="2:12" x14ac:dyDescent="0.2">
      <c r="B838" s="33"/>
      <c r="C838" s="32"/>
      <c r="D838" s="41"/>
      <c r="E838" s="41"/>
      <c r="F838" s="50"/>
      <c r="G838" s="54">
        <v>116</v>
      </c>
      <c r="H838" s="55" t="s">
        <v>2009</v>
      </c>
      <c r="I838" s="51">
        <v>676.05866300000002</v>
      </c>
      <c r="J838" s="43">
        <v>856.90495207000004</v>
      </c>
      <c r="K838" s="43">
        <f t="shared" si="13"/>
        <v>180.84628907000001</v>
      </c>
      <c r="L838" s="70"/>
    </row>
    <row r="839" spans="2:12" x14ac:dyDescent="0.2">
      <c r="B839" s="33"/>
      <c r="C839" s="32"/>
      <c r="D839" s="41"/>
      <c r="E839" s="41"/>
      <c r="F839" s="50"/>
      <c r="G839" s="54">
        <v>117</v>
      </c>
      <c r="H839" s="55" t="s">
        <v>2010</v>
      </c>
      <c r="I839" s="51">
        <v>38.832974999999998</v>
      </c>
      <c r="J839" s="43">
        <v>33.175232900000005</v>
      </c>
      <c r="K839" s="43">
        <f t="shared" si="13"/>
        <v>-5.657742099999993</v>
      </c>
      <c r="L839" s="70"/>
    </row>
    <row r="840" spans="2:12" x14ac:dyDescent="0.2">
      <c r="B840" s="33"/>
      <c r="C840" s="32"/>
      <c r="D840" s="41"/>
      <c r="E840" s="41"/>
      <c r="F840" s="50"/>
      <c r="G840" s="54">
        <v>118</v>
      </c>
      <c r="H840" s="55" t="s">
        <v>2011</v>
      </c>
      <c r="I840" s="51">
        <v>184.15014600000001</v>
      </c>
      <c r="J840" s="43">
        <v>1651.64259726</v>
      </c>
      <c r="K840" s="43">
        <f t="shared" si="13"/>
        <v>1467.4924512600001</v>
      </c>
      <c r="L840" s="70"/>
    </row>
    <row r="841" spans="2:12" x14ac:dyDescent="0.2">
      <c r="B841" s="33"/>
      <c r="C841" s="32"/>
      <c r="D841" s="41"/>
      <c r="E841" s="41"/>
      <c r="F841" s="50"/>
      <c r="G841" s="54">
        <v>119</v>
      </c>
      <c r="H841" s="55" t="s">
        <v>2012</v>
      </c>
      <c r="I841" s="51">
        <v>302.97794599999997</v>
      </c>
      <c r="J841" s="43">
        <v>335.08791729000001</v>
      </c>
      <c r="K841" s="43">
        <f t="shared" si="13"/>
        <v>32.109971290000033</v>
      </c>
      <c r="L841" s="70"/>
    </row>
    <row r="842" spans="2:12" x14ac:dyDescent="0.2">
      <c r="B842" s="33"/>
      <c r="C842" s="32"/>
      <c r="D842" s="41"/>
      <c r="E842" s="41"/>
      <c r="F842" s="50"/>
      <c r="G842" s="54">
        <v>200</v>
      </c>
      <c r="H842" s="55" t="s">
        <v>2013</v>
      </c>
      <c r="I842" s="51">
        <v>18.666032999999999</v>
      </c>
      <c r="J842" s="43">
        <v>55.509575820000002</v>
      </c>
      <c r="K842" s="43">
        <f t="shared" si="13"/>
        <v>36.843542820000003</v>
      </c>
      <c r="L842" s="70"/>
    </row>
    <row r="843" spans="2:12" x14ac:dyDescent="0.2">
      <c r="B843" s="33"/>
      <c r="C843" s="32"/>
      <c r="D843" s="41"/>
      <c r="E843" s="41"/>
      <c r="F843" s="50"/>
      <c r="G843" s="54">
        <v>211</v>
      </c>
      <c r="H843" s="55" t="s">
        <v>2014</v>
      </c>
      <c r="I843" s="51">
        <v>660.69177400000001</v>
      </c>
      <c r="J843" s="43">
        <v>582.50252078000005</v>
      </c>
      <c r="K843" s="43">
        <f t="shared" si="13"/>
        <v>-78.189253219999955</v>
      </c>
      <c r="L843" s="70"/>
    </row>
    <row r="844" spans="2:12" x14ac:dyDescent="0.2">
      <c r="B844" s="33"/>
      <c r="C844" s="32"/>
      <c r="D844" s="41"/>
      <c r="E844" s="41"/>
      <c r="F844" s="50"/>
      <c r="G844" s="54">
        <v>212</v>
      </c>
      <c r="H844" s="55" t="s">
        <v>2015</v>
      </c>
      <c r="I844" s="51">
        <v>116.981283</v>
      </c>
      <c r="J844" s="43">
        <v>95.845469690000002</v>
      </c>
      <c r="K844" s="43">
        <f t="shared" si="13"/>
        <v>-21.135813310000003</v>
      </c>
      <c r="L844" s="70"/>
    </row>
    <row r="845" spans="2:12" x14ac:dyDescent="0.2">
      <c r="B845" s="33"/>
      <c r="C845" s="32"/>
      <c r="D845" s="41"/>
      <c r="E845" s="41"/>
      <c r="F845" s="50"/>
      <c r="G845" s="54">
        <v>216</v>
      </c>
      <c r="H845" s="55" t="s">
        <v>1623</v>
      </c>
      <c r="I845" s="51">
        <v>1656.2377899999999</v>
      </c>
      <c r="J845" s="43">
        <v>2363.4823148800001</v>
      </c>
      <c r="K845" s="43">
        <f t="shared" si="13"/>
        <v>707.2445248800002</v>
      </c>
      <c r="L845" s="70"/>
    </row>
    <row r="846" spans="2:12" x14ac:dyDescent="0.2">
      <c r="B846" s="33"/>
      <c r="C846" s="32"/>
      <c r="D846" s="41"/>
      <c r="E846" s="41"/>
      <c r="F846" s="50"/>
      <c r="G846" s="54">
        <v>217</v>
      </c>
      <c r="H846" s="55" t="s">
        <v>2016</v>
      </c>
      <c r="I846" s="51">
        <v>224.40403000000001</v>
      </c>
      <c r="J846" s="43">
        <v>178.4916250499999</v>
      </c>
      <c r="K846" s="43">
        <f t="shared" si="13"/>
        <v>-45.912404950000109</v>
      </c>
      <c r="L846" s="70"/>
    </row>
    <row r="847" spans="2:12" x14ac:dyDescent="0.2">
      <c r="B847" s="33"/>
      <c r="C847" s="32"/>
      <c r="D847" s="41"/>
      <c r="E847" s="41"/>
      <c r="F847" s="50"/>
      <c r="G847" s="54">
        <v>300</v>
      </c>
      <c r="H847" s="55" t="s">
        <v>1481</v>
      </c>
      <c r="I847" s="51">
        <v>27.244517999999999</v>
      </c>
      <c r="J847" s="43">
        <v>118.41880057000007</v>
      </c>
      <c r="K847" s="43">
        <f t="shared" si="13"/>
        <v>91.174282570000074</v>
      </c>
      <c r="L847" s="70"/>
    </row>
    <row r="848" spans="2:12" x14ac:dyDescent="0.2">
      <c r="B848" s="33"/>
      <c r="C848" s="32"/>
      <c r="D848" s="41"/>
      <c r="E848" s="41"/>
      <c r="F848" s="50"/>
      <c r="G848" s="54">
        <v>311</v>
      </c>
      <c r="H848" s="55" t="s">
        <v>1557</v>
      </c>
      <c r="I848" s="51">
        <v>1834.0124499999999</v>
      </c>
      <c r="J848" s="43">
        <v>2095.5078761600016</v>
      </c>
      <c r="K848" s="43">
        <f t="shared" si="13"/>
        <v>261.49542616000167</v>
      </c>
      <c r="L848" s="70"/>
    </row>
    <row r="849" spans="2:12" x14ac:dyDescent="0.2">
      <c r="B849" s="33"/>
      <c r="C849" s="32"/>
      <c r="D849" s="41"/>
      <c r="E849" s="41"/>
      <c r="F849" s="50"/>
      <c r="G849" s="54">
        <v>312</v>
      </c>
      <c r="H849" s="55" t="s">
        <v>2017</v>
      </c>
      <c r="I849" s="51">
        <v>3232.0489480000001</v>
      </c>
      <c r="J849" s="43">
        <v>2204.225371089999</v>
      </c>
      <c r="K849" s="43">
        <f t="shared" si="13"/>
        <v>-1027.8235769100011</v>
      </c>
      <c r="L849" s="70"/>
    </row>
    <row r="850" spans="2:12" x14ac:dyDescent="0.2">
      <c r="B850" s="33"/>
      <c r="C850" s="32"/>
      <c r="D850" s="41"/>
      <c r="E850" s="41"/>
      <c r="F850" s="50"/>
      <c r="G850" s="54">
        <v>313</v>
      </c>
      <c r="H850" s="55" t="s">
        <v>2018</v>
      </c>
      <c r="I850" s="51">
        <v>905.92643899999996</v>
      </c>
      <c r="J850" s="43">
        <v>822.09553722000021</v>
      </c>
      <c r="K850" s="43">
        <f t="shared" si="13"/>
        <v>-83.830901779999749</v>
      </c>
      <c r="L850" s="70"/>
    </row>
    <row r="851" spans="2:12" ht="14.25" x14ac:dyDescent="0.2">
      <c r="B851" s="33"/>
      <c r="C851" s="32"/>
      <c r="D851" s="64">
        <v>14</v>
      </c>
      <c r="E851" s="35" t="s">
        <v>287</v>
      </c>
      <c r="F851" s="65"/>
      <c r="G851" s="66"/>
      <c r="H851" s="67"/>
      <c r="I851" s="68">
        <v>2112.9488740000002</v>
      </c>
      <c r="J851" s="68">
        <v>2112.6988740000002</v>
      </c>
      <c r="K851" s="68">
        <f t="shared" si="13"/>
        <v>-0.25</v>
      </c>
      <c r="L851" s="70"/>
    </row>
    <row r="852" spans="2:12" ht="14.25" x14ac:dyDescent="0.2">
      <c r="B852" s="33"/>
      <c r="C852" s="32"/>
      <c r="D852" s="41"/>
      <c r="E852" s="41"/>
      <c r="F852" s="52" t="s">
        <v>2</v>
      </c>
      <c r="G852" s="57"/>
      <c r="H852" s="56"/>
      <c r="I852" s="34">
        <v>1986.002931</v>
      </c>
      <c r="J852" s="34">
        <v>1995.5086949200002</v>
      </c>
      <c r="K852" s="34">
        <f t="shared" si="13"/>
        <v>9.5057639200001631</v>
      </c>
      <c r="L852" s="70"/>
    </row>
    <row r="853" spans="2:12" x14ac:dyDescent="0.2">
      <c r="B853" s="33"/>
      <c r="C853" s="32"/>
      <c r="D853" s="41"/>
      <c r="E853" s="41"/>
      <c r="F853" s="50"/>
      <c r="G853" s="54">
        <v>100</v>
      </c>
      <c r="H853" s="55" t="s">
        <v>1577</v>
      </c>
      <c r="I853" s="51">
        <v>29.472206</v>
      </c>
      <c r="J853" s="43">
        <v>37.068737969999987</v>
      </c>
      <c r="K853" s="43">
        <f t="shared" si="13"/>
        <v>7.5965319699999867</v>
      </c>
      <c r="L853" s="70"/>
    </row>
    <row r="854" spans="2:12" x14ac:dyDescent="0.2">
      <c r="B854" s="33"/>
      <c r="C854" s="32"/>
      <c r="D854" s="41"/>
      <c r="E854" s="41"/>
      <c r="F854" s="50"/>
      <c r="G854" s="54">
        <v>110</v>
      </c>
      <c r="H854" s="55" t="s">
        <v>2019</v>
      </c>
      <c r="I854" s="51">
        <v>452.25158599999997</v>
      </c>
      <c r="J854" s="43">
        <v>448.34590687000036</v>
      </c>
      <c r="K854" s="43">
        <f t="shared" si="13"/>
        <v>-3.9056791299996121</v>
      </c>
      <c r="L854" s="70"/>
    </row>
    <row r="855" spans="2:12" x14ac:dyDescent="0.2">
      <c r="B855" s="33"/>
      <c r="C855" s="32"/>
      <c r="D855" s="41"/>
      <c r="E855" s="41"/>
      <c r="F855" s="50"/>
      <c r="G855" s="54">
        <v>111</v>
      </c>
      <c r="H855" s="55" t="s">
        <v>1579</v>
      </c>
      <c r="I855" s="51">
        <v>14.659013</v>
      </c>
      <c r="J855" s="43">
        <v>12.056302500000001</v>
      </c>
      <c r="K855" s="43">
        <f t="shared" si="13"/>
        <v>-2.6027104999999988</v>
      </c>
      <c r="L855" s="70"/>
    </row>
    <row r="856" spans="2:12" x14ac:dyDescent="0.2">
      <c r="B856" s="33"/>
      <c r="C856" s="32"/>
      <c r="D856" s="41"/>
      <c r="E856" s="41"/>
      <c r="F856" s="50"/>
      <c r="G856" s="54">
        <v>112</v>
      </c>
      <c r="H856" s="55" t="s">
        <v>2020</v>
      </c>
      <c r="I856" s="51">
        <v>20.772219</v>
      </c>
      <c r="J856" s="43">
        <v>17.363774049999996</v>
      </c>
      <c r="K856" s="43">
        <f t="shared" si="13"/>
        <v>-3.4084449500000034</v>
      </c>
      <c r="L856" s="70"/>
    </row>
    <row r="857" spans="2:12" x14ac:dyDescent="0.2">
      <c r="B857" s="33"/>
      <c r="C857" s="32"/>
      <c r="D857" s="41"/>
      <c r="E857" s="41"/>
      <c r="F857" s="50"/>
      <c r="G857" s="54">
        <v>114</v>
      </c>
      <c r="H857" s="55" t="s">
        <v>2021</v>
      </c>
      <c r="I857" s="51">
        <v>289.37159600000001</v>
      </c>
      <c r="J857" s="43">
        <v>245.58480831</v>
      </c>
      <c r="K857" s="43">
        <f t="shared" si="13"/>
        <v>-43.786787690000011</v>
      </c>
      <c r="L857" s="70"/>
    </row>
    <row r="858" spans="2:12" x14ac:dyDescent="0.2">
      <c r="B858" s="33"/>
      <c r="C858" s="32"/>
      <c r="D858" s="41"/>
      <c r="E858" s="41"/>
      <c r="F858" s="50"/>
      <c r="G858" s="54">
        <v>115</v>
      </c>
      <c r="H858" s="55" t="s">
        <v>1482</v>
      </c>
      <c r="I858" s="51">
        <v>14.085777999999999</v>
      </c>
      <c r="J858" s="43">
        <v>13.65030645</v>
      </c>
      <c r="K858" s="43">
        <f t="shared" si="13"/>
        <v>-0.43547154999999904</v>
      </c>
      <c r="L858" s="70"/>
    </row>
    <row r="859" spans="2:12" x14ac:dyDescent="0.2">
      <c r="B859" s="33"/>
      <c r="C859" s="32"/>
      <c r="D859" s="41"/>
      <c r="E859" s="41"/>
      <c r="F859" s="50"/>
      <c r="G859" s="54">
        <v>117</v>
      </c>
      <c r="H859" s="55" t="s">
        <v>1642</v>
      </c>
      <c r="I859" s="51">
        <v>20.265467999999998</v>
      </c>
      <c r="J859" s="43">
        <v>26.702555889999999</v>
      </c>
      <c r="K859" s="43">
        <f t="shared" si="13"/>
        <v>6.4370878900000008</v>
      </c>
      <c r="L859" s="70"/>
    </row>
    <row r="860" spans="2:12" x14ac:dyDescent="0.2">
      <c r="B860" s="33"/>
      <c r="C860" s="32"/>
      <c r="D860" s="41"/>
      <c r="E860" s="41"/>
      <c r="F860" s="50"/>
      <c r="G860" s="54">
        <v>118</v>
      </c>
      <c r="H860" s="55" t="s">
        <v>2022</v>
      </c>
      <c r="I860" s="51">
        <v>5.6997410000000004</v>
      </c>
      <c r="J860" s="43">
        <v>6.7407326200000011</v>
      </c>
      <c r="K860" s="43">
        <f t="shared" si="13"/>
        <v>1.0409916200000007</v>
      </c>
      <c r="L860" s="70"/>
    </row>
    <row r="861" spans="2:12" x14ac:dyDescent="0.2">
      <c r="B861" s="33"/>
      <c r="C861" s="32"/>
      <c r="D861" s="41"/>
      <c r="E861" s="41"/>
      <c r="F861" s="50"/>
      <c r="G861" s="54">
        <v>121</v>
      </c>
      <c r="H861" s="55" t="s">
        <v>2023</v>
      </c>
      <c r="I861" s="51">
        <v>5.4388750000000003</v>
      </c>
      <c r="J861" s="43">
        <v>4.0870064599999996</v>
      </c>
      <c r="K861" s="43">
        <f t="shared" si="13"/>
        <v>-1.3518685400000008</v>
      </c>
      <c r="L861" s="70"/>
    </row>
    <row r="862" spans="2:12" x14ac:dyDescent="0.2">
      <c r="B862" s="33"/>
      <c r="C862" s="32"/>
      <c r="D862" s="41"/>
      <c r="E862" s="41"/>
      <c r="F862" s="50"/>
      <c r="G862" s="54">
        <v>122</v>
      </c>
      <c r="H862" s="55" t="s">
        <v>2024</v>
      </c>
      <c r="I862" s="51">
        <v>8.518948</v>
      </c>
      <c r="J862" s="43">
        <v>6.6914529100000024</v>
      </c>
      <c r="K862" s="43">
        <f t="shared" si="13"/>
        <v>-1.8274950899999975</v>
      </c>
      <c r="L862" s="70"/>
    </row>
    <row r="863" spans="2:12" x14ac:dyDescent="0.2">
      <c r="B863" s="33"/>
      <c r="C863" s="32"/>
      <c r="D863" s="41"/>
      <c r="E863" s="41"/>
      <c r="F863" s="50"/>
      <c r="G863" s="54">
        <v>123</v>
      </c>
      <c r="H863" s="55" t="s">
        <v>2025</v>
      </c>
      <c r="I863" s="51">
        <v>5.2208100000000002</v>
      </c>
      <c r="J863" s="43">
        <v>4.0831773199999999</v>
      </c>
      <c r="K863" s="43">
        <f t="shared" si="13"/>
        <v>-1.1376326800000003</v>
      </c>
      <c r="L863" s="70"/>
    </row>
    <row r="864" spans="2:12" x14ac:dyDescent="0.2">
      <c r="B864" s="33"/>
      <c r="C864" s="32"/>
      <c r="D864" s="41"/>
      <c r="E864" s="41"/>
      <c r="F864" s="50"/>
      <c r="G864" s="54">
        <v>124</v>
      </c>
      <c r="H864" s="55" t="s">
        <v>2026</v>
      </c>
      <c r="I864" s="51">
        <v>6.2151909999999999</v>
      </c>
      <c r="J864" s="43">
        <v>4.4400427400000009</v>
      </c>
      <c r="K864" s="43">
        <f t="shared" si="13"/>
        <v>-1.775148259999999</v>
      </c>
      <c r="L864" s="70"/>
    </row>
    <row r="865" spans="2:12" x14ac:dyDescent="0.2">
      <c r="B865" s="33"/>
      <c r="C865" s="32"/>
      <c r="D865" s="41"/>
      <c r="E865" s="41"/>
      <c r="F865" s="50"/>
      <c r="G865" s="54">
        <v>125</v>
      </c>
      <c r="H865" s="55" t="s">
        <v>2027</v>
      </c>
      <c r="I865" s="51">
        <v>12.486402999999999</v>
      </c>
      <c r="J865" s="43">
        <v>10.732093669999999</v>
      </c>
      <c r="K865" s="43">
        <f t="shared" si="13"/>
        <v>-1.7543093299999999</v>
      </c>
      <c r="L865" s="70"/>
    </row>
    <row r="866" spans="2:12" x14ac:dyDescent="0.2">
      <c r="B866" s="33"/>
      <c r="C866" s="32"/>
      <c r="D866" s="41"/>
      <c r="E866" s="41"/>
      <c r="F866" s="50"/>
      <c r="G866" s="54">
        <v>126</v>
      </c>
      <c r="H866" s="55" t="s">
        <v>2028</v>
      </c>
      <c r="I866" s="51">
        <v>4.6334549999999997</v>
      </c>
      <c r="J866" s="43">
        <v>3.5496716799999994</v>
      </c>
      <c r="K866" s="43">
        <f t="shared" si="13"/>
        <v>-1.0837833200000002</v>
      </c>
      <c r="L866" s="70"/>
    </row>
    <row r="867" spans="2:12" x14ac:dyDescent="0.2">
      <c r="B867" s="33"/>
      <c r="C867" s="32"/>
      <c r="D867" s="41"/>
      <c r="E867" s="41"/>
      <c r="F867" s="50"/>
      <c r="G867" s="54">
        <v>127</v>
      </c>
      <c r="H867" s="55" t="s">
        <v>2029</v>
      </c>
      <c r="I867" s="51">
        <v>6.4004279999999998</v>
      </c>
      <c r="J867" s="43">
        <v>5.8661501599999992</v>
      </c>
      <c r="K867" s="43">
        <f t="shared" si="13"/>
        <v>-0.53427784000000056</v>
      </c>
      <c r="L867" s="70"/>
    </row>
    <row r="868" spans="2:12" x14ac:dyDescent="0.2">
      <c r="B868" s="33"/>
      <c r="C868" s="32"/>
      <c r="D868" s="41"/>
      <c r="E868" s="41"/>
      <c r="F868" s="50"/>
      <c r="G868" s="54">
        <v>128</v>
      </c>
      <c r="H868" s="55" t="s">
        <v>2030</v>
      </c>
      <c r="I868" s="51">
        <v>8.7225280000000005</v>
      </c>
      <c r="J868" s="43">
        <v>6.3879385599999985</v>
      </c>
      <c r="K868" s="43">
        <f t="shared" si="13"/>
        <v>-2.334589440000002</v>
      </c>
      <c r="L868" s="70"/>
    </row>
    <row r="869" spans="2:12" x14ac:dyDescent="0.2">
      <c r="B869" s="33"/>
      <c r="C869" s="32"/>
      <c r="D869" s="41"/>
      <c r="E869" s="41"/>
      <c r="F869" s="50"/>
      <c r="G869" s="54">
        <v>130</v>
      </c>
      <c r="H869" s="55" t="s">
        <v>2031</v>
      </c>
      <c r="I869" s="51">
        <v>5.7824749999999998</v>
      </c>
      <c r="J869" s="43">
        <v>4.1780311500000007</v>
      </c>
      <c r="K869" s="43">
        <f t="shared" si="13"/>
        <v>-1.6044438499999991</v>
      </c>
      <c r="L869" s="70"/>
    </row>
    <row r="870" spans="2:12" x14ac:dyDescent="0.2">
      <c r="B870" s="33"/>
      <c r="C870" s="32"/>
      <c r="D870" s="41"/>
      <c r="E870" s="41"/>
      <c r="F870" s="50"/>
      <c r="G870" s="54">
        <v>131</v>
      </c>
      <c r="H870" s="55" t="s">
        <v>2032</v>
      </c>
      <c r="I870" s="51">
        <v>8.1816320000000005</v>
      </c>
      <c r="J870" s="43">
        <v>6.8221461199999993</v>
      </c>
      <c r="K870" s="43">
        <f t="shared" si="13"/>
        <v>-1.3594858800000011</v>
      </c>
      <c r="L870" s="70"/>
    </row>
    <row r="871" spans="2:12" x14ac:dyDescent="0.2">
      <c r="B871" s="33"/>
      <c r="C871" s="32"/>
      <c r="D871" s="41"/>
      <c r="E871" s="41"/>
      <c r="F871" s="50"/>
      <c r="G871" s="54">
        <v>132</v>
      </c>
      <c r="H871" s="55" t="s">
        <v>2033</v>
      </c>
      <c r="I871" s="51">
        <v>8.0824200000000008</v>
      </c>
      <c r="J871" s="43">
        <v>6.9990161900000025</v>
      </c>
      <c r="K871" s="43">
        <f t="shared" si="13"/>
        <v>-1.0834038099999983</v>
      </c>
      <c r="L871" s="70"/>
    </row>
    <row r="872" spans="2:12" x14ac:dyDescent="0.2">
      <c r="B872" s="33"/>
      <c r="C872" s="32"/>
      <c r="D872" s="41"/>
      <c r="E872" s="41"/>
      <c r="F872" s="50"/>
      <c r="G872" s="54">
        <v>133</v>
      </c>
      <c r="H872" s="55" t="s">
        <v>2034</v>
      </c>
      <c r="I872" s="51">
        <v>8.0073410000000003</v>
      </c>
      <c r="J872" s="43">
        <v>7.3603612600000003</v>
      </c>
      <c r="K872" s="43">
        <f t="shared" si="13"/>
        <v>-0.64697973999999991</v>
      </c>
      <c r="L872" s="70"/>
    </row>
    <row r="873" spans="2:12" x14ac:dyDescent="0.2">
      <c r="B873" s="33"/>
      <c r="C873" s="32"/>
      <c r="D873" s="41"/>
      <c r="E873" s="41"/>
      <c r="F873" s="50"/>
      <c r="G873" s="54">
        <v>134</v>
      </c>
      <c r="H873" s="55" t="s">
        <v>2035</v>
      </c>
      <c r="I873" s="51">
        <v>13.366838</v>
      </c>
      <c r="J873" s="43">
        <v>11.3005552</v>
      </c>
      <c r="K873" s="43">
        <f t="shared" si="13"/>
        <v>-2.0662827999999998</v>
      </c>
      <c r="L873" s="70"/>
    </row>
    <row r="874" spans="2:12" x14ac:dyDescent="0.2">
      <c r="B874" s="33"/>
      <c r="C874" s="32"/>
      <c r="D874" s="41"/>
      <c r="E874" s="41"/>
      <c r="F874" s="50"/>
      <c r="G874" s="54">
        <v>135</v>
      </c>
      <c r="H874" s="55" t="s">
        <v>2036</v>
      </c>
      <c r="I874" s="51">
        <v>16.560587999999999</v>
      </c>
      <c r="J874" s="43">
        <v>16.021912350000001</v>
      </c>
      <c r="K874" s="43">
        <f t="shared" si="13"/>
        <v>-0.53867564999999829</v>
      </c>
      <c r="L874" s="70"/>
    </row>
    <row r="875" spans="2:12" x14ac:dyDescent="0.2">
      <c r="B875" s="33"/>
      <c r="C875" s="32"/>
      <c r="D875" s="41"/>
      <c r="E875" s="41"/>
      <c r="F875" s="50"/>
      <c r="G875" s="54">
        <v>136</v>
      </c>
      <c r="H875" s="55" t="s">
        <v>2037</v>
      </c>
      <c r="I875" s="51">
        <v>7.4119060000000001</v>
      </c>
      <c r="J875" s="43">
        <v>6.1066124399999993</v>
      </c>
      <c r="K875" s="43">
        <f t="shared" si="13"/>
        <v>-1.3052935600000009</v>
      </c>
      <c r="L875" s="70"/>
    </row>
    <row r="876" spans="2:12" x14ac:dyDescent="0.2">
      <c r="B876" s="33"/>
      <c r="C876" s="32"/>
      <c r="D876" s="41"/>
      <c r="E876" s="41"/>
      <c r="F876" s="50"/>
      <c r="G876" s="54">
        <v>137</v>
      </c>
      <c r="H876" s="55" t="s">
        <v>2038</v>
      </c>
      <c r="I876" s="51">
        <v>6.3117869999999998</v>
      </c>
      <c r="J876" s="43">
        <v>5.3455356500000004</v>
      </c>
      <c r="K876" s="43">
        <f t="shared" si="13"/>
        <v>-0.9662513499999994</v>
      </c>
      <c r="L876" s="70"/>
    </row>
    <row r="877" spans="2:12" x14ac:dyDescent="0.2">
      <c r="B877" s="33"/>
      <c r="C877" s="32"/>
      <c r="D877" s="41"/>
      <c r="E877" s="41"/>
      <c r="F877" s="50"/>
      <c r="G877" s="54">
        <v>138</v>
      </c>
      <c r="H877" s="55" t="s">
        <v>2039</v>
      </c>
      <c r="I877" s="51">
        <v>5.5593440000000003</v>
      </c>
      <c r="J877" s="43">
        <v>4.3372205599999996</v>
      </c>
      <c r="K877" s="43">
        <f t="shared" si="13"/>
        <v>-1.2221234400000007</v>
      </c>
      <c r="L877" s="70"/>
    </row>
    <row r="878" spans="2:12" x14ac:dyDescent="0.2">
      <c r="B878" s="33"/>
      <c r="C878" s="32"/>
      <c r="D878" s="41"/>
      <c r="E878" s="41"/>
      <c r="F878" s="50"/>
      <c r="G878" s="54">
        <v>139</v>
      </c>
      <c r="H878" s="55" t="s">
        <v>2040</v>
      </c>
      <c r="I878" s="51">
        <v>9.48001</v>
      </c>
      <c r="J878" s="43">
        <v>6.8240866999999996</v>
      </c>
      <c r="K878" s="43">
        <f t="shared" si="13"/>
        <v>-2.6559233000000004</v>
      </c>
      <c r="L878" s="70"/>
    </row>
    <row r="879" spans="2:12" x14ac:dyDescent="0.2">
      <c r="B879" s="33"/>
      <c r="C879" s="32"/>
      <c r="D879" s="41"/>
      <c r="E879" s="41"/>
      <c r="F879" s="50"/>
      <c r="G879" s="54">
        <v>140</v>
      </c>
      <c r="H879" s="55" t="s">
        <v>2041</v>
      </c>
      <c r="I879" s="51">
        <v>6.5486180000000003</v>
      </c>
      <c r="J879" s="43">
        <v>4.9946170900000011</v>
      </c>
      <c r="K879" s="43">
        <f t="shared" si="13"/>
        <v>-1.5540009099999992</v>
      </c>
      <c r="L879" s="70"/>
    </row>
    <row r="880" spans="2:12" x14ac:dyDescent="0.2">
      <c r="B880" s="33"/>
      <c r="C880" s="32"/>
      <c r="D880" s="41"/>
      <c r="E880" s="41"/>
      <c r="F880" s="50"/>
      <c r="G880" s="54">
        <v>141</v>
      </c>
      <c r="H880" s="55" t="s">
        <v>2042</v>
      </c>
      <c r="I880" s="51">
        <v>8.9240270000000006</v>
      </c>
      <c r="J880" s="43">
        <v>7.2690457100000021</v>
      </c>
      <c r="K880" s="43">
        <f t="shared" si="13"/>
        <v>-1.6549812899999985</v>
      </c>
      <c r="L880" s="70"/>
    </row>
    <row r="881" spans="2:12" x14ac:dyDescent="0.2">
      <c r="B881" s="33"/>
      <c r="C881" s="32"/>
      <c r="D881" s="41"/>
      <c r="E881" s="41"/>
      <c r="F881" s="50"/>
      <c r="G881" s="54">
        <v>142</v>
      </c>
      <c r="H881" s="55" t="s">
        <v>2043</v>
      </c>
      <c r="I881" s="51">
        <v>7.3800939999999997</v>
      </c>
      <c r="J881" s="43">
        <v>5.4315365899999994</v>
      </c>
      <c r="K881" s="43">
        <f t="shared" si="13"/>
        <v>-1.9485574100000003</v>
      </c>
      <c r="L881" s="70"/>
    </row>
    <row r="882" spans="2:12" x14ac:dyDescent="0.2">
      <c r="B882" s="33"/>
      <c r="C882" s="32"/>
      <c r="D882" s="41"/>
      <c r="E882" s="41"/>
      <c r="F882" s="50"/>
      <c r="G882" s="54">
        <v>143</v>
      </c>
      <c r="H882" s="55" t="s">
        <v>2044</v>
      </c>
      <c r="I882" s="51">
        <v>5.9080380000000003</v>
      </c>
      <c r="J882" s="43">
        <v>5.1642123199999999</v>
      </c>
      <c r="K882" s="43">
        <f t="shared" si="13"/>
        <v>-0.74382568000000049</v>
      </c>
      <c r="L882" s="70"/>
    </row>
    <row r="883" spans="2:12" x14ac:dyDescent="0.2">
      <c r="B883" s="33"/>
      <c r="C883" s="32"/>
      <c r="D883" s="41"/>
      <c r="E883" s="41"/>
      <c r="F883" s="50"/>
      <c r="G883" s="54">
        <v>144</v>
      </c>
      <c r="H883" s="55" t="s">
        <v>2045</v>
      </c>
      <c r="I883" s="51">
        <v>7.0122179999999998</v>
      </c>
      <c r="J883" s="43">
        <v>6.4362196299999992</v>
      </c>
      <c r="K883" s="43">
        <f t="shared" si="13"/>
        <v>-0.57599837000000065</v>
      </c>
      <c r="L883" s="70"/>
    </row>
    <row r="884" spans="2:12" x14ac:dyDescent="0.2">
      <c r="B884" s="33"/>
      <c r="C884" s="32"/>
      <c r="D884" s="41"/>
      <c r="E884" s="41"/>
      <c r="F884" s="50"/>
      <c r="G884" s="54">
        <v>145</v>
      </c>
      <c r="H884" s="55" t="s">
        <v>2046</v>
      </c>
      <c r="I884" s="51">
        <v>9.1392939999999996</v>
      </c>
      <c r="J884" s="43">
        <v>7.9997448199999992</v>
      </c>
      <c r="K884" s="43">
        <f t="shared" si="13"/>
        <v>-1.1395491800000004</v>
      </c>
      <c r="L884" s="70"/>
    </row>
    <row r="885" spans="2:12" x14ac:dyDescent="0.2">
      <c r="B885" s="33"/>
      <c r="C885" s="32"/>
      <c r="D885" s="41"/>
      <c r="E885" s="41"/>
      <c r="F885" s="50"/>
      <c r="G885" s="54">
        <v>146</v>
      </c>
      <c r="H885" s="55" t="s">
        <v>2047</v>
      </c>
      <c r="I885" s="51">
        <v>8.726464</v>
      </c>
      <c r="J885" s="43">
        <v>7.4224063400000002</v>
      </c>
      <c r="K885" s="43">
        <f t="shared" si="13"/>
        <v>-1.3040576599999998</v>
      </c>
      <c r="L885" s="70"/>
    </row>
    <row r="886" spans="2:12" x14ac:dyDescent="0.2">
      <c r="B886" s="33"/>
      <c r="C886" s="32"/>
      <c r="D886" s="41"/>
      <c r="E886" s="41"/>
      <c r="F886" s="50"/>
      <c r="G886" s="54">
        <v>147</v>
      </c>
      <c r="H886" s="55" t="s">
        <v>2048</v>
      </c>
      <c r="I886" s="51">
        <v>6.148498</v>
      </c>
      <c r="J886" s="43">
        <v>5.0920586500000002</v>
      </c>
      <c r="K886" s="43">
        <f t="shared" si="13"/>
        <v>-1.0564393499999998</v>
      </c>
      <c r="L886" s="70"/>
    </row>
    <row r="887" spans="2:12" x14ac:dyDescent="0.2">
      <c r="B887" s="33"/>
      <c r="C887" s="32"/>
      <c r="D887" s="41"/>
      <c r="E887" s="41"/>
      <c r="F887" s="50"/>
      <c r="G887" s="54">
        <v>148</v>
      </c>
      <c r="H887" s="55" t="s">
        <v>2049</v>
      </c>
      <c r="I887" s="51">
        <v>11.339233999999999</v>
      </c>
      <c r="J887" s="43">
        <v>9.6770347500000007</v>
      </c>
      <c r="K887" s="43">
        <f t="shared" si="13"/>
        <v>-1.6621992499999987</v>
      </c>
      <c r="L887" s="70"/>
    </row>
    <row r="888" spans="2:12" x14ac:dyDescent="0.2">
      <c r="B888" s="33"/>
      <c r="C888" s="32"/>
      <c r="D888" s="41"/>
      <c r="E888" s="41"/>
      <c r="F888" s="50"/>
      <c r="G888" s="54">
        <v>149</v>
      </c>
      <c r="H888" s="55" t="s">
        <v>2050</v>
      </c>
      <c r="I888" s="51">
        <v>5.7226039999999996</v>
      </c>
      <c r="J888" s="43">
        <v>5.0083845600000005</v>
      </c>
      <c r="K888" s="43">
        <f t="shared" si="13"/>
        <v>-0.71421943999999904</v>
      </c>
      <c r="L888" s="70"/>
    </row>
    <row r="889" spans="2:12" x14ac:dyDescent="0.2">
      <c r="B889" s="33"/>
      <c r="C889" s="32"/>
      <c r="D889" s="41"/>
      <c r="E889" s="41"/>
      <c r="F889" s="50"/>
      <c r="G889" s="54">
        <v>150</v>
      </c>
      <c r="H889" s="55" t="s">
        <v>2051</v>
      </c>
      <c r="I889" s="51">
        <v>14.697132</v>
      </c>
      <c r="J889" s="43">
        <v>12.323584270000003</v>
      </c>
      <c r="K889" s="43">
        <f t="shared" si="13"/>
        <v>-2.3735477299999967</v>
      </c>
      <c r="L889" s="70"/>
    </row>
    <row r="890" spans="2:12" x14ac:dyDescent="0.2">
      <c r="B890" s="33"/>
      <c r="C890" s="32"/>
      <c r="D890" s="41"/>
      <c r="E890" s="41"/>
      <c r="F890" s="50"/>
      <c r="G890" s="54">
        <v>151</v>
      </c>
      <c r="H890" s="55" t="s">
        <v>2052</v>
      </c>
      <c r="I890" s="51">
        <v>6.1057240000000004</v>
      </c>
      <c r="J890" s="43">
        <v>5.3760057399999992</v>
      </c>
      <c r="K890" s="43">
        <f t="shared" si="13"/>
        <v>-0.72971826000000117</v>
      </c>
      <c r="L890" s="70"/>
    </row>
    <row r="891" spans="2:12" x14ac:dyDescent="0.2">
      <c r="B891" s="33"/>
      <c r="C891" s="32"/>
      <c r="D891" s="41"/>
      <c r="E891" s="41"/>
      <c r="F891" s="50"/>
      <c r="G891" s="54">
        <v>152</v>
      </c>
      <c r="H891" s="55" t="s">
        <v>2053</v>
      </c>
      <c r="I891" s="51">
        <v>5.8258429999999999</v>
      </c>
      <c r="J891" s="43">
        <v>4.8401617100000003</v>
      </c>
      <c r="K891" s="43">
        <f t="shared" si="13"/>
        <v>-0.9856812899999996</v>
      </c>
      <c r="L891" s="70"/>
    </row>
    <row r="892" spans="2:12" x14ac:dyDescent="0.2">
      <c r="B892" s="33"/>
      <c r="C892" s="32"/>
      <c r="D892" s="41"/>
      <c r="E892" s="41"/>
      <c r="F892" s="50"/>
      <c r="G892" s="54">
        <v>153</v>
      </c>
      <c r="H892" s="55" t="s">
        <v>2054</v>
      </c>
      <c r="I892" s="51">
        <v>21.369399000000001</v>
      </c>
      <c r="J892" s="43">
        <v>18.836840120000005</v>
      </c>
      <c r="K892" s="43">
        <f t="shared" si="13"/>
        <v>-2.5325588799999963</v>
      </c>
      <c r="L892" s="70"/>
    </row>
    <row r="893" spans="2:12" x14ac:dyDescent="0.2">
      <c r="B893" s="33"/>
      <c r="C893" s="32"/>
      <c r="D893" s="41"/>
      <c r="E893" s="41"/>
      <c r="F893" s="50"/>
      <c r="G893" s="54">
        <v>200</v>
      </c>
      <c r="H893" s="55" t="s">
        <v>2055</v>
      </c>
      <c r="I893" s="51">
        <v>14.343355000000001</v>
      </c>
      <c r="J893" s="43">
        <v>13.614514719999997</v>
      </c>
      <c r="K893" s="43">
        <f t="shared" si="13"/>
        <v>-0.72884028000000356</v>
      </c>
      <c r="L893" s="70"/>
    </row>
    <row r="894" spans="2:12" x14ac:dyDescent="0.2">
      <c r="B894" s="33"/>
      <c r="C894" s="32"/>
      <c r="D894" s="41"/>
      <c r="E894" s="41"/>
      <c r="F894" s="50"/>
      <c r="G894" s="54">
        <v>210</v>
      </c>
      <c r="H894" s="55" t="s">
        <v>2056</v>
      </c>
      <c r="I894" s="51">
        <v>19.663798</v>
      </c>
      <c r="J894" s="43">
        <v>18.759071869999996</v>
      </c>
      <c r="K894" s="43">
        <f t="shared" si="13"/>
        <v>-0.90472613000000379</v>
      </c>
      <c r="L894" s="70"/>
    </row>
    <row r="895" spans="2:12" x14ac:dyDescent="0.2">
      <c r="B895" s="33"/>
      <c r="C895" s="32"/>
      <c r="D895" s="41"/>
      <c r="E895" s="41"/>
      <c r="F895" s="50"/>
      <c r="G895" s="54">
        <v>211</v>
      </c>
      <c r="H895" s="55" t="s">
        <v>2057</v>
      </c>
      <c r="I895" s="51">
        <v>12.476387000000001</v>
      </c>
      <c r="J895" s="43">
        <v>12.040302310000005</v>
      </c>
      <c r="K895" s="43">
        <f t="shared" si="13"/>
        <v>-0.43608468999999594</v>
      </c>
      <c r="L895" s="70"/>
    </row>
    <row r="896" spans="2:12" x14ac:dyDescent="0.2">
      <c r="B896" s="33"/>
      <c r="C896" s="32"/>
      <c r="D896" s="41"/>
      <c r="E896" s="41"/>
      <c r="F896" s="50"/>
      <c r="G896" s="54">
        <v>214</v>
      </c>
      <c r="H896" s="55" t="s">
        <v>2058</v>
      </c>
      <c r="I896" s="51">
        <v>102.179726</v>
      </c>
      <c r="J896" s="43">
        <v>14.429521339999997</v>
      </c>
      <c r="K896" s="43">
        <f t="shared" si="13"/>
        <v>-87.750204660000009</v>
      </c>
      <c r="L896" s="70"/>
    </row>
    <row r="897" spans="2:12" x14ac:dyDescent="0.2">
      <c r="B897" s="33"/>
      <c r="C897" s="32"/>
      <c r="D897" s="41"/>
      <c r="E897" s="41"/>
      <c r="F897" s="50"/>
      <c r="G897" s="54">
        <v>300</v>
      </c>
      <c r="H897" s="55" t="s">
        <v>2059</v>
      </c>
      <c r="I897" s="51">
        <v>13.262297</v>
      </c>
      <c r="J897" s="43">
        <v>12.742335390000001</v>
      </c>
      <c r="K897" s="43">
        <f t="shared" si="13"/>
        <v>-0.5199616099999993</v>
      </c>
      <c r="L897" s="70"/>
    </row>
    <row r="898" spans="2:12" x14ac:dyDescent="0.2">
      <c r="B898" s="33"/>
      <c r="C898" s="32"/>
      <c r="D898" s="41"/>
      <c r="E898" s="41"/>
      <c r="F898" s="50"/>
      <c r="G898" s="54">
        <v>310</v>
      </c>
      <c r="H898" s="55" t="s">
        <v>2060</v>
      </c>
      <c r="I898" s="51">
        <v>459.53833400000002</v>
      </c>
      <c r="J898" s="43">
        <v>655.54634392999992</v>
      </c>
      <c r="K898" s="43">
        <f t="shared" si="13"/>
        <v>196.0080099299999</v>
      </c>
      <c r="L898" s="70"/>
    </row>
    <row r="899" spans="2:12" ht="25.5" x14ac:dyDescent="0.2">
      <c r="B899" s="33"/>
      <c r="C899" s="32"/>
      <c r="D899" s="41"/>
      <c r="E899" s="41"/>
      <c r="F899" s="50"/>
      <c r="G899" s="54">
        <v>311</v>
      </c>
      <c r="H899" s="55" t="s">
        <v>2061</v>
      </c>
      <c r="I899" s="51">
        <v>28.686876999999999</v>
      </c>
      <c r="J899" s="43">
        <v>20.324106019999999</v>
      </c>
      <c r="K899" s="43">
        <f t="shared" si="13"/>
        <v>-8.3627709800000005</v>
      </c>
      <c r="L899" s="70"/>
    </row>
    <row r="900" spans="2:12" x14ac:dyDescent="0.2">
      <c r="B900" s="33"/>
      <c r="C900" s="32"/>
      <c r="D900" s="41"/>
      <c r="E900" s="41"/>
      <c r="F900" s="50"/>
      <c r="G900" s="54">
        <v>312</v>
      </c>
      <c r="H900" s="55" t="s">
        <v>2062</v>
      </c>
      <c r="I900" s="51">
        <v>15.130216000000001</v>
      </c>
      <c r="J900" s="43">
        <v>15.140611520000006</v>
      </c>
      <c r="K900" s="43">
        <f t="shared" ref="K900:K963" si="14">+J900-I900</f>
        <v>1.0395520000004765E-2</v>
      </c>
      <c r="L900" s="70"/>
    </row>
    <row r="901" spans="2:12" x14ac:dyDescent="0.2">
      <c r="B901" s="33"/>
      <c r="C901" s="32"/>
      <c r="D901" s="41"/>
      <c r="E901" s="41"/>
      <c r="F901" s="50"/>
      <c r="G901" s="54">
        <v>400</v>
      </c>
      <c r="H901" s="55" t="s">
        <v>2063</v>
      </c>
      <c r="I901" s="51">
        <v>14.736554999999999</v>
      </c>
      <c r="J901" s="43">
        <v>15.573868550000002</v>
      </c>
      <c r="K901" s="43">
        <f t="shared" si="14"/>
        <v>0.83731355000000285</v>
      </c>
      <c r="L901" s="70"/>
    </row>
    <row r="902" spans="2:12" x14ac:dyDescent="0.2">
      <c r="B902" s="33"/>
      <c r="C902" s="32"/>
      <c r="D902" s="41"/>
      <c r="E902" s="41"/>
      <c r="F902" s="50"/>
      <c r="G902" s="54">
        <v>410</v>
      </c>
      <c r="H902" s="55" t="s">
        <v>2064</v>
      </c>
      <c r="I902" s="51">
        <v>11.824528000000001</v>
      </c>
      <c r="J902" s="43">
        <v>9.5466912400000048</v>
      </c>
      <c r="K902" s="43">
        <f t="shared" si="14"/>
        <v>-2.277836759999996</v>
      </c>
      <c r="L902" s="70"/>
    </row>
    <row r="903" spans="2:12" x14ac:dyDescent="0.2">
      <c r="B903" s="33"/>
      <c r="C903" s="32"/>
      <c r="D903" s="41"/>
      <c r="E903" s="41"/>
      <c r="F903" s="50"/>
      <c r="G903" s="54">
        <v>411</v>
      </c>
      <c r="H903" s="55" t="s">
        <v>2065</v>
      </c>
      <c r="I903" s="51">
        <v>16.835560000000001</v>
      </c>
      <c r="J903" s="43">
        <v>15.986968529999999</v>
      </c>
      <c r="K903" s="43">
        <f t="shared" si="14"/>
        <v>-0.84859147000000235</v>
      </c>
      <c r="L903" s="70"/>
    </row>
    <row r="904" spans="2:12" x14ac:dyDescent="0.2">
      <c r="B904" s="33"/>
      <c r="C904" s="32"/>
      <c r="D904" s="41"/>
      <c r="E904" s="41"/>
      <c r="F904" s="50"/>
      <c r="G904" s="54">
        <v>413</v>
      </c>
      <c r="H904" s="55" t="s">
        <v>2066</v>
      </c>
      <c r="I904" s="51">
        <v>16.562823999999999</v>
      </c>
      <c r="J904" s="43">
        <v>15.56028504</v>
      </c>
      <c r="K904" s="43">
        <f t="shared" si="14"/>
        <v>-1.002538959999999</v>
      </c>
      <c r="L904" s="70"/>
    </row>
    <row r="905" spans="2:12" x14ac:dyDescent="0.2">
      <c r="B905" s="33"/>
      <c r="C905" s="32"/>
      <c r="D905" s="41"/>
      <c r="E905" s="41"/>
      <c r="F905" s="50"/>
      <c r="G905" s="54">
        <v>500</v>
      </c>
      <c r="H905" s="55" t="s">
        <v>1481</v>
      </c>
      <c r="I905" s="51">
        <v>12.609400000000001</v>
      </c>
      <c r="J905" s="43">
        <v>12.90589902</v>
      </c>
      <c r="K905" s="43">
        <f t="shared" si="14"/>
        <v>0.29649901999999884</v>
      </c>
      <c r="L905" s="70"/>
    </row>
    <row r="906" spans="2:12" x14ac:dyDescent="0.2">
      <c r="B906" s="33"/>
      <c r="C906" s="32"/>
      <c r="D906" s="41"/>
      <c r="E906" s="41"/>
      <c r="F906" s="50"/>
      <c r="G906" s="54">
        <v>510</v>
      </c>
      <c r="H906" s="55" t="s">
        <v>1557</v>
      </c>
      <c r="I906" s="51">
        <v>48.885303</v>
      </c>
      <c r="J906" s="43">
        <v>43.205390550000004</v>
      </c>
      <c r="K906" s="43">
        <f t="shared" si="14"/>
        <v>-5.6799124499999962</v>
      </c>
      <c r="L906" s="70"/>
    </row>
    <row r="907" spans="2:12" x14ac:dyDescent="0.2">
      <c r="B907" s="33"/>
      <c r="C907" s="32"/>
      <c r="D907" s="41"/>
      <c r="E907" s="41"/>
      <c r="F907" s="50"/>
      <c r="G907" s="54">
        <v>511</v>
      </c>
      <c r="H907" s="55" t="s">
        <v>1558</v>
      </c>
      <c r="I907" s="51">
        <v>20.253126999999999</v>
      </c>
      <c r="J907" s="43">
        <v>25.38800857999999</v>
      </c>
      <c r="K907" s="43">
        <f t="shared" si="14"/>
        <v>5.1348815799999912</v>
      </c>
      <c r="L907" s="70"/>
    </row>
    <row r="908" spans="2:12" x14ac:dyDescent="0.2">
      <c r="B908" s="33"/>
      <c r="C908" s="32"/>
      <c r="D908" s="41"/>
      <c r="E908" s="41"/>
      <c r="F908" s="50"/>
      <c r="G908" s="54">
        <v>512</v>
      </c>
      <c r="H908" s="55" t="s">
        <v>1559</v>
      </c>
      <c r="I908" s="51">
        <v>34.034368000000001</v>
      </c>
      <c r="J908" s="43">
        <v>38.21874931</v>
      </c>
      <c r="K908" s="43">
        <f t="shared" si="14"/>
        <v>4.1843813099999991</v>
      </c>
      <c r="L908" s="70"/>
    </row>
    <row r="909" spans="2:12" x14ac:dyDescent="0.2">
      <c r="B909" s="33"/>
      <c r="C909" s="32"/>
      <c r="D909" s="41"/>
      <c r="E909" s="41"/>
      <c r="F909" s="50"/>
      <c r="G909" s="54">
        <v>513</v>
      </c>
      <c r="H909" s="55" t="s">
        <v>1996</v>
      </c>
      <c r="I909" s="51">
        <v>27.174503000000001</v>
      </c>
      <c r="J909" s="43">
        <v>22.008038919999997</v>
      </c>
      <c r="K909" s="43">
        <f t="shared" si="14"/>
        <v>-5.1664640800000043</v>
      </c>
      <c r="L909" s="70"/>
    </row>
    <row r="910" spans="2:12" x14ac:dyDescent="0.2">
      <c r="B910" s="33"/>
      <c r="C910" s="32"/>
      <c r="D910" s="41"/>
      <c r="E910" s="41"/>
      <c r="F910" s="50" t="s">
        <v>44</v>
      </c>
      <c r="G910" s="54"/>
      <c r="H910" s="55"/>
      <c r="I910" s="51">
        <v>108.539626</v>
      </c>
      <c r="J910" s="43">
        <v>101.38892103000001</v>
      </c>
      <c r="K910" s="43">
        <f t="shared" si="14"/>
        <v>-7.1507049699999925</v>
      </c>
      <c r="L910" s="70"/>
    </row>
    <row r="911" spans="2:12" x14ac:dyDescent="0.2">
      <c r="B911" s="33"/>
      <c r="C911" s="32"/>
      <c r="D911" s="41"/>
      <c r="E911" s="41"/>
      <c r="F911" s="50"/>
      <c r="G911" s="54" t="s">
        <v>45</v>
      </c>
      <c r="H911" s="55" t="s">
        <v>288</v>
      </c>
      <c r="I911" s="51">
        <v>98.843717999999996</v>
      </c>
      <c r="J911" s="43">
        <v>93.189061159999994</v>
      </c>
      <c r="K911" s="43">
        <f t="shared" si="14"/>
        <v>-5.6546568400000012</v>
      </c>
      <c r="L911" s="70"/>
    </row>
    <row r="912" spans="2:12" x14ac:dyDescent="0.2">
      <c r="B912" s="33"/>
      <c r="C912" s="32"/>
      <c r="D912" s="41"/>
      <c r="E912" s="41"/>
      <c r="F912" s="50"/>
      <c r="G912" s="54" t="s">
        <v>85</v>
      </c>
      <c r="H912" s="55" t="s">
        <v>289</v>
      </c>
      <c r="I912" s="51">
        <v>9.6959079999999993</v>
      </c>
      <c r="J912" s="43">
        <v>8.1998598700000027</v>
      </c>
      <c r="K912" s="43">
        <f t="shared" si="14"/>
        <v>-1.4960481299999966</v>
      </c>
      <c r="L912" s="70"/>
    </row>
    <row r="913" spans="2:12" x14ac:dyDescent="0.2">
      <c r="B913" s="33"/>
      <c r="C913" s="32"/>
      <c r="D913" s="41"/>
      <c r="E913" s="41"/>
      <c r="F913" s="50" t="s">
        <v>79</v>
      </c>
      <c r="G913" s="54"/>
      <c r="H913" s="55"/>
      <c r="I913" s="51">
        <v>18.406317000000001</v>
      </c>
      <c r="J913" s="43">
        <v>15.801258050000005</v>
      </c>
      <c r="K913" s="43">
        <f t="shared" si="14"/>
        <v>-2.6050589499999965</v>
      </c>
      <c r="L913" s="70"/>
    </row>
    <row r="914" spans="2:12" x14ac:dyDescent="0.2">
      <c r="B914" s="33"/>
      <c r="C914" s="32"/>
      <c r="D914" s="41"/>
      <c r="E914" s="41"/>
      <c r="F914" s="50"/>
      <c r="G914" s="54" t="s">
        <v>290</v>
      </c>
      <c r="H914" s="55" t="s">
        <v>291</v>
      </c>
      <c r="I914" s="51">
        <v>18.406317000000001</v>
      </c>
      <c r="J914" s="43">
        <v>15.801258050000005</v>
      </c>
      <c r="K914" s="43">
        <f t="shared" si="14"/>
        <v>-2.6050589499999965</v>
      </c>
      <c r="L914" s="70"/>
    </row>
    <row r="915" spans="2:12" ht="14.25" x14ac:dyDescent="0.2">
      <c r="B915" s="33"/>
      <c r="C915" s="32"/>
      <c r="D915" s="64">
        <v>15</v>
      </c>
      <c r="E915" s="35" t="s">
        <v>292</v>
      </c>
      <c r="F915" s="65"/>
      <c r="G915" s="66"/>
      <c r="H915" s="67"/>
      <c r="I915" s="68">
        <v>11075.58675</v>
      </c>
      <c r="J915" s="68">
        <v>16565.673986190002</v>
      </c>
      <c r="K915" s="68">
        <f t="shared" si="14"/>
        <v>5490.0872361900019</v>
      </c>
      <c r="L915" s="70"/>
    </row>
    <row r="916" spans="2:12" ht="14.25" x14ac:dyDescent="0.2">
      <c r="B916" s="33"/>
      <c r="C916" s="32"/>
      <c r="D916" s="41"/>
      <c r="E916" s="41"/>
      <c r="F916" s="52" t="s">
        <v>2</v>
      </c>
      <c r="G916" s="57"/>
      <c r="H916" s="56"/>
      <c r="I916" s="34">
        <v>3228.8346780000002</v>
      </c>
      <c r="J916" s="34">
        <v>8082.489526440002</v>
      </c>
      <c r="K916" s="34">
        <f t="shared" si="14"/>
        <v>4853.6548484400018</v>
      </c>
      <c r="L916" s="70"/>
    </row>
    <row r="917" spans="2:12" x14ac:dyDescent="0.2">
      <c r="B917" s="33"/>
      <c r="C917" s="32"/>
      <c r="D917" s="41"/>
      <c r="E917" s="41"/>
      <c r="F917" s="50"/>
      <c r="G917" s="54">
        <v>100</v>
      </c>
      <c r="H917" s="55" t="s">
        <v>1577</v>
      </c>
      <c r="I917" s="51">
        <v>28.039553999999999</v>
      </c>
      <c r="J917" s="43">
        <v>26.510436940000002</v>
      </c>
      <c r="K917" s="43">
        <f t="shared" si="14"/>
        <v>-1.5291170599999973</v>
      </c>
      <c r="L917" s="70"/>
    </row>
    <row r="918" spans="2:12" x14ac:dyDescent="0.2">
      <c r="B918" s="33"/>
      <c r="C918" s="32"/>
      <c r="D918" s="41"/>
      <c r="E918" s="41"/>
      <c r="F918" s="50"/>
      <c r="G918" s="54">
        <v>110</v>
      </c>
      <c r="H918" s="55" t="s">
        <v>1510</v>
      </c>
      <c r="I918" s="51">
        <v>121.272003</v>
      </c>
      <c r="J918" s="43">
        <v>241.59300216999998</v>
      </c>
      <c r="K918" s="43">
        <f t="shared" si="14"/>
        <v>120.32099916999998</v>
      </c>
      <c r="L918" s="70"/>
    </row>
    <row r="919" spans="2:12" x14ac:dyDescent="0.2">
      <c r="B919" s="33"/>
      <c r="C919" s="32"/>
      <c r="D919" s="41"/>
      <c r="E919" s="41"/>
      <c r="F919" s="50"/>
      <c r="G919" s="54">
        <v>111</v>
      </c>
      <c r="H919" s="55" t="s">
        <v>1579</v>
      </c>
      <c r="I919" s="51">
        <v>10.375798</v>
      </c>
      <c r="J919" s="43">
        <v>88.740908079999997</v>
      </c>
      <c r="K919" s="43">
        <f t="shared" si="14"/>
        <v>78.365110079999994</v>
      </c>
      <c r="L919" s="70"/>
    </row>
    <row r="920" spans="2:12" x14ac:dyDescent="0.2">
      <c r="B920" s="33"/>
      <c r="C920" s="32"/>
      <c r="D920" s="41"/>
      <c r="E920" s="41"/>
      <c r="F920" s="50"/>
      <c r="G920" s="54">
        <v>112</v>
      </c>
      <c r="H920" s="55" t="s">
        <v>1482</v>
      </c>
      <c r="I920" s="51">
        <v>10.142199</v>
      </c>
      <c r="J920" s="43">
        <v>9.6146144099999979</v>
      </c>
      <c r="K920" s="43">
        <f t="shared" si="14"/>
        <v>-0.5275845900000018</v>
      </c>
      <c r="L920" s="70"/>
    </row>
    <row r="921" spans="2:12" x14ac:dyDescent="0.2">
      <c r="B921" s="33"/>
      <c r="C921" s="32"/>
      <c r="D921" s="41"/>
      <c r="E921" s="41"/>
      <c r="F921" s="50"/>
      <c r="G921" s="54">
        <v>113</v>
      </c>
      <c r="H921" s="55" t="s">
        <v>2067</v>
      </c>
      <c r="I921" s="51">
        <v>6.0618040000000004</v>
      </c>
      <c r="J921" s="43">
        <v>35.563345750000003</v>
      </c>
      <c r="K921" s="43">
        <f t="shared" si="14"/>
        <v>29.501541750000001</v>
      </c>
      <c r="L921" s="70"/>
    </row>
    <row r="922" spans="2:12" x14ac:dyDescent="0.2">
      <c r="B922" s="33"/>
      <c r="C922" s="32"/>
      <c r="D922" s="41"/>
      <c r="E922" s="41"/>
      <c r="F922" s="50"/>
      <c r="G922" s="54">
        <v>120</v>
      </c>
      <c r="H922" s="55" t="s">
        <v>2068</v>
      </c>
      <c r="I922" s="51">
        <v>20.551010000000002</v>
      </c>
      <c r="J922" s="43">
        <v>22.28766164</v>
      </c>
      <c r="K922" s="43">
        <f t="shared" si="14"/>
        <v>1.7366516399999981</v>
      </c>
      <c r="L922" s="70"/>
    </row>
    <row r="923" spans="2:12" x14ac:dyDescent="0.2">
      <c r="B923" s="33"/>
      <c r="C923" s="32"/>
      <c r="D923" s="41"/>
      <c r="E923" s="41"/>
      <c r="F923" s="50"/>
      <c r="G923" s="54">
        <v>121</v>
      </c>
      <c r="H923" s="55" t="s">
        <v>2069</v>
      </c>
      <c r="I923" s="51">
        <v>2.0418989999999999</v>
      </c>
      <c r="J923" s="43">
        <v>2.3690429299999995</v>
      </c>
      <c r="K923" s="43">
        <f t="shared" si="14"/>
        <v>0.32714392999999964</v>
      </c>
      <c r="L923" s="70"/>
    </row>
    <row r="924" spans="2:12" x14ac:dyDescent="0.2">
      <c r="B924" s="33"/>
      <c r="C924" s="32"/>
      <c r="D924" s="41"/>
      <c r="E924" s="41"/>
      <c r="F924" s="50"/>
      <c r="G924" s="54">
        <v>122</v>
      </c>
      <c r="H924" s="55" t="s">
        <v>2070</v>
      </c>
      <c r="I924" s="51">
        <v>2.3309639999999998</v>
      </c>
      <c r="J924" s="43">
        <v>2.4779832900000001</v>
      </c>
      <c r="K924" s="43">
        <f t="shared" si="14"/>
        <v>0.14701929000000025</v>
      </c>
      <c r="L924" s="70"/>
    </row>
    <row r="925" spans="2:12" x14ac:dyDescent="0.2">
      <c r="B925" s="33"/>
      <c r="C925" s="32"/>
      <c r="D925" s="41"/>
      <c r="E925" s="41"/>
      <c r="F925" s="50"/>
      <c r="G925" s="54">
        <v>123</v>
      </c>
      <c r="H925" s="55" t="s">
        <v>2071</v>
      </c>
      <c r="I925" s="51">
        <v>2.2401589999999998</v>
      </c>
      <c r="J925" s="43">
        <v>2.6935358799999998</v>
      </c>
      <c r="K925" s="43">
        <f t="shared" si="14"/>
        <v>0.45337687999999998</v>
      </c>
      <c r="L925" s="70"/>
    </row>
    <row r="926" spans="2:12" x14ac:dyDescent="0.2">
      <c r="B926" s="33"/>
      <c r="C926" s="32"/>
      <c r="D926" s="41"/>
      <c r="E926" s="41"/>
      <c r="F926" s="50"/>
      <c r="G926" s="54">
        <v>124</v>
      </c>
      <c r="H926" s="55" t="s">
        <v>2072</v>
      </c>
      <c r="I926" s="51">
        <v>2.1365949999999998</v>
      </c>
      <c r="J926" s="43">
        <v>2.3875873799999998</v>
      </c>
      <c r="K926" s="43">
        <f t="shared" si="14"/>
        <v>0.25099238000000001</v>
      </c>
      <c r="L926" s="70"/>
    </row>
    <row r="927" spans="2:12" x14ac:dyDescent="0.2">
      <c r="B927" s="33"/>
      <c r="C927" s="32"/>
      <c r="D927" s="41"/>
      <c r="E927" s="41"/>
      <c r="F927" s="50"/>
      <c r="G927" s="54">
        <v>125</v>
      </c>
      <c r="H927" s="55" t="s">
        <v>2073</v>
      </c>
      <c r="I927" s="51">
        <v>2.414507</v>
      </c>
      <c r="J927" s="43">
        <v>2.6589738100000004</v>
      </c>
      <c r="K927" s="43">
        <f t="shared" si="14"/>
        <v>0.24446681000000048</v>
      </c>
      <c r="L927" s="70"/>
    </row>
    <row r="928" spans="2:12" x14ac:dyDescent="0.2">
      <c r="B928" s="33"/>
      <c r="C928" s="32"/>
      <c r="D928" s="41"/>
      <c r="E928" s="41"/>
      <c r="F928" s="50"/>
      <c r="G928" s="54">
        <v>126</v>
      </c>
      <c r="H928" s="55" t="s">
        <v>2074</v>
      </c>
      <c r="I928" s="51">
        <v>2.1412900000000001</v>
      </c>
      <c r="J928" s="43">
        <v>2.3534464099999992</v>
      </c>
      <c r="K928" s="43">
        <f t="shared" si="14"/>
        <v>0.21215640999999907</v>
      </c>
      <c r="L928" s="70"/>
    </row>
    <row r="929" spans="2:12" x14ac:dyDescent="0.2">
      <c r="B929" s="33"/>
      <c r="C929" s="32"/>
      <c r="D929" s="41"/>
      <c r="E929" s="41"/>
      <c r="F929" s="50"/>
      <c r="G929" s="54">
        <v>127</v>
      </c>
      <c r="H929" s="55" t="s">
        <v>2075</v>
      </c>
      <c r="I929" s="51">
        <v>4.7168270000000003</v>
      </c>
      <c r="J929" s="43">
        <v>4.9310887399999999</v>
      </c>
      <c r="K929" s="43">
        <f t="shared" si="14"/>
        <v>0.21426173999999953</v>
      </c>
      <c r="L929" s="70"/>
    </row>
    <row r="930" spans="2:12" x14ac:dyDescent="0.2">
      <c r="B930" s="33"/>
      <c r="C930" s="32"/>
      <c r="D930" s="41"/>
      <c r="E930" s="41"/>
      <c r="F930" s="50"/>
      <c r="G930" s="54">
        <v>128</v>
      </c>
      <c r="H930" s="55" t="s">
        <v>2076</v>
      </c>
      <c r="I930" s="51">
        <v>2.9439389999999999</v>
      </c>
      <c r="J930" s="43">
        <v>3.33119298</v>
      </c>
      <c r="K930" s="43">
        <f t="shared" si="14"/>
        <v>0.38725398000000011</v>
      </c>
      <c r="L930" s="70"/>
    </row>
    <row r="931" spans="2:12" x14ac:dyDescent="0.2">
      <c r="B931" s="33"/>
      <c r="C931" s="32"/>
      <c r="D931" s="41"/>
      <c r="E931" s="41"/>
      <c r="F931" s="50"/>
      <c r="G931" s="54">
        <v>129</v>
      </c>
      <c r="H931" s="55" t="s">
        <v>2077</v>
      </c>
      <c r="I931" s="51">
        <v>2.6558549999999999</v>
      </c>
      <c r="J931" s="43">
        <v>2.6646780699999999</v>
      </c>
      <c r="K931" s="43">
        <f t="shared" si="14"/>
        <v>8.8230700000000439E-3</v>
      </c>
      <c r="L931" s="70"/>
    </row>
    <row r="932" spans="2:12" x14ac:dyDescent="0.2">
      <c r="B932" s="33"/>
      <c r="C932" s="32"/>
      <c r="D932" s="41"/>
      <c r="E932" s="41"/>
      <c r="F932" s="50"/>
      <c r="G932" s="54">
        <v>130</v>
      </c>
      <c r="H932" s="55" t="s">
        <v>2078</v>
      </c>
      <c r="I932" s="51">
        <v>2.2153139999999998</v>
      </c>
      <c r="J932" s="43">
        <v>2.53585321</v>
      </c>
      <c r="K932" s="43">
        <f t="shared" si="14"/>
        <v>0.32053921000000019</v>
      </c>
      <c r="L932" s="70"/>
    </row>
    <row r="933" spans="2:12" x14ac:dyDescent="0.2">
      <c r="B933" s="33"/>
      <c r="C933" s="32"/>
      <c r="D933" s="41"/>
      <c r="E933" s="41"/>
      <c r="F933" s="50"/>
      <c r="G933" s="54">
        <v>131</v>
      </c>
      <c r="H933" s="55" t="s">
        <v>2079</v>
      </c>
      <c r="I933" s="51">
        <v>2.3183199999999999</v>
      </c>
      <c r="J933" s="43">
        <v>2.5391611600000004</v>
      </c>
      <c r="K933" s="43">
        <f t="shared" si="14"/>
        <v>0.22084116000000042</v>
      </c>
      <c r="L933" s="70"/>
    </row>
    <row r="934" spans="2:12" x14ac:dyDescent="0.2">
      <c r="B934" s="33"/>
      <c r="C934" s="32"/>
      <c r="D934" s="41"/>
      <c r="E934" s="41"/>
      <c r="F934" s="50"/>
      <c r="G934" s="54">
        <v>132</v>
      </c>
      <c r="H934" s="55" t="s">
        <v>2080</v>
      </c>
      <c r="I934" s="51">
        <v>3.0933679999999999</v>
      </c>
      <c r="J934" s="43">
        <v>3.3350774799999998</v>
      </c>
      <c r="K934" s="43">
        <f t="shared" si="14"/>
        <v>0.24170947999999992</v>
      </c>
      <c r="L934" s="70"/>
    </row>
    <row r="935" spans="2:12" x14ac:dyDescent="0.2">
      <c r="B935" s="33"/>
      <c r="C935" s="32"/>
      <c r="D935" s="41"/>
      <c r="E935" s="41"/>
      <c r="F935" s="50"/>
      <c r="G935" s="54">
        <v>133</v>
      </c>
      <c r="H935" s="55" t="s">
        <v>2081</v>
      </c>
      <c r="I935" s="51">
        <v>5.2554410000000003</v>
      </c>
      <c r="J935" s="43">
        <v>6.01842305</v>
      </c>
      <c r="K935" s="43">
        <f t="shared" si="14"/>
        <v>0.76298204999999975</v>
      </c>
      <c r="L935" s="70"/>
    </row>
    <row r="936" spans="2:12" x14ac:dyDescent="0.2">
      <c r="B936" s="33"/>
      <c r="C936" s="32"/>
      <c r="D936" s="41"/>
      <c r="E936" s="41"/>
      <c r="F936" s="50"/>
      <c r="G936" s="54">
        <v>134</v>
      </c>
      <c r="H936" s="55" t="s">
        <v>2082</v>
      </c>
      <c r="I936" s="51">
        <v>3.8727170000000002</v>
      </c>
      <c r="J936" s="43">
        <v>4.0841805899999999</v>
      </c>
      <c r="K936" s="43">
        <f t="shared" si="14"/>
        <v>0.2114635899999997</v>
      </c>
      <c r="L936" s="70"/>
    </row>
    <row r="937" spans="2:12" x14ac:dyDescent="0.2">
      <c r="B937" s="33"/>
      <c r="C937" s="32"/>
      <c r="D937" s="41"/>
      <c r="E937" s="41"/>
      <c r="F937" s="50"/>
      <c r="G937" s="54">
        <v>135</v>
      </c>
      <c r="H937" s="55" t="s">
        <v>2083</v>
      </c>
      <c r="I937" s="51">
        <v>3.5306519999999999</v>
      </c>
      <c r="J937" s="43">
        <v>4.2863940700000001</v>
      </c>
      <c r="K937" s="43">
        <f t="shared" si="14"/>
        <v>0.75574207000000015</v>
      </c>
      <c r="L937" s="70"/>
    </row>
    <row r="938" spans="2:12" x14ac:dyDescent="0.2">
      <c r="B938" s="33"/>
      <c r="C938" s="32"/>
      <c r="D938" s="41"/>
      <c r="E938" s="41"/>
      <c r="F938" s="50"/>
      <c r="G938" s="54">
        <v>136</v>
      </c>
      <c r="H938" s="55" t="s">
        <v>2084</v>
      </c>
      <c r="I938" s="51">
        <v>4.3504019999999999</v>
      </c>
      <c r="J938" s="43">
        <v>5.3996742299999996</v>
      </c>
      <c r="K938" s="43">
        <f t="shared" si="14"/>
        <v>1.0492722299999997</v>
      </c>
      <c r="L938" s="70"/>
    </row>
    <row r="939" spans="2:12" x14ac:dyDescent="0.2">
      <c r="B939" s="33"/>
      <c r="C939" s="32"/>
      <c r="D939" s="41"/>
      <c r="E939" s="41"/>
      <c r="F939" s="50"/>
      <c r="G939" s="54">
        <v>137</v>
      </c>
      <c r="H939" s="55" t="s">
        <v>2085</v>
      </c>
      <c r="I939" s="51">
        <v>3.034449</v>
      </c>
      <c r="J939" s="43">
        <v>3.2023579899999999</v>
      </c>
      <c r="K939" s="43">
        <f t="shared" si="14"/>
        <v>0.16790898999999992</v>
      </c>
      <c r="L939" s="70"/>
    </row>
    <row r="940" spans="2:12" x14ac:dyDescent="0.2">
      <c r="B940" s="33"/>
      <c r="C940" s="32"/>
      <c r="D940" s="41"/>
      <c r="E940" s="41"/>
      <c r="F940" s="50"/>
      <c r="G940" s="54">
        <v>138</v>
      </c>
      <c r="H940" s="55" t="s">
        <v>2086</v>
      </c>
      <c r="I940" s="51">
        <v>2.2705630000000001</v>
      </c>
      <c r="J940" s="43">
        <v>2.3443998099999996</v>
      </c>
      <c r="K940" s="43">
        <f t="shared" si="14"/>
        <v>7.3836809999999531E-2</v>
      </c>
      <c r="L940" s="70"/>
    </row>
    <row r="941" spans="2:12" x14ac:dyDescent="0.2">
      <c r="B941" s="33"/>
      <c r="C941" s="32"/>
      <c r="D941" s="41"/>
      <c r="E941" s="41"/>
      <c r="F941" s="50"/>
      <c r="G941" s="54">
        <v>139</v>
      </c>
      <c r="H941" s="55" t="s">
        <v>2087</v>
      </c>
      <c r="I941" s="51">
        <v>2.4861789999999999</v>
      </c>
      <c r="J941" s="43">
        <v>3.2700912699999996</v>
      </c>
      <c r="K941" s="43">
        <f t="shared" si="14"/>
        <v>0.78391226999999963</v>
      </c>
      <c r="L941" s="70"/>
    </row>
    <row r="942" spans="2:12" x14ac:dyDescent="0.2">
      <c r="B942" s="33"/>
      <c r="C942" s="32"/>
      <c r="D942" s="41"/>
      <c r="E942" s="41"/>
      <c r="F942" s="50"/>
      <c r="G942" s="54">
        <v>140</v>
      </c>
      <c r="H942" s="55" t="s">
        <v>2088</v>
      </c>
      <c r="I942" s="51">
        <v>7.3536349999999997</v>
      </c>
      <c r="J942" s="43">
        <v>9.1679074099999998</v>
      </c>
      <c r="K942" s="43">
        <f t="shared" si="14"/>
        <v>1.8142724100000001</v>
      </c>
      <c r="L942" s="70"/>
    </row>
    <row r="943" spans="2:12" x14ac:dyDescent="0.2">
      <c r="B943" s="33"/>
      <c r="C943" s="32"/>
      <c r="D943" s="41"/>
      <c r="E943" s="41"/>
      <c r="F943" s="50"/>
      <c r="G943" s="54">
        <v>141</v>
      </c>
      <c r="H943" s="55" t="s">
        <v>2089</v>
      </c>
      <c r="I943" s="51">
        <v>3.4285000000000001</v>
      </c>
      <c r="J943" s="43">
        <v>4.46447707</v>
      </c>
      <c r="K943" s="43">
        <f t="shared" si="14"/>
        <v>1.0359770699999999</v>
      </c>
      <c r="L943" s="70"/>
    </row>
    <row r="944" spans="2:12" x14ac:dyDescent="0.2">
      <c r="B944" s="33"/>
      <c r="C944" s="32"/>
      <c r="D944" s="41"/>
      <c r="E944" s="41"/>
      <c r="F944" s="50"/>
      <c r="G944" s="54">
        <v>142</v>
      </c>
      <c r="H944" s="55" t="s">
        <v>2090</v>
      </c>
      <c r="I944" s="51">
        <v>2.8769260000000001</v>
      </c>
      <c r="J944" s="43">
        <v>4.0376015800000005</v>
      </c>
      <c r="K944" s="43">
        <f t="shared" si="14"/>
        <v>1.1606755800000004</v>
      </c>
      <c r="L944" s="70"/>
    </row>
    <row r="945" spans="2:12" x14ac:dyDescent="0.2">
      <c r="B945" s="33"/>
      <c r="C945" s="32"/>
      <c r="D945" s="41"/>
      <c r="E945" s="41"/>
      <c r="F945" s="50"/>
      <c r="G945" s="54">
        <v>143</v>
      </c>
      <c r="H945" s="55" t="s">
        <v>2091</v>
      </c>
      <c r="I945" s="51">
        <v>2.4793370000000001</v>
      </c>
      <c r="J945" s="43">
        <v>2.5426260699999998</v>
      </c>
      <c r="K945" s="43">
        <f t="shared" si="14"/>
        <v>6.3289069999999725E-2</v>
      </c>
      <c r="L945" s="70"/>
    </row>
    <row r="946" spans="2:12" x14ac:dyDescent="0.2">
      <c r="B946" s="33"/>
      <c r="C946" s="32"/>
      <c r="D946" s="41"/>
      <c r="E946" s="41"/>
      <c r="F946" s="50"/>
      <c r="G946" s="54">
        <v>144</v>
      </c>
      <c r="H946" s="55" t="s">
        <v>2092</v>
      </c>
      <c r="I946" s="51">
        <v>3.257034</v>
      </c>
      <c r="J946" s="43">
        <v>3.4972620700000006</v>
      </c>
      <c r="K946" s="43">
        <f t="shared" si="14"/>
        <v>0.24022807000000057</v>
      </c>
      <c r="L946" s="70"/>
    </row>
    <row r="947" spans="2:12" x14ac:dyDescent="0.2">
      <c r="B947" s="33"/>
      <c r="C947" s="32"/>
      <c r="D947" s="41"/>
      <c r="E947" s="41"/>
      <c r="F947" s="50"/>
      <c r="G947" s="54">
        <v>145</v>
      </c>
      <c r="H947" s="55" t="s">
        <v>2093</v>
      </c>
      <c r="I947" s="51">
        <v>3.9183050000000001</v>
      </c>
      <c r="J947" s="43">
        <v>4.2028286699999997</v>
      </c>
      <c r="K947" s="43">
        <f t="shared" si="14"/>
        <v>0.28452366999999956</v>
      </c>
      <c r="L947" s="70"/>
    </row>
    <row r="948" spans="2:12" x14ac:dyDescent="0.2">
      <c r="B948" s="33"/>
      <c r="C948" s="32"/>
      <c r="D948" s="41"/>
      <c r="E948" s="41"/>
      <c r="F948" s="50"/>
      <c r="G948" s="54">
        <v>146</v>
      </c>
      <c r="H948" s="55" t="s">
        <v>2094</v>
      </c>
      <c r="I948" s="51">
        <v>3.635535</v>
      </c>
      <c r="J948" s="43">
        <v>4.4800699100000001</v>
      </c>
      <c r="K948" s="43">
        <f t="shared" si="14"/>
        <v>0.84453491000000014</v>
      </c>
      <c r="L948" s="70"/>
    </row>
    <row r="949" spans="2:12" x14ac:dyDescent="0.2">
      <c r="B949" s="33"/>
      <c r="C949" s="32"/>
      <c r="D949" s="41"/>
      <c r="E949" s="41"/>
      <c r="F949" s="50"/>
      <c r="G949" s="54">
        <v>147</v>
      </c>
      <c r="H949" s="55" t="s">
        <v>2095</v>
      </c>
      <c r="I949" s="51">
        <v>2.4065059999999998</v>
      </c>
      <c r="J949" s="43">
        <v>2.6505904500000002</v>
      </c>
      <c r="K949" s="43">
        <f t="shared" si="14"/>
        <v>0.24408445000000034</v>
      </c>
      <c r="L949" s="70"/>
    </row>
    <row r="950" spans="2:12" x14ac:dyDescent="0.2">
      <c r="B950" s="33"/>
      <c r="C950" s="32"/>
      <c r="D950" s="41"/>
      <c r="E950" s="41"/>
      <c r="F950" s="50"/>
      <c r="G950" s="54">
        <v>148</v>
      </c>
      <c r="H950" s="55" t="s">
        <v>2096</v>
      </c>
      <c r="I950" s="51">
        <v>3.1608839999999998</v>
      </c>
      <c r="J950" s="43">
        <v>3.5065166500000005</v>
      </c>
      <c r="K950" s="43">
        <f t="shared" si="14"/>
        <v>0.34563265000000065</v>
      </c>
      <c r="L950" s="70"/>
    </row>
    <row r="951" spans="2:12" x14ac:dyDescent="0.2">
      <c r="B951" s="33"/>
      <c r="C951" s="32"/>
      <c r="D951" s="41"/>
      <c r="E951" s="41"/>
      <c r="F951" s="50"/>
      <c r="G951" s="54">
        <v>149</v>
      </c>
      <c r="H951" s="55" t="s">
        <v>2097</v>
      </c>
      <c r="I951" s="51">
        <v>2.3144110000000002</v>
      </c>
      <c r="J951" s="43">
        <v>2.5981696099999994</v>
      </c>
      <c r="K951" s="43">
        <f t="shared" si="14"/>
        <v>0.28375860999999913</v>
      </c>
      <c r="L951" s="70"/>
    </row>
    <row r="952" spans="2:12" x14ac:dyDescent="0.2">
      <c r="B952" s="33"/>
      <c r="C952" s="32"/>
      <c r="D952" s="41"/>
      <c r="E952" s="41"/>
      <c r="F952" s="50"/>
      <c r="G952" s="54">
        <v>150</v>
      </c>
      <c r="H952" s="55" t="s">
        <v>2098</v>
      </c>
      <c r="I952" s="51">
        <v>4.4232889999999996</v>
      </c>
      <c r="J952" s="43">
        <v>4.9441774999999994</v>
      </c>
      <c r="K952" s="43">
        <f t="shared" si="14"/>
        <v>0.52088849999999987</v>
      </c>
      <c r="L952" s="70"/>
    </row>
    <row r="953" spans="2:12" x14ac:dyDescent="0.2">
      <c r="B953" s="33"/>
      <c r="C953" s="32"/>
      <c r="D953" s="41"/>
      <c r="E953" s="41"/>
      <c r="F953" s="50"/>
      <c r="G953" s="54">
        <v>151</v>
      </c>
      <c r="H953" s="55" t="s">
        <v>2099</v>
      </c>
      <c r="I953" s="51">
        <v>3.6079300000000001</v>
      </c>
      <c r="J953" s="43">
        <v>4.2436188999999995</v>
      </c>
      <c r="K953" s="43">
        <f t="shared" si="14"/>
        <v>0.63568889999999945</v>
      </c>
      <c r="L953" s="70"/>
    </row>
    <row r="954" spans="2:12" x14ac:dyDescent="0.2">
      <c r="B954" s="33"/>
      <c r="C954" s="32"/>
      <c r="D954" s="41"/>
      <c r="E954" s="41"/>
      <c r="F954" s="50"/>
      <c r="G954" s="54">
        <v>152</v>
      </c>
      <c r="H954" s="55" t="s">
        <v>2100</v>
      </c>
      <c r="I954" s="51">
        <v>2.2025600000000001</v>
      </c>
      <c r="J954" s="43">
        <v>2.3945586599999999</v>
      </c>
      <c r="K954" s="43">
        <f t="shared" si="14"/>
        <v>0.19199865999999988</v>
      </c>
      <c r="L954" s="70"/>
    </row>
    <row r="955" spans="2:12" x14ac:dyDescent="0.2">
      <c r="B955" s="33"/>
      <c r="C955" s="32"/>
      <c r="D955" s="41"/>
      <c r="E955" s="41"/>
      <c r="F955" s="50"/>
      <c r="G955" s="54">
        <v>200</v>
      </c>
      <c r="H955" s="55" t="s">
        <v>2101</v>
      </c>
      <c r="I955" s="51">
        <v>15.922321</v>
      </c>
      <c r="J955" s="43">
        <v>419.30217372999999</v>
      </c>
      <c r="K955" s="43">
        <f t="shared" si="14"/>
        <v>403.37985272999998</v>
      </c>
      <c r="L955" s="70"/>
    </row>
    <row r="956" spans="2:12" x14ac:dyDescent="0.2">
      <c r="B956" s="33"/>
      <c r="C956" s="32"/>
      <c r="D956" s="41"/>
      <c r="E956" s="41"/>
      <c r="F956" s="50"/>
      <c r="G956" s="54">
        <v>210</v>
      </c>
      <c r="H956" s="55" t="s">
        <v>2102</v>
      </c>
      <c r="I956" s="51">
        <v>23.163409000000001</v>
      </c>
      <c r="J956" s="43">
        <v>32.582895989999997</v>
      </c>
      <c r="K956" s="43">
        <f t="shared" si="14"/>
        <v>9.4194869899999958</v>
      </c>
      <c r="L956" s="70"/>
    </row>
    <row r="957" spans="2:12" ht="25.5" x14ac:dyDescent="0.2">
      <c r="B957" s="33"/>
      <c r="C957" s="32"/>
      <c r="D957" s="41"/>
      <c r="E957" s="41"/>
      <c r="F957" s="50"/>
      <c r="G957" s="54">
        <v>213</v>
      </c>
      <c r="H957" s="55" t="s">
        <v>2103</v>
      </c>
      <c r="I957" s="51">
        <v>12.976490999999999</v>
      </c>
      <c r="J957" s="43">
        <v>60.52435036</v>
      </c>
      <c r="K957" s="43">
        <f t="shared" si="14"/>
        <v>47.547859360000004</v>
      </c>
      <c r="L957" s="70"/>
    </row>
    <row r="958" spans="2:12" ht="25.5" x14ac:dyDescent="0.2">
      <c r="B958" s="33"/>
      <c r="C958" s="32"/>
      <c r="D958" s="41"/>
      <c r="E958" s="41"/>
      <c r="F958" s="50"/>
      <c r="G958" s="54">
        <v>214</v>
      </c>
      <c r="H958" s="55" t="s">
        <v>2104</v>
      </c>
      <c r="I958" s="51">
        <v>128.12351000000001</v>
      </c>
      <c r="J958" s="43">
        <v>142.298385</v>
      </c>
      <c r="K958" s="43">
        <f t="shared" si="14"/>
        <v>14.174874999999986</v>
      </c>
      <c r="L958" s="70"/>
    </row>
    <row r="959" spans="2:12" x14ac:dyDescent="0.2">
      <c r="B959" s="33"/>
      <c r="C959" s="32"/>
      <c r="D959" s="41"/>
      <c r="E959" s="41"/>
      <c r="F959" s="50"/>
      <c r="G959" s="54">
        <v>215</v>
      </c>
      <c r="H959" s="55" t="s">
        <v>2105</v>
      </c>
      <c r="I959" s="51">
        <v>7.7388260000000004</v>
      </c>
      <c r="J959" s="43">
        <v>15.71820909</v>
      </c>
      <c r="K959" s="43">
        <f t="shared" si="14"/>
        <v>7.9793830899999998</v>
      </c>
      <c r="L959" s="70"/>
    </row>
    <row r="960" spans="2:12" x14ac:dyDescent="0.2">
      <c r="B960" s="33"/>
      <c r="C960" s="32"/>
      <c r="D960" s="41"/>
      <c r="E960" s="41"/>
      <c r="F960" s="50"/>
      <c r="G960" s="54">
        <v>300</v>
      </c>
      <c r="H960" s="55" t="s">
        <v>2106</v>
      </c>
      <c r="I960" s="51">
        <v>14.684343999999999</v>
      </c>
      <c r="J960" s="43">
        <v>30.026196729999992</v>
      </c>
      <c r="K960" s="43">
        <f t="shared" si="14"/>
        <v>15.341852729999992</v>
      </c>
      <c r="L960" s="70"/>
    </row>
    <row r="961" spans="2:12" x14ac:dyDescent="0.2">
      <c r="B961" s="33"/>
      <c r="C961" s="32"/>
      <c r="D961" s="41"/>
      <c r="E961" s="41"/>
      <c r="F961" s="50"/>
      <c r="G961" s="54">
        <v>310</v>
      </c>
      <c r="H961" s="55" t="s">
        <v>2107</v>
      </c>
      <c r="I961" s="51">
        <v>13.950974</v>
      </c>
      <c r="J961" s="43">
        <v>16.769070280000001</v>
      </c>
      <c r="K961" s="43">
        <f t="shared" si="14"/>
        <v>2.8180962800000007</v>
      </c>
      <c r="L961" s="70"/>
    </row>
    <row r="962" spans="2:12" x14ac:dyDescent="0.2">
      <c r="B962" s="33"/>
      <c r="C962" s="32"/>
      <c r="D962" s="41"/>
      <c r="E962" s="41"/>
      <c r="F962" s="50"/>
      <c r="G962" s="54">
        <v>312</v>
      </c>
      <c r="H962" s="55" t="s">
        <v>2108</v>
      </c>
      <c r="I962" s="51">
        <v>75.125855999999999</v>
      </c>
      <c r="J962" s="43">
        <v>75.766210870000009</v>
      </c>
      <c r="K962" s="43">
        <f t="shared" si="14"/>
        <v>0.64035487000001012</v>
      </c>
      <c r="L962" s="70"/>
    </row>
    <row r="963" spans="2:12" x14ac:dyDescent="0.2">
      <c r="B963" s="33"/>
      <c r="C963" s="32"/>
      <c r="D963" s="41"/>
      <c r="E963" s="41"/>
      <c r="F963" s="50"/>
      <c r="G963" s="54">
        <v>313</v>
      </c>
      <c r="H963" s="55" t="s">
        <v>2109</v>
      </c>
      <c r="I963" s="51">
        <v>177.01119800000001</v>
      </c>
      <c r="J963" s="43">
        <v>134.79582382999999</v>
      </c>
      <c r="K963" s="43">
        <f t="shared" si="14"/>
        <v>-42.215374170000018</v>
      </c>
      <c r="L963" s="70"/>
    </row>
    <row r="964" spans="2:12" ht="25.5" x14ac:dyDescent="0.2">
      <c r="B964" s="33"/>
      <c r="C964" s="32"/>
      <c r="D964" s="41"/>
      <c r="E964" s="41"/>
      <c r="F964" s="50"/>
      <c r="G964" s="54">
        <v>320</v>
      </c>
      <c r="H964" s="55" t="s">
        <v>2110</v>
      </c>
      <c r="I964" s="51">
        <v>1.19112</v>
      </c>
      <c r="J964" s="43">
        <v>7.3631103700000002</v>
      </c>
      <c r="K964" s="43">
        <f t="shared" ref="K964:K1027" si="15">+J964-I964</f>
        <v>6.1719903700000005</v>
      </c>
      <c r="L964" s="70"/>
    </row>
    <row r="965" spans="2:12" x14ac:dyDescent="0.2">
      <c r="B965" s="33"/>
      <c r="C965" s="32"/>
      <c r="D965" s="41"/>
      <c r="E965" s="41"/>
      <c r="F965" s="50"/>
      <c r="G965" s="54">
        <v>321</v>
      </c>
      <c r="H965" s="55" t="s">
        <v>2111</v>
      </c>
      <c r="I965" s="51">
        <v>1.685503</v>
      </c>
      <c r="J965" s="43">
        <v>1.6133204299999999</v>
      </c>
      <c r="K965" s="43">
        <f t="shared" si="15"/>
        <v>-7.2182570000000057E-2</v>
      </c>
      <c r="L965" s="70"/>
    </row>
    <row r="966" spans="2:12" ht="25.5" x14ac:dyDescent="0.2">
      <c r="B966" s="33"/>
      <c r="C966" s="32"/>
      <c r="D966" s="41"/>
      <c r="E966" s="41"/>
      <c r="F966" s="50"/>
      <c r="G966" s="54">
        <v>322</v>
      </c>
      <c r="H966" s="55" t="s">
        <v>2112</v>
      </c>
      <c r="I966" s="51">
        <v>1.356862</v>
      </c>
      <c r="J966" s="43">
        <v>120.87270493000001</v>
      </c>
      <c r="K966" s="43">
        <f t="shared" si="15"/>
        <v>119.51584293000001</v>
      </c>
      <c r="L966" s="70"/>
    </row>
    <row r="967" spans="2:12" x14ac:dyDescent="0.2">
      <c r="B967" s="33"/>
      <c r="C967" s="32"/>
      <c r="D967" s="41"/>
      <c r="E967" s="41"/>
      <c r="F967" s="50"/>
      <c r="G967" s="54">
        <v>400</v>
      </c>
      <c r="H967" s="55" t="s">
        <v>1481</v>
      </c>
      <c r="I967" s="51">
        <v>12.680743</v>
      </c>
      <c r="J967" s="43">
        <v>3721.9351947700002</v>
      </c>
      <c r="K967" s="43">
        <f t="shared" si="15"/>
        <v>3709.2544517700003</v>
      </c>
      <c r="L967" s="70"/>
    </row>
    <row r="968" spans="2:12" x14ac:dyDescent="0.2">
      <c r="B968" s="33"/>
      <c r="C968" s="32"/>
      <c r="D968" s="41"/>
      <c r="E968" s="41"/>
      <c r="F968" s="50"/>
      <c r="G968" s="54">
        <v>410</v>
      </c>
      <c r="H968" s="55" t="s">
        <v>2113</v>
      </c>
      <c r="I968" s="51">
        <v>15.810926</v>
      </c>
      <c r="J968" s="43">
        <v>27.395140310000002</v>
      </c>
      <c r="K968" s="43">
        <f t="shared" si="15"/>
        <v>11.584214310000002</v>
      </c>
      <c r="L968" s="70"/>
    </row>
    <row r="969" spans="2:12" x14ac:dyDescent="0.2">
      <c r="B969" s="33"/>
      <c r="C969" s="32"/>
      <c r="D969" s="41"/>
      <c r="E969" s="41"/>
      <c r="F969" s="50"/>
      <c r="G969" s="54">
        <v>411</v>
      </c>
      <c r="H969" s="55" t="s">
        <v>1632</v>
      </c>
      <c r="I969" s="51">
        <v>7.3981729999999999</v>
      </c>
      <c r="J969" s="43">
        <v>7.720772300000001</v>
      </c>
      <c r="K969" s="43">
        <f t="shared" si="15"/>
        <v>0.32259930000000114</v>
      </c>
      <c r="L969" s="70"/>
    </row>
    <row r="970" spans="2:12" x14ac:dyDescent="0.2">
      <c r="B970" s="33"/>
      <c r="C970" s="32"/>
      <c r="D970" s="41"/>
      <c r="E970" s="41"/>
      <c r="F970" s="50"/>
      <c r="G970" s="54">
        <v>412</v>
      </c>
      <c r="H970" s="55" t="s">
        <v>1559</v>
      </c>
      <c r="I970" s="51">
        <v>17.773011</v>
      </c>
      <c r="J970" s="43">
        <v>26.434355270000001</v>
      </c>
      <c r="K970" s="43">
        <f t="shared" si="15"/>
        <v>8.6613442700000007</v>
      </c>
      <c r="L970" s="70"/>
    </row>
    <row r="971" spans="2:12" x14ac:dyDescent="0.2">
      <c r="B971" s="33"/>
      <c r="C971" s="32"/>
      <c r="D971" s="41"/>
      <c r="E971" s="41"/>
      <c r="F971" s="50"/>
      <c r="G971" s="54">
        <v>413</v>
      </c>
      <c r="H971" s="55" t="s">
        <v>2114</v>
      </c>
      <c r="I971" s="51">
        <v>11.465096000000001</v>
      </c>
      <c r="J971" s="43">
        <v>17.424627280000003</v>
      </c>
      <c r="K971" s="43">
        <f t="shared" si="15"/>
        <v>5.959531280000002</v>
      </c>
      <c r="L971" s="70"/>
    </row>
    <row r="972" spans="2:12" x14ac:dyDescent="0.2">
      <c r="B972" s="33"/>
      <c r="C972" s="32"/>
      <c r="D972" s="41"/>
      <c r="E972" s="41"/>
      <c r="F972" s="50"/>
      <c r="G972" s="54">
        <v>500</v>
      </c>
      <c r="H972" s="55" t="s">
        <v>2115</v>
      </c>
      <c r="I972" s="51">
        <v>20.844269000000001</v>
      </c>
      <c r="J972" s="43">
        <v>26.749766560000005</v>
      </c>
      <c r="K972" s="43">
        <f t="shared" si="15"/>
        <v>5.9054975600000041</v>
      </c>
      <c r="L972" s="70"/>
    </row>
    <row r="973" spans="2:12" x14ac:dyDescent="0.2">
      <c r="B973" s="33"/>
      <c r="C973" s="32"/>
      <c r="D973" s="41"/>
      <c r="E973" s="41"/>
      <c r="F973" s="50"/>
      <c r="G973" s="54">
        <v>510</v>
      </c>
      <c r="H973" s="55" t="s">
        <v>2116</v>
      </c>
      <c r="I973" s="51">
        <v>1912.5115149999999</v>
      </c>
      <c r="J973" s="43">
        <v>2097.36747418</v>
      </c>
      <c r="K973" s="43">
        <f t="shared" si="15"/>
        <v>184.85595918000013</v>
      </c>
      <c r="L973" s="70"/>
    </row>
    <row r="974" spans="2:12" x14ac:dyDescent="0.2">
      <c r="B974" s="33"/>
      <c r="C974" s="32"/>
      <c r="D974" s="41"/>
      <c r="E974" s="41"/>
      <c r="F974" s="50"/>
      <c r="G974" s="54">
        <v>511</v>
      </c>
      <c r="H974" s="55" t="s">
        <v>2117</v>
      </c>
      <c r="I974" s="51">
        <v>112.804057</v>
      </c>
      <c r="J974" s="43">
        <v>96.54384718</v>
      </c>
      <c r="K974" s="43">
        <f t="shared" si="15"/>
        <v>-16.26020982</v>
      </c>
      <c r="L974" s="70"/>
    </row>
    <row r="975" spans="2:12" x14ac:dyDescent="0.2">
      <c r="B975" s="33"/>
      <c r="C975" s="32"/>
      <c r="D975" s="41"/>
      <c r="E975" s="41"/>
      <c r="F975" s="50"/>
      <c r="G975" s="54">
        <v>512</v>
      </c>
      <c r="H975" s="55" t="s">
        <v>2118</v>
      </c>
      <c r="I975" s="51">
        <v>344.33926500000001</v>
      </c>
      <c r="J975" s="43">
        <v>459.98247049000003</v>
      </c>
      <c r="K975" s="43">
        <f t="shared" si="15"/>
        <v>115.64320549000001</v>
      </c>
      <c r="L975" s="70"/>
    </row>
    <row r="976" spans="2:12" x14ac:dyDescent="0.2">
      <c r="B976" s="33"/>
      <c r="C976" s="32"/>
      <c r="D976" s="41"/>
      <c r="E976" s="41"/>
      <c r="F976" s="50"/>
      <c r="G976" s="54">
        <v>513</v>
      </c>
      <c r="H976" s="55" t="s">
        <v>2119</v>
      </c>
      <c r="I976" s="51">
        <v>2.7205490000000001</v>
      </c>
      <c r="J976" s="43">
        <v>3.3799105999999997</v>
      </c>
      <c r="K976" s="43">
        <f t="shared" si="15"/>
        <v>0.65936159999999955</v>
      </c>
      <c r="L976" s="70"/>
    </row>
    <row r="977" spans="2:12" x14ac:dyDescent="0.2">
      <c r="B977" s="33"/>
      <c r="C977" s="32"/>
      <c r="D977" s="41"/>
      <c r="E977" s="41"/>
      <c r="F977" s="50" t="s">
        <v>44</v>
      </c>
      <c r="G977" s="54"/>
      <c r="H977" s="55"/>
      <c r="I977" s="51">
        <v>388.09017299999999</v>
      </c>
      <c r="J977" s="43">
        <v>391.77466600000008</v>
      </c>
      <c r="K977" s="43">
        <f t="shared" si="15"/>
        <v>3.6844930000000886</v>
      </c>
      <c r="L977" s="70"/>
    </row>
    <row r="978" spans="2:12" x14ac:dyDescent="0.2">
      <c r="B978" s="33"/>
      <c r="C978" s="32"/>
      <c r="D978" s="41"/>
      <c r="E978" s="41"/>
      <c r="F978" s="50"/>
      <c r="G978" s="54" t="s">
        <v>85</v>
      </c>
      <c r="H978" s="55" t="s">
        <v>293</v>
      </c>
      <c r="I978" s="51">
        <v>388.09017299999999</v>
      </c>
      <c r="J978" s="43">
        <v>391.77466600000008</v>
      </c>
      <c r="K978" s="43">
        <f t="shared" si="15"/>
        <v>3.6844930000000886</v>
      </c>
      <c r="L978" s="70"/>
    </row>
    <row r="979" spans="2:12" x14ac:dyDescent="0.2">
      <c r="B979" s="33"/>
      <c r="C979" s="32"/>
      <c r="D979" s="41"/>
      <c r="E979" s="41"/>
      <c r="F979" s="50" t="s">
        <v>79</v>
      </c>
      <c r="G979" s="54"/>
      <c r="H979" s="55"/>
      <c r="I979" s="51">
        <v>7458.6618989999997</v>
      </c>
      <c r="J979" s="43">
        <v>8091.4097937500001</v>
      </c>
      <c r="K979" s="43">
        <f t="shared" si="15"/>
        <v>632.74789475000034</v>
      </c>
      <c r="L979" s="70"/>
    </row>
    <row r="980" spans="2:12" x14ac:dyDescent="0.2">
      <c r="B980" s="33"/>
      <c r="C980" s="32"/>
      <c r="D980" s="41"/>
      <c r="E980" s="41"/>
      <c r="F980" s="50"/>
      <c r="G980" s="54" t="s">
        <v>294</v>
      </c>
      <c r="H980" s="55" t="s">
        <v>295</v>
      </c>
      <c r="I980" s="51">
        <v>4807.7076800000004</v>
      </c>
      <c r="J980" s="43">
        <v>4807.7076800000004</v>
      </c>
      <c r="K980" s="43">
        <f t="shared" si="15"/>
        <v>0</v>
      </c>
      <c r="L980" s="70"/>
    </row>
    <row r="981" spans="2:12" x14ac:dyDescent="0.2">
      <c r="B981" s="33"/>
      <c r="C981" s="32"/>
      <c r="D981" s="41"/>
      <c r="E981" s="41"/>
      <c r="F981" s="50"/>
      <c r="G981" s="54" t="s">
        <v>296</v>
      </c>
      <c r="H981" s="55" t="s">
        <v>297</v>
      </c>
      <c r="I981" s="51">
        <v>43.177427999999999</v>
      </c>
      <c r="J981" s="43">
        <v>43.177427999999999</v>
      </c>
      <c r="K981" s="43">
        <f t="shared" si="15"/>
        <v>0</v>
      </c>
      <c r="L981" s="70"/>
    </row>
    <row r="982" spans="2:12" x14ac:dyDescent="0.2">
      <c r="B982" s="33"/>
      <c r="C982" s="32"/>
      <c r="D982" s="41"/>
      <c r="E982" s="41"/>
      <c r="F982" s="50"/>
      <c r="G982" s="54" t="s">
        <v>298</v>
      </c>
      <c r="H982" s="55" t="s">
        <v>299</v>
      </c>
      <c r="I982" s="51">
        <v>512.86200699999995</v>
      </c>
      <c r="J982" s="43">
        <v>562.86200699999972</v>
      </c>
      <c r="K982" s="43">
        <f t="shared" si="15"/>
        <v>49.999999999999773</v>
      </c>
      <c r="L982" s="70"/>
    </row>
    <row r="983" spans="2:12" x14ac:dyDescent="0.2">
      <c r="B983" s="33"/>
      <c r="C983" s="32"/>
      <c r="D983" s="41"/>
      <c r="E983" s="41"/>
      <c r="F983" s="50"/>
      <c r="G983" s="54" t="s">
        <v>300</v>
      </c>
      <c r="H983" s="55" t="s">
        <v>301</v>
      </c>
      <c r="I983" s="51">
        <v>2094.9147840000001</v>
      </c>
      <c r="J983" s="43">
        <v>2677.6626787499999</v>
      </c>
      <c r="K983" s="43">
        <f t="shared" si="15"/>
        <v>582.74789474999989</v>
      </c>
      <c r="L983" s="70"/>
    </row>
    <row r="984" spans="2:12" ht="14.25" x14ac:dyDescent="0.2">
      <c r="B984" s="33"/>
      <c r="C984" s="32"/>
      <c r="D984" s="64">
        <v>16</v>
      </c>
      <c r="E984" s="35" t="s">
        <v>302</v>
      </c>
      <c r="F984" s="65"/>
      <c r="G984" s="66"/>
      <c r="H984" s="67"/>
      <c r="I984" s="68">
        <v>18121.708832</v>
      </c>
      <c r="J984" s="68">
        <v>19776.258091270025</v>
      </c>
      <c r="K984" s="68">
        <f t="shared" si="15"/>
        <v>1654.5492592700248</v>
      </c>
      <c r="L984" s="70"/>
    </row>
    <row r="985" spans="2:12" ht="14.25" x14ac:dyDescent="0.2">
      <c r="B985" s="33"/>
      <c r="C985" s="32"/>
      <c r="D985" s="41"/>
      <c r="E985" s="41"/>
      <c r="F985" s="52" t="s">
        <v>2</v>
      </c>
      <c r="G985" s="57"/>
      <c r="H985" s="56"/>
      <c r="I985" s="34">
        <v>1459.793381</v>
      </c>
      <c r="J985" s="34">
        <v>1476.30977906</v>
      </c>
      <c r="K985" s="34">
        <f t="shared" si="15"/>
        <v>16.516398060000029</v>
      </c>
      <c r="L985" s="70"/>
    </row>
    <row r="986" spans="2:12" x14ac:dyDescent="0.2">
      <c r="B986" s="33"/>
      <c r="C986" s="32"/>
      <c r="D986" s="41"/>
      <c r="E986" s="41"/>
      <c r="F986" s="50"/>
      <c r="G986" s="54">
        <v>100</v>
      </c>
      <c r="H986" s="55" t="s">
        <v>1577</v>
      </c>
      <c r="I986" s="51">
        <v>22.372935999999999</v>
      </c>
      <c r="J986" s="43">
        <v>105.10455777</v>
      </c>
      <c r="K986" s="43">
        <f t="shared" si="15"/>
        <v>82.731621770000004</v>
      </c>
      <c r="L986" s="70"/>
    </row>
    <row r="987" spans="2:12" x14ac:dyDescent="0.2">
      <c r="B987" s="33"/>
      <c r="C987" s="32"/>
      <c r="D987" s="41"/>
      <c r="E987" s="41"/>
      <c r="F987" s="50"/>
      <c r="G987" s="54">
        <v>109</v>
      </c>
      <c r="H987" s="55" t="s">
        <v>2120</v>
      </c>
      <c r="I987" s="51">
        <v>75.178709999999995</v>
      </c>
      <c r="J987" s="43">
        <v>95.153808440000034</v>
      </c>
      <c r="K987" s="43">
        <f t="shared" si="15"/>
        <v>19.975098440000039</v>
      </c>
      <c r="L987" s="70"/>
    </row>
    <row r="988" spans="2:12" x14ac:dyDescent="0.2">
      <c r="B988" s="33"/>
      <c r="C988" s="32"/>
      <c r="D988" s="41"/>
      <c r="E988" s="41"/>
      <c r="F988" s="50"/>
      <c r="G988" s="54">
        <v>111</v>
      </c>
      <c r="H988" s="55" t="s">
        <v>1502</v>
      </c>
      <c r="I988" s="51">
        <v>12.849304999999999</v>
      </c>
      <c r="J988" s="43">
        <v>13.00823782</v>
      </c>
      <c r="K988" s="43">
        <f t="shared" si="15"/>
        <v>0.15893282000000042</v>
      </c>
      <c r="L988" s="70"/>
    </row>
    <row r="989" spans="2:12" x14ac:dyDescent="0.2">
      <c r="B989" s="33"/>
      <c r="C989" s="32"/>
      <c r="D989" s="41"/>
      <c r="E989" s="41"/>
      <c r="F989" s="50"/>
      <c r="G989" s="54">
        <v>112</v>
      </c>
      <c r="H989" s="55" t="s">
        <v>2121</v>
      </c>
      <c r="I989" s="51">
        <v>16.431267999999999</v>
      </c>
      <c r="J989" s="43">
        <v>14.830718930000002</v>
      </c>
      <c r="K989" s="43">
        <f t="shared" si="15"/>
        <v>-1.6005490699999978</v>
      </c>
      <c r="L989" s="70"/>
    </row>
    <row r="990" spans="2:12" x14ac:dyDescent="0.2">
      <c r="B990" s="33"/>
      <c r="C990" s="32"/>
      <c r="D990" s="41"/>
      <c r="E990" s="41"/>
      <c r="F990" s="50"/>
      <c r="G990" s="54">
        <v>113</v>
      </c>
      <c r="H990" s="55" t="s">
        <v>1482</v>
      </c>
      <c r="I990" s="51">
        <v>26.637675000000002</v>
      </c>
      <c r="J990" s="43">
        <v>23.481885319999996</v>
      </c>
      <c r="K990" s="43">
        <f t="shared" si="15"/>
        <v>-3.1557896800000051</v>
      </c>
      <c r="L990" s="70"/>
    </row>
    <row r="991" spans="2:12" x14ac:dyDescent="0.2">
      <c r="B991" s="33"/>
      <c r="C991" s="32"/>
      <c r="D991" s="41"/>
      <c r="E991" s="41"/>
      <c r="F991" s="50"/>
      <c r="G991" s="54">
        <v>114</v>
      </c>
      <c r="H991" s="55" t="s">
        <v>2122</v>
      </c>
      <c r="I991" s="51">
        <v>14.411298</v>
      </c>
      <c r="J991" s="43">
        <v>8.0490483000000008</v>
      </c>
      <c r="K991" s="43">
        <f t="shared" si="15"/>
        <v>-6.3622496999999996</v>
      </c>
      <c r="L991" s="70"/>
    </row>
    <row r="992" spans="2:12" x14ac:dyDescent="0.2">
      <c r="B992" s="33"/>
      <c r="C992" s="32"/>
      <c r="D992" s="41"/>
      <c r="E992" s="41"/>
      <c r="F992" s="50"/>
      <c r="G992" s="54">
        <v>115</v>
      </c>
      <c r="H992" s="55" t="s">
        <v>2123</v>
      </c>
      <c r="I992" s="51">
        <v>14.401674999999999</v>
      </c>
      <c r="J992" s="43">
        <v>7.6697108499999995</v>
      </c>
      <c r="K992" s="43">
        <f t="shared" si="15"/>
        <v>-6.7319641499999996</v>
      </c>
      <c r="L992" s="70"/>
    </row>
    <row r="993" spans="2:12" x14ac:dyDescent="0.2">
      <c r="B993" s="33"/>
      <c r="C993" s="32"/>
      <c r="D993" s="41"/>
      <c r="E993" s="41"/>
      <c r="F993" s="50"/>
      <c r="G993" s="54">
        <v>116</v>
      </c>
      <c r="H993" s="55" t="s">
        <v>2124</v>
      </c>
      <c r="I993" s="51">
        <v>21.357828999999999</v>
      </c>
      <c r="J993" s="43">
        <v>16.06489281</v>
      </c>
      <c r="K993" s="43">
        <f t="shared" si="15"/>
        <v>-5.2929361899999989</v>
      </c>
      <c r="L993" s="70"/>
    </row>
    <row r="994" spans="2:12" x14ac:dyDescent="0.2">
      <c r="B994" s="33"/>
      <c r="C994" s="32"/>
      <c r="D994" s="41"/>
      <c r="E994" s="41"/>
      <c r="F994" s="50"/>
      <c r="G994" s="54">
        <v>119</v>
      </c>
      <c r="H994" s="55" t="s">
        <v>2125</v>
      </c>
      <c r="I994" s="51">
        <v>5.4713219999999998</v>
      </c>
      <c r="J994" s="43">
        <v>5.0472941500000008</v>
      </c>
      <c r="K994" s="43">
        <f t="shared" si="15"/>
        <v>-0.42402784999999898</v>
      </c>
      <c r="L994" s="70"/>
    </row>
    <row r="995" spans="2:12" x14ac:dyDescent="0.2">
      <c r="B995" s="33"/>
      <c r="C995" s="32"/>
      <c r="D995" s="41"/>
      <c r="E995" s="41"/>
      <c r="F995" s="50"/>
      <c r="G995" s="54">
        <v>121</v>
      </c>
      <c r="H995" s="55" t="s">
        <v>2126</v>
      </c>
      <c r="I995" s="51">
        <v>6.6365619999999996</v>
      </c>
      <c r="J995" s="43">
        <v>15.170113519999999</v>
      </c>
      <c r="K995" s="43">
        <f t="shared" si="15"/>
        <v>8.5335515199999996</v>
      </c>
      <c r="L995" s="70"/>
    </row>
    <row r="996" spans="2:12" x14ac:dyDescent="0.2">
      <c r="B996" s="33"/>
      <c r="C996" s="32"/>
      <c r="D996" s="41"/>
      <c r="E996" s="41"/>
      <c r="F996" s="50"/>
      <c r="G996" s="54">
        <v>122</v>
      </c>
      <c r="H996" s="55" t="s">
        <v>2127</v>
      </c>
      <c r="I996" s="51">
        <v>10.533213999999999</v>
      </c>
      <c r="J996" s="43">
        <v>18.674504060000004</v>
      </c>
      <c r="K996" s="43">
        <f t="shared" si="15"/>
        <v>8.1412900600000047</v>
      </c>
      <c r="L996" s="70"/>
    </row>
    <row r="997" spans="2:12" x14ac:dyDescent="0.2">
      <c r="B997" s="33"/>
      <c r="C997" s="32"/>
      <c r="D997" s="41"/>
      <c r="E997" s="41"/>
      <c r="F997" s="50"/>
      <c r="G997" s="54">
        <v>123</v>
      </c>
      <c r="H997" s="55" t="s">
        <v>2128</v>
      </c>
      <c r="I997" s="51">
        <v>8.8637239999999995</v>
      </c>
      <c r="J997" s="43">
        <v>19.855704890000002</v>
      </c>
      <c r="K997" s="43">
        <f t="shared" si="15"/>
        <v>10.991980890000002</v>
      </c>
      <c r="L997" s="70"/>
    </row>
    <row r="998" spans="2:12" x14ac:dyDescent="0.2">
      <c r="B998" s="33"/>
      <c r="C998" s="32"/>
      <c r="D998" s="41"/>
      <c r="E998" s="41"/>
      <c r="F998" s="50"/>
      <c r="G998" s="54">
        <v>124</v>
      </c>
      <c r="H998" s="55" t="s">
        <v>2129</v>
      </c>
      <c r="I998" s="51">
        <v>10.202878999999999</v>
      </c>
      <c r="J998" s="43">
        <v>14.117453469999999</v>
      </c>
      <c r="K998" s="43">
        <f t="shared" si="15"/>
        <v>3.9145744699999998</v>
      </c>
      <c r="L998" s="70"/>
    </row>
    <row r="999" spans="2:12" x14ac:dyDescent="0.2">
      <c r="B999" s="33"/>
      <c r="C999" s="32"/>
      <c r="D999" s="41"/>
      <c r="E999" s="41"/>
      <c r="F999" s="50"/>
      <c r="G999" s="54">
        <v>125</v>
      </c>
      <c r="H999" s="55" t="s">
        <v>2130</v>
      </c>
      <c r="I999" s="51">
        <v>8.3565670000000001</v>
      </c>
      <c r="J999" s="43">
        <v>17.856798770000001</v>
      </c>
      <c r="K999" s="43">
        <f t="shared" si="15"/>
        <v>9.500231770000001</v>
      </c>
      <c r="L999" s="70"/>
    </row>
    <row r="1000" spans="2:12" x14ac:dyDescent="0.2">
      <c r="B1000" s="33"/>
      <c r="C1000" s="32"/>
      <c r="D1000" s="41"/>
      <c r="E1000" s="41"/>
      <c r="F1000" s="50"/>
      <c r="G1000" s="54">
        <v>126</v>
      </c>
      <c r="H1000" s="55" t="s">
        <v>2131</v>
      </c>
      <c r="I1000" s="51">
        <v>7.2127140000000001</v>
      </c>
      <c r="J1000" s="43">
        <v>8.7471617699999999</v>
      </c>
      <c r="K1000" s="43">
        <f t="shared" si="15"/>
        <v>1.5344477699999999</v>
      </c>
      <c r="L1000" s="70"/>
    </row>
    <row r="1001" spans="2:12" x14ac:dyDescent="0.2">
      <c r="B1001" s="33"/>
      <c r="C1001" s="32"/>
      <c r="D1001" s="41"/>
      <c r="E1001" s="41"/>
      <c r="F1001" s="50"/>
      <c r="G1001" s="54">
        <v>127</v>
      </c>
      <c r="H1001" s="55" t="s">
        <v>2132</v>
      </c>
      <c r="I1001" s="51">
        <v>11.664666</v>
      </c>
      <c r="J1001" s="43">
        <v>29.123123829999997</v>
      </c>
      <c r="K1001" s="43">
        <f t="shared" si="15"/>
        <v>17.458457829999997</v>
      </c>
      <c r="L1001" s="70"/>
    </row>
    <row r="1002" spans="2:12" x14ac:dyDescent="0.2">
      <c r="B1002" s="33"/>
      <c r="C1002" s="32"/>
      <c r="D1002" s="41"/>
      <c r="E1002" s="41"/>
      <c r="F1002" s="50"/>
      <c r="G1002" s="54">
        <v>128</v>
      </c>
      <c r="H1002" s="55" t="s">
        <v>2133</v>
      </c>
      <c r="I1002" s="51">
        <v>9.5073439999999998</v>
      </c>
      <c r="J1002" s="43">
        <v>22.653976339999996</v>
      </c>
      <c r="K1002" s="43">
        <f t="shared" si="15"/>
        <v>13.146632339999996</v>
      </c>
      <c r="L1002" s="70"/>
    </row>
    <row r="1003" spans="2:12" x14ac:dyDescent="0.2">
      <c r="B1003" s="33"/>
      <c r="C1003" s="32"/>
      <c r="D1003" s="41"/>
      <c r="E1003" s="41"/>
      <c r="F1003" s="50"/>
      <c r="G1003" s="54">
        <v>130</v>
      </c>
      <c r="H1003" s="55" t="s">
        <v>2134</v>
      </c>
      <c r="I1003" s="51">
        <v>12.519218</v>
      </c>
      <c r="J1003" s="43">
        <v>23.22592946</v>
      </c>
      <c r="K1003" s="43">
        <f t="shared" si="15"/>
        <v>10.706711459999999</v>
      </c>
      <c r="L1003" s="70"/>
    </row>
    <row r="1004" spans="2:12" x14ac:dyDescent="0.2">
      <c r="B1004" s="33"/>
      <c r="C1004" s="32"/>
      <c r="D1004" s="41"/>
      <c r="E1004" s="41"/>
      <c r="F1004" s="50"/>
      <c r="G1004" s="54">
        <v>131</v>
      </c>
      <c r="H1004" s="55" t="s">
        <v>2135</v>
      </c>
      <c r="I1004" s="51">
        <v>6.1384460000000001</v>
      </c>
      <c r="J1004" s="43">
        <v>13.24944041</v>
      </c>
      <c r="K1004" s="43">
        <f t="shared" si="15"/>
        <v>7.11099441</v>
      </c>
      <c r="L1004" s="70"/>
    </row>
    <row r="1005" spans="2:12" x14ac:dyDescent="0.2">
      <c r="B1005" s="33"/>
      <c r="C1005" s="32"/>
      <c r="D1005" s="41"/>
      <c r="E1005" s="41"/>
      <c r="F1005" s="50"/>
      <c r="G1005" s="54">
        <v>132</v>
      </c>
      <c r="H1005" s="55" t="s">
        <v>2136</v>
      </c>
      <c r="I1005" s="51">
        <v>20.879543000000002</v>
      </c>
      <c r="J1005" s="43">
        <v>31.50927463</v>
      </c>
      <c r="K1005" s="43">
        <f t="shared" si="15"/>
        <v>10.629731629999998</v>
      </c>
      <c r="L1005" s="70"/>
    </row>
    <row r="1006" spans="2:12" x14ac:dyDescent="0.2">
      <c r="B1006" s="33"/>
      <c r="C1006" s="32"/>
      <c r="D1006" s="41"/>
      <c r="E1006" s="41"/>
      <c r="F1006" s="50"/>
      <c r="G1006" s="54">
        <v>133</v>
      </c>
      <c r="H1006" s="55" t="s">
        <v>2137</v>
      </c>
      <c r="I1006" s="51">
        <v>6.1220860000000004</v>
      </c>
      <c r="J1006" s="43">
        <v>22.123675800000001</v>
      </c>
      <c r="K1006" s="43">
        <f t="shared" si="15"/>
        <v>16.001589800000001</v>
      </c>
      <c r="L1006" s="70"/>
    </row>
    <row r="1007" spans="2:12" x14ac:dyDescent="0.2">
      <c r="B1007" s="33"/>
      <c r="C1007" s="32"/>
      <c r="D1007" s="41"/>
      <c r="E1007" s="41"/>
      <c r="F1007" s="50"/>
      <c r="G1007" s="54">
        <v>134</v>
      </c>
      <c r="H1007" s="55" t="s">
        <v>2138</v>
      </c>
      <c r="I1007" s="51">
        <v>12.751455</v>
      </c>
      <c r="J1007" s="43">
        <v>26.201353910000002</v>
      </c>
      <c r="K1007" s="43">
        <f t="shared" si="15"/>
        <v>13.449898910000002</v>
      </c>
      <c r="L1007" s="70"/>
    </row>
    <row r="1008" spans="2:12" x14ac:dyDescent="0.2">
      <c r="B1008" s="33"/>
      <c r="C1008" s="32"/>
      <c r="D1008" s="41"/>
      <c r="E1008" s="41"/>
      <c r="F1008" s="50"/>
      <c r="G1008" s="54">
        <v>135</v>
      </c>
      <c r="H1008" s="55" t="s">
        <v>2139</v>
      </c>
      <c r="I1008" s="51">
        <v>12.044750000000001</v>
      </c>
      <c r="J1008" s="43">
        <v>40.550351999999997</v>
      </c>
      <c r="K1008" s="43">
        <f t="shared" si="15"/>
        <v>28.505601999999996</v>
      </c>
      <c r="L1008" s="70"/>
    </row>
    <row r="1009" spans="2:12" x14ac:dyDescent="0.2">
      <c r="B1009" s="33"/>
      <c r="C1009" s="32"/>
      <c r="D1009" s="41"/>
      <c r="E1009" s="41"/>
      <c r="F1009" s="50"/>
      <c r="G1009" s="54">
        <v>136</v>
      </c>
      <c r="H1009" s="55" t="s">
        <v>2140</v>
      </c>
      <c r="I1009" s="51">
        <v>13.739463000000001</v>
      </c>
      <c r="J1009" s="43">
        <v>17.235937889999999</v>
      </c>
      <c r="K1009" s="43">
        <f t="shared" si="15"/>
        <v>3.4964748899999982</v>
      </c>
      <c r="L1009" s="70"/>
    </row>
    <row r="1010" spans="2:12" x14ac:dyDescent="0.2">
      <c r="B1010" s="33"/>
      <c r="C1010" s="32"/>
      <c r="D1010" s="41"/>
      <c r="E1010" s="41"/>
      <c r="F1010" s="50"/>
      <c r="G1010" s="54">
        <v>137</v>
      </c>
      <c r="H1010" s="55" t="s">
        <v>2141</v>
      </c>
      <c r="I1010" s="51">
        <v>6.6643730000000003</v>
      </c>
      <c r="J1010" s="43">
        <v>11.086479240000003</v>
      </c>
      <c r="K1010" s="43">
        <f t="shared" si="15"/>
        <v>4.4221062400000024</v>
      </c>
      <c r="L1010" s="70"/>
    </row>
    <row r="1011" spans="2:12" x14ac:dyDescent="0.2">
      <c r="B1011" s="33"/>
      <c r="C1011" s="32"/>
      <c r="D1011" s="41"/>
      <c r="E1011" s="41"/>
      <c r="F1011" s="50"/>
      <c r="G1011" s="54">
        <v>138</v>
      </c>
      <c r="H1011" s="55" t="s">
        <v>2142</v>
      </c>
      <c r="I1011" s="51">
        <v>10.123148</v>
      </c>
      <c r="J1011" s="43">
        <v>23.022982810000002</v>
      </c>
      <c r="K1011" s="43">
        <f t="shared" si="15"/>
        <v>12.899834810000002</v>
      </c>
      <c r="L1011" s="70"/>
    </row>
    <row r="1012" spans="2:12" x14ac:dyDescent="0.2">
      <c r="B1012" s="33"/>
      <c r="C1012" s="32"/>
      <c r="D1012" s="41"/>
      <c r="E1012" s="41"/>
      <c r="F1012" s="50"/>
      <c r="G1012" s="54">
        <v>139</v>
      </c>
      <c r="H1012" s="55" t="s">
        <v>2143</v>
      </c>
      <c r="I1012" s="51">
        <v>7.1618009999999996</v>
      </c>
      <c r="J1012" s="43">
        <v>19.637836370000002</v>
      </c>
      <c r="K1012" s="43">
        <f t="shared" si="15"/>
        <v>12.476035370000002</v>
      </c>
      <c r="L1012" s="70"/>
    </row>
    <row r="1013" spans="2:12" x14ac:dyDescent="0.2">
      <c r="B1013" s="33"/>
      <c r="C1013" s="32"/>
      <c r="D1013" s="41"/>
      <c r="E1013" s="41"/>
      <c r="F1013" s="50"/>
      <c r="G1013" s="54">
        <v>140</v>
      </c>
      <c r="H1013" s="55" t="s">
        <v>2144</v>
      </c>
      <c r="I1013" s="51">
        <v>11.480976</v>
      </c>
      <c r="J1013" s="43">
        <v>44.151652670000004</v>
      </c>
      <c r="K1013" s="43">
        <f t="shared" si="15"/>
        <v>32.670676670000006</v>
      </c>
      <c r="L1013" s="70"/>
    </row>
    <row r="1014" spans="2:12" x14ac:dyDescent="0.2">
      <c r="B1014" s="33"/>
      <c r="C1014" s="32"/>
      <c r="D1014" s="41"/>
      <c r="E1014" s="41"/>
      <c r="F1014" s="50"/>
      <c r="G1014" s="54">
        <v>141</v>
      </c>
      <c r="H1014" s="55" t="s">
        <v>2145</v>
      </c>
      <c r="I1014" s="51">
        <v>7.8144609999999997</v>
      </c>
      <c r="J1014" s="43">
        <v>16.59478172</v>
      </c>
      <c r="K1014" s="43">
        <f t="shared" si="15"/>
        <v>8.7803207200000006</v>
      </c>
      <c r="L1014" s="70"/>
    </row>
    <row r="1015" spans="2:12" x14ac:dyDescent="0.2">
      <c r="B1015" s="33"/>
      <c r="C1015" s="32"/>
      <c r="D1015" s="41"/>
      <c r="E1015" s="41"/>
      <c r="F1015" s="50"/>
      <c r="G1015" s="54">
        <v>142</v>
      </c>
      <c r="H1015" s="55" t="s">
        <v>2146</v>
      </c>
      <c r="I1015" s="51">
        <v>6.978853</v>
      </c>
      <c r="J1015" s="43">
        <v>13.56022825</v>
      </c>
      <c r="K1015" s="43">
        <f t="shared" si="15"/>
        <v>6.5813752499999998</v>
      </c>
      <c r="L1015" s="70"/>
    </row>
    <row r="1016" spans="2:12" x14ac:dyDescent="0.2">
      <c r="B1016" s="33"/>
      <c r="C1016" s="32"/>
      <c r="D1016" s="41"/>
      <c r="E1016" s="41"/>
      <c r="F1016" s="50"/>
      <c r="G1016" s="54">
        <v>143</v>
      </c>
      <c r="H1016" s="55" t="s">
        <v>2147</v>
      </c>
      <c r="I1016" s="51">
        <v>9.5736369999999997</v>
      </c>
      <c r="J1016" s="43">
        <v>11.587279700000002</v>
      </c>
      <c r="K1016" s="43">
        <f t="shared" si="15"/>
        <v>2.0136427000000019</v>
      </c>
      <c r="L1016" s="70"/>
    </row>
    <row r="1017" spans="2:12" x14ac:dyDescent="0.2">
      <c r="B1017" s="33"/>
      <c r="C1017" s="32"/>
      <c r="D1017" s="41"/>
      <c r="E1017" s="41"/>
      <c r="F1017" s="50"/>
      <c r="G1017" s="54">
        <v>144</v>
      </c>
      <c r="H1017" s="55" t="s">
        <v>2148</v>
      </c>
      <c r="I1017" s="51">
        <v>7.3449369999999998</v>
      </c>
      <c r="J1017" s="43">
        <v>21.408671819999999</v>
      </c>
      <c r="K1017" s="43">
        <f t="shared" si="15"/>
        <v>14.063734819999999</v>
      </c>
      <c r="L1017" s="70"/>
    </row>
    <row r="1018" spans="2:12" x14ac:dyDescent="0.2">
      <c r="B1018" s="33"/>
      <c r="C1018" s="32"/>
      <c r="D1018" s="41"/>
      <c r="E1018" s="41"/>
      <c r="F1018" s="50"/>
      <c r="G1018" s="54">
        <v>145</v>
      </c>
      <c r="H1018" s="55" t="s">
        <v>2149</v>
      </c>
      <c r="I1018" s="51">
        <v>9.3879190000000001</v>
      </c>
      <c r="J1018" s="43">
        <v>21.194236170000003</v>
      </c>
      <c r="K1018" s="43">
        <f t="shared" si="15"/>
        <v>11.806317170000003</v>
      </c>
      <c r="L1018" s="70"/>
    </row>
    <row r="1019" spans="2:12" x14ac:dyDescent="0.2">
      <c r="B1019" s="33"/>
      <c r="C1019" s="32"/>
      <c r="D1019" s="41"/>
      <c r="E1019" s="41"/>
      <c r="F1019" s="50"/>
      <c r="G1019" s="54">
        <v>146</v>
      </c>
      <c r="H1019" s="55" t="s">
        <v>2150</v>
      </c>
      <c r="I1019" s="51">
        <v>8.0569939999999995</v>
      </c>
      <c r="J1019" s="43">
        <v>17.668152509999999</v>
      </c>
      <c r="K1019" s="43">
        <f t="shared" si="15"/>
        <v>9.6111585099999992</v>
      </c>
      <c r="L1019" s="70"/>
    </row>
    <row r="1020" spans="2:12" x14ac:dyDescent="0.2">
      <c r="B1020" s="33"/>
      <c r="C1020" s="32"/>
      <c r="D1020" s="41"/>
      <c r="E1020" s="41"/>
      <c r="F1020" s="50"/>
      <c r="G1020" s="54">
        <v>147</v>
      </c>
      <c r="H1020" s="55" t="s">
        <v>2151</v>
      </c>
      <c r="I1020" s="51">
        <v>6.7844189999999998</v>
      </c>
      <c r="J1020" s="43">
        <v>11.430899910000001</v>
      </c>
      <c r="K1020" s="43">
        <f t="shared" si="15"/>
        <v>4.6464809100000011</v>
      </c>
      <c r="L1020" s="70"/>
    </row>
    <row r="1021" spans="2:12" x14ac:dyDescent="0.2">
      <c r="B1021" s="33"/>
      <c r="C1021" s="32"/>
      <c r="D1021" s="41"/>
      <c r="E1021" s="41"/>
      <c r="F1021" s="50"/>
      <c r="G1021" s="54">
        <v>148</v>
      </c>
      <c r="H1021" s="55" t="s">
        <v>2152</v>
      </c>
      <c r="I1021" s="51">
        <v>11.855712</v>
      </c>
      <c r="J1021" s="43">
        <v>21.058448390000002</v>
      </c>
      <c r="K1021" s="43">
        <f t="shared" si="15"/>
        <v>9.2027363900000019</v>
      </c>
      <c r="L1021" s="70"/>
    </row>
    <row r="1022" spans="2:12" x14ac:dyDescent="0.2">
      <c r="B1022" s="33"/>
      <c r="C1022" s="32"/>
      <c r="D1022" s="41"/>
      <c r="E1022" s="41"/>
      <c r="F1022" s="50"/>
      <c r="G1022" s="54">
        <v>149</v>
      </c>
      <c r="H1022" s="55" t="s">
        <v>2153</v>
      </c>
      <c r="I1022" s="51">
        <v>6.2700990000000001</v>
      </c>
      <c r="J1022" s="43">
        <v>8.5980437400000014</v>
      </c>
      <c r="K1022" s="43">
        <f t="shared" si="15"/>
        <v>2.3279447400000013</v>
      </c>
      <c r="L1022" s="70"/>
    </row>
    <row r="1023" spans="2:12" x14ac:dyDescent="0.2">
      <c r="B1023" s="33"/>
      <c r="C1023" s="32"/>
      <c r="D1023" s="41"/>
      <c r="E1023" s="41"/>
      <c r="F1023" s="50"/>
      <c r="G1023" s="54">
        <v>150</v>
      </c>
      <c r="H1023" s="55" t="s">
        <v>2154</v>
      </c>
      <c r="I1023" s="51">
        <v>16.819240000000001</v>
      </c>
      <c r="J1023" s="43">
        <v>22.605505300000001</v>
      </c>
      <c r="K1023" s="43">
        <f t="shared" si="15"/>
        <v>5.7862653000000002</v>
      </c>
      <c r="L1023" s="70"/>
    </row>
    <row r="1024" spans="2:12" x14ac:dyDescent="0.2">
      <c r="B1024" s="33"/>
      <c r="C1024" s="32"/>
      <c r="D1024" s="41"/>
      <c r="E1024" s="41"/>
      <c r="F1024" s="50"/>
      <c r="G1024" s="54">
        <v>151</v>
      </c>
      <c r="H1024" s="55" t="s">
        <v>2155</v>
      </c>
      <c r="I1024" s="51">
        <v>8.8632910000000003</v>
      </c>
      <c r="J1024" s="43">
        <v>16.040624000000001</v>
      </c>
      <c r="K1024" s="43">
        <f t="shared" si="15"/>
        <v>7.1773330000000009</v>
      </c>
      <c r="L1024" s="70"/>
    </row>
    <row r="1025" spans="2:12" x14ac:dyDescent="0.2">
      <c r="B1025" s="33"/>
      <c r="C1025" s="32"/>
      <c r="D1025" s="41"/>
      <c r="E1025" s="41"/>
      <c r="F1025" s="50"/>
      <c r="G1025" s="54">
        <v>152</v>
      </c>
      <c r="H1025" s="55" t="s">
        <v>2156</v>
      </c>
      <c r="I1025" s="51">
        <v>6.9255019999999998</v>
      </c>
      <c r="J1025" s="43">
        <v>16.863034850000002</v>
      </c>
      <c r="K1025" s="43">
        <f t="shared" si="15"/>
        <v>9.937532850000002</v>
      </c>
      <c r="L1025" s="70"/>
    </row>
    <row r="1026" spans="2:12" x14ac:dyDescent="0.2">
      <c r="B1026" s="33"/>
      <c r="C1026" s="32"/>
      <c r="D1026" s="41"/>
      <c r="E1026" s="41"/>
      <c r="F1026" s="50"/>
      <c r="G1026" s="54">
        <v>400</v>
      </c>
      <c r="H1026" s="55" t="s">
        <v>2157</v>
      </c>
      <c r="I1026" s="51">
        <v>38.742494000000001</v>
      </c>
      <c r="J1026" s="43">
        <v>36.344774059999992</v>
      </c>
      <c r="K1026" s="43">
        <f t="shared" si="15"/>
        <v>-2.3977199400000089</v>
      </c>
      <c r="L1026" s="70"/>
    </row>
    <row r="1027" spans="2:12" x14ac:dyDescent="0.2">
      <c r="B1027" s="33"/>
      <c r="C1027" s="32"/>
      <c r="D1027" s="41"/>
      <c r="E1027" s="41"/>
      <c r="F1027" s="50"/>
      <c r="G1027" s="54">
        <v>410</v>
      </c>
      <c r="H1027" s="55" t="s">
        <v>1783</v>
      </c>
      <c r="I1027" s="51">
        <v>7.9697990000000001</v>
      </c>
      <c r="J1027" s="43">
        <v>7.3656804799999991</v>
      </c>
      <c r="K1027" s="43">
        <f t="shared" si="15"/>
        <v>-0.60411852000000099</v>
      </c>
      <c r="L1027" s="70"/>
    </row>
    <row r="1028" spans="2:12" x14ac:dyDescent="0.2">
      <c r="B1028" s="33"/>
      <c r="C1028" s="32"/>
      <c r="D1028" s="41"/>
      <c r="E1028" s="41"/>
      <c r="F1028" s="50"/>
      <c r="G1028" s="54">
        <v>411</v>
      </c>
      <c r="H1028" s="55" t="s">
        <v>2158</v>
      </c>
      <c r="I1028" s="51">
        <v>28.307043</v>
      </c>
      <c r="J1028" s="43">
        <v>7.5733032399999995</v>
      </c>
      <c r="K1028" s="43">
        <f t="shared" ref="K1028:K1091" si="16">+J1028-I1028</f>
        <v>-20.733739759999999</v>
      </c>
      <c r="L1028" s="70"/>
    </row>
    <row r="1029" spans="2:12" x14ac:dyDescent="0.2">
      <c r="B1029" s="33"/>
      <c r="C1029" s="32"/>
      <c r="D1029" s="41"/>
      <c r="E1029" s="41"/>
      <c r="F1029" s="50"/>
      <c r="G1029" s="54">
        <v>413</v>
      </c>
      <c r="H1029" s="72" t="s">
        <v>2159</v>
      </c>
      <c r="I1029" s="51">
        <v>305.719449</v>
      </c>
      <c r="J1029" s="43">
        <v>6.7041190899999998</v>
      </c>
      <c r="K1029" s="43">
        <f t="shared" si="16"/>
        <v>-299.01532990999999</v>
      </c>
      <c r="L1029" s="70"/>
    </row>
    <row r="1030" spans="2:12" x14ac:dyDescent="0.2">
      <c r="B1030" s="33"/>
      <c r="C1030" s="32"/>
      <c r="D1030" s="41"/>
      <c r="E1030" s="41"/>
      <c r="F1030" s="50"/>
      <c r="G1030" s="54">
        <v>414</v>
      </c>
      <c r="H1030" s="55" t="s">
        <v>2160</v>
      </c>
      <c r="I1030" s="51">
        <v>1.867891</v>
      </c>
      <c r="J1030" s="43">
        <v>1.8733037800000003</v>
      </c>
      <c r="K1030" s="43">
        <f t="shared" si="16"/>
        <v>5.412780000000339E-3</v>
      </c>
      <c r="L1030" s="70"/>
    </row>
    <row r="1031" spans="2:12" x14ac:dyDescent="0.2">
      <c r="B1031" s="33"/>
      <c r="C1031" s="32"/>
      <c r="D1031" s="41"/>
      <c r="E1031" s="41"/>
      <c r="F1031" s="50"/>
      <c r="G1031" s="54">
        <v>500</v>
      </c>
      <c r="H1031" s="55" t="s">
        <v>1481</v>
      </c>
      <c r="I1031" s="51">
        <v>7.1606059999999996</v>
      </c>
      <c r="J1031" s="43">
        <v>6.7711748899999984</v>
      </c>
      <c r="K1031" s="43">
        <f t="shared" si="16"/>
        <v>-0.38943111000000119</v>
      </c>
      <c r="L1031" s="70"/>
    </row>
    <row r="1032" spans="2:12" x14ac:dyDescent="0.2">
      <c r="B1032" s="33"/>
      <c r="C1032" s="32"/>
      <c r="D1032" s="41"/>
      <c r="E1032" s="41"/>
      <c r="F1032" s="50"/>
      <c r="G1032" s="54">
        <v>510</v>
      </c>
      <c r="H1032" s="55" t="s">
        <v>2161</v>
      </c>
      <c r="I1032" s="51">
        <v>99.826334000000003</v>
      </c>
      <c r="J1032" s="43">
        <v>100.87339611999998</v>
      </c>
      <c r="K1032" s="43">
        <f t="shared" si="16"/>
        <v>1.0470621199999783</v>
      </c>
      <c r="L1032" s="70"/>
    </row>
    <row r="1033" spans="2:12" x14ac:dyDescent="0.2">
      <c r="B1033" s="33"/>
      <c r="C1033" s="32"/>
      <c r="D1033" s="41"/>
      <c r="E1033" s="41"/>
      <c r="F1033" s="50"/>
      <c r="G1033" s="54">
        <v>511</v>
      </c>
      <c r="H1033" s="55" t="s">
        <v>1558</v>
      </c>
      <c r="I1033" s="51">
        <v>20.271395999999999</v>
      </c>
      <c r="J1033" s="43">
        <v>21.464642640000001</v>
      </c>
      <c r="K1033" s="43">
        <f t="shared" si="16"/>
        <v>1.1932466400000017</v>
      </c>
      <c r="L1033" s="70"/>
    </row>
    <row r="1034" spans="2:12" x14ac:dyDescent="0.2">
      <c r="B1034" s="33"/>
      <c r="C1034" s="32"/>
      <c r="D1034" s="41"/>
      <c r="E1034" s="41"/>
      <c r="F1034" s="50"/>
      <c r="G1034" s="54">
        <v>512</v>
      </c>
      <c r="H1034" s="55" t="s">
        <v>1782</v>
      </c>
      <c r="I1034" s="51">
        <v>180.43057099999999</v>
      </c>
      <c r="J1034" s="43">
        <v>190.35378897000007</v>
      </c>
      <c r="K1034" s="43">
        <f t="shared" si="16"/>
        <v>9.9232179700000813</v>
      </c>
      <c r="L1034" s="70"/>
    </row>
    <row r="1035" spans="2:12" x14ac:dyDescent="0.2">
      <c r="B1035" s="33"/>
      <c r="C1035" s="32"/>
      <c r="D1035" s="41"/>
      <c r="E1035" s="41"/>
      <c r="F1035" s="50"/>
      <c r="G1035" s="54">
        <v>513</v>
      </c>
      <c r="H1035" s="55" t="s">
        <v>2162</v>
      </c>
      <c r="I1035" s="51">
        <v>44.793849000000002</v>
      </c>
      <c r="J1035" s="43">
        <v>49.875091460000007</v>
      </c>
      <c r="K1035" s="43">
        <f t="shared" si="16"/>
        <v>5.0812424600000057</v>
      </c>
      <c r="L1035" s="70"/>
    </row>
    <row r="1036" spans="2:12" x14ac:dyDescent="0.2">
      <c r="B1036" s="33"/>
      <c r="C1036" s="32"/>
      <c r="D1036" s="41"/>
      <c r="E1036" s="41"/>
      <c r="F1036" s="50"/>
      <c r="G1036" s="54">
        <v>600</v>
      </c>
      <c r="H1036" s="55" t="s">
        <v>2163</v>
      </c>
      <c r="I1036" s="51">
        <v>11.095354</v>
      </c>
      <c r="J1036" s="43">
        <v>9.6427577899999992</v>
      </c>
      <c r="K1036" s="43">
        <f t="shared" si="16"/>
        <v>-1.4525962100000012</v>
      </c>
      <c r="L1036" s="70"/>
    </row>
    <row r="1037" spans="2:12" x14ac:dyDescent="0.2">
      <c r="B1037" s="33"/>
      <c r="C1037" s="32"/>
      <c r="D1037" s="41"/>
      <c r="E1037" s="41"/>
      <c r="F1037" s="50"/>
      <c r="G1037" s="54">
        <v>610</v>
      </c>
      <c r="H1037" s="55" t="s">
        <v>2164</v>
      </c>
      <c r="I1037" s="51">
        <v>4.453881</v>
      </c>
      <c r="J1037" s="43">
        <v>3.9234913799999998</v>
      </c>
      <c r="K1037" s="43">
        <f t="shared" si="16"/>
        <v>-0.53038962000000023</v>
      </c>
      <c r="L1037" s="70"/>
    </row>
    <row r="1038" spans="2:12" x14ac:dyDescent="0.2">
      <c r="B1038" s="33"/>
      <c r="C1038" s="32"/>
      <c r="D1038" s="41"/>
      <c r="E1038" s="41"/>
      <c r="F1038" s="50"/>
      <c r="G1038" s="54">
        <v>611</v>
      </c>
      <c r="H1038" s="55" t="s">
        <v>2165</v>
      </c>
      <c r="I1038" s="51">
        <v>8.2962670000000003</v>
      </c>
      <c r="J1038" s="43">
        <v>7.1741134200000003</v>
      </c>
      <c r="K1038" s="43">
        <f t="shared" si="16"/>
        <v>-1.12215358</v>
      </c>
      <c r="L1038" s="70"/>
    </row>
    <row r="1039" spans="2:12" x14ac:dyDescent="0.2">
      <c r="B1039" s="33"/>
      <c r="C1039" s="32"/>
      <c r="D1039" s="41"/>
      <c r="E1039" s="41"/>
      <c r="F1039" s="50"/>
      <c r="G1039" s="54">
        <v>612</v>
      </c>
      <c r="H1039" s="55" t="s">
        <v>2166</v>
      </c>
      <c r="I1039" s="51">
        <v>5.4678300000000002</v>
      </c>
      <c r="J1039" s="43">
        <v>6.4919981699999996</v>
      </c>
      <c r="K1039" s="43">
        <f t="shared" si="16"/>
        <v>1.0241681699999994</v>
      </c>
      <c r="L1039" s="70"/>
    </row>
    <row r="1040" spans="2:12" x14ac:dyDescent="0.2">
      <c r="B1040" s="33"/>
      <c r="C1040" s="32"/>
      <c r="D1040" s="41"/>
      <c r="E1040" s="41"/>
      <c r="F1040" s="50"/>
      <c r="G1040" s="54">
        <v>614</v>
      </c>
      <c r="H1040" s="55" t="s">
        <v>2167</v>
      </c>
      <c r="I1040" s="51">
        <v>4.9615689999999999</v>
      </c>
      <c r="J1040" s="43">
        <v>2.3196123499999994</v>
      </c>
      <c r="K1040" s="43">
        <f t="shared" si="16"/>
        <v>-2.6419566500000005</v>
      </c>
      <c r="L1040" s="70"/>
    </row>
    <row r="1041" spans="2:12" x14ac:dyDescent="0.2">
      <c r="B1041" s="33"/>
      <c r="C1041" s="32"/>
      <c r="D1041" s="41"/>
      <c r="E1041" s="41"/>
      <c r="F1041" s="50"/>
      <c r="G1041" s="54">
        <v>700</v>
      </c>
      <c r="H1041" s="55" t="s">
        <v>2168</v>
      </c>
      <c r="I1041" s="51">
        <v>26.085149999999999</v>
      </c>
      <c r="J1041" s="43">
        <v>9.9362451099999998</v>
      </c>
      <c r="K1041" s="43">
        <f t="shared" si="16"/>
        <v>-16.148904889999997</v>
      </c>
      <c r="L1041" s="70"/>
    </row>
    <row r="1042" spans="2:12" ht="25.5" x14ac:dyDescent="0.2">
      <c r="B1042" s="33"/>
      <c r="C1042" s="32"/>
      <c r="D1042" s="41"/>
      <c r="E1042" s="41"/>
      <c r="F1042" s="50"/>
      <c r="G1042" s="54">
        <v>710</v>
      </c>
      <c r="H1042" s="55" t="s">
        <v>2169</v>
      </c>
      <c r="I1042" s="51">
        <v>34.011816000000003</v>
      </c>
      <c r="J1042" s="43">
        <v>15.78244877</v>
      </c>
      <c r="K1042" s="43">
        <f t="shared" si="16"/>
        <v>-18.229367230000001</v>
      </c>
      <c r="L1042" s="70"/>
    </row>
    <row r="1043" spans="2:12" x14ac:dyDescent="0.2">
      <c r="B1043" s="33"/>
      <c r="C1043" s="32"/>
      <c r="D1043" s="41"/>
      <c r="E1043" s="41"/>
      <c r="F1043" s="50"/>
      <c r="G1043" s="54">
        <v>711</v>
      </c>
      <c r="H1043" s="55" t="s">
        <v>2170</v>
      </c>
      <c r="I1043" s="51">
        <v>21.262929</v>
      </c>
      <c r="J1043" s="43">
        <v>19.432192910000005</v>
      </c>
      <c r="K1043" s="43">
        <f t="shared" si="16"/>
        <v>-1.8307360899999949</v>
      </c>
      <c r="L1043" s="70"/>
    </row>
    <row r="1044" spans="2:12" x14ac:dyDescent="0.2">
      <c r="B1044" s="33"/>
      <c r="C1044" s="32"/>
      <c r="D1044" s="41"/>
      <c r="E1044" s="41"/>
      <c r="F1044" s="50"/>
      <c r="G1044" s="54">
        <v>712</v>
      </c>
      <c r="H1044" s="55" t="s">
        <v>2171</v>
      </c>
      <c r="I1044" s="51">
        <v>23.167748</v>
      </c>
      <c r="J1044" s="43">
        <v>20.391683430000004</v>
      </c>
      <c r="K1044" s="43">
        <f t="shared" si="16"/>
        <v>-2.7760645699999955</v>
      </c>
      <c r="L1044" s="70"/>
    </row>
    <row r="1045" spans="2:12" x14ac:dyDescent="0.2">
      <c r="B1045" s="33"/>
      <c r="C1045" s="32"/>
      <c r="D1045" s="41"/>
      <c r="E1045" s="41"/>
      <c r="F1045" s="50"/>
      <c r="G1045" s="54">
        <v>713</v>
      </c>
      <c r="H1045" s="55" t="s">
        <v>2172</v>
      </c>
      <c r="I1045" s="51">
        <v>37.007052999999999</v>
      </c>
      <c r="J1045" s="43">
        <v>19.87357986</v>
      </c>
      <c r="K1045" s="43">
        <f t="shared" si="16"/>
        <v>-17.13347314</v>
      </c>
      <c r="L1045" s="70"/>
    </row>
    <row r="1046" spans="2:12" ht="25.5" x14ac:dyDescent="0.2">
      <c r="B1046" s="33"/>
      <c r="C1046" s="32"/>
      <c r="D1046" s="41"/>
      <c r="E1046" s="41"/>
      <c r="F1046" s="50"/>
      <c r="G1046" s="54">
        <v>714</v>
      </c>
      <c r="H1046" s="55" t="s">
        <v>2173</v>
      </c>
      <c r="I1046" s="51">
        <v>22.701138</v>
      </c>
      <c r="J1046" s="43">
        <v>14.280338799999999</v>
      </c>
      <c r="K1046" s="43">
        <f t="shared" si="16"/>
        <v>-8.4207992000000012</v>
      </c>
      <c r="L1046" s="70"/>
    </row>
    <row r="1047" spans="2:12" ht="25.5" x14ac:dyDescent="0.2">
      <c r="B1047" s="33"/>
      <c r="C1047" s="32"/>
      <c r="D1047" s="41"/>
      <c r="E1047" s="41"/>
      <c r="F1047" s="50"/>
      <c r="G1047" s="54">
        <v>715</v>
      </c>
      <c r="H1047" s="55" t="s">
        <v>2174</v>
      </c>
      <c r="I1047" s="51">
        <v>17.803203</v>
      </c>
      <c r="J1047" s="43">
        <v>12.64822975</v>
      </c>
      <c r="K1047" s="43">
        <f t="shared" si="16"/>
        <v>-5.1549732499999994</v>
      </c>
      <c r="L1047" s="70"/>
    </row>
    <row r="1048" spans="2:12" x14ac:dyDescent="0.2">
      <c r="B1048" s="33"/>
      <c r="C1048" s="32"/>
      <c r="D1048" s="41"/>
      <c r="E1048" s="41"/>
      <c r="F1048" s="50" t="s">
        <v>44</v>
      </c>
      <c r="G1048" s="54"/>
      <c r="H1048" s="55"/>
      <c r="I1048" s="51">
        <v>13865.094982000001</v>
      </c>
      <c r="J1048" s="43">
        <v>15201.407301380024</v>
      </c>
      <c r="K1048" s="43">
        <f t="shared" si="16"/>
        <v>1336.3123193800238</v>
      </c>
      <c r="L1048" s="70"/>
    </row>
    <row r="1049" spans="2:12" x14ac:dyDescent="0.2">
      <c r="B1049" s="33"/>
      <c r="C1049" s="32"/>
      <c r="D1049" s="41"/>
      <c r="E1049" s="41"/>
      <c r="F1049" s="50"/>
      <c r="G1049" s="54" t="s">
        <v>85</v>
      </c>
      <c r="H1049" s="55" t="s">
        <v>303</v>
      </c>
      <c r="I1049" s="51">
        <v>12561.302248</v>
      </c>
      <c r="J1049" s="43">
        <v>13773.400964860024</v>
      </c>
      <c r="K1049" s="43">
        <f t="shared" si="16"/>
        <v>1212.0987168600241</v>
      </c>
      <c r="L1049" s="70"/>
    </row>
    <row r="1050" spans="2:12" x14ac:dyDescent="0.2">
      <c r="B1050" s="33"/>
      <c r="C1050" s="32"/>
      <c r="D1050" s="41"/>
      <c r="E1050" s="41"/>
      <c r="F1050" s="50"/>
      <c r="G1050" s="54" t="s">
        <v>98</v>
      </c>
      <c r="H1050" s="55" t="s">
        <v>304</v>
      </c>
      <c r="I1050" s="51">
        <v>514.26713600000005</v>
      </c>
      <c r="J1050" s="43">
        <v>552.2271724600007</v>
      </c>
      <c r="K1050" s="43">
        <f t="shared" si="16"/>
        <v>37.960036460000651</v>
      </c>
      <c r="L1050" s="70"/>
    </row>
    <row r="1051" spans="2:12" x14ac:dyDescent="0.2">
      <c r="B1051" s="33"/>
      <c r="C1051" s="32"/>
      <c r="D1051" s="41"/>
      <c r="E1051" s="41"/>
      <c r="F1051" s="50"/>
      <c r="G1051" s="54" t="s">
        <v>49</v>
      </c>
      <c r="H1051" s="55" t="s">
        <v>305</v>
      </c>
      <c r="I1051" s="51">
        <v>561.44088699999998</v>
      </c>
      <c r="J1051" s="43">
        <v>657.92064809999999</v>
      </c>
      <c r="K1051" s="43">
        <f t="shared" si="16"/>
        <v>96.479761100000019</v>
      </c>
      <c r="L1051" s="70"/>
    </row>
    <row r="1052" spans="2:12" ht="25.5" x14ac:dyDescent="0.2">
      <c r="B1052" s="33"/>
      <c r="C1052" s="32"/>
      <c r="D1052" s="41"/>
      <c r="E1052" s="41"/>
      <c r="F1052" s="50"/>
      <c r="G1052" s="54" t="s">
        <v>51</v>
      </c>
      <c r="H1052" s="55" t="s">
        <v>306</v>
      </c>
      <c r="I1052" s="51">
        <v>228.084711</v>
      </c>
      <c r="J1052" s="43">
        <v>217.85851595999992</v>
      </c>
      <c r="K1052" s="43">
        <f t="shared" si="16"/>
        <v>-10.226195040000079</v>
      </c>
      <c r="L1052" s="70"/>
    </row>
    <row r="1053" spans="2:12" x14ac:dyDescent="0.2">
      <c r="B1053" s="33"/>
      <c r="C1053" s="32"/>
      <c r="D1053" s="41"/>
      <c r="E1053" s="41"/>
      <c r="F1053" s="50" t="s">
        <v>79</v>
      </c>
      <c r="G1053" s="54"/>
      <c r="H1053" s="55"/>
      <c r="I1053" s="51">
        <v>2796.8204689999998</v>
      </c>
      <c r="J1053" s="43">
        <v>3098.5410108300002</v>
      </c>
      <c r="K1053" s="43">
        <f t="shared" si="16"/>
        <v>301.72054183000046</v>
      </c>
      <c r="L1053" s="70"/>
    </row>
    <row r="1054" spans="2:12" x14ac:dyDescent="0.2">
      <c r="B1054" s="33"/>
      <c r="C1054" s="32"/>
      <c r="D1054" s="41"/>
      <c r="E1054" s="41"/>
      <c r="F1054" s="50"/>
      <c r="G1054" s="54" t="s">
        <v>307</v>
      </c>
      <c r="H1054" s="55" t="s">
        <v>308</v>
      </c>
      <c r="I1054" s="51">
        <v>2583.4868569999999</v>
      </c>
      <c r="J1054" s="43">
        <v>2892.7539048000003</v>
      </c>
      <c r="K1054" s="43">
        <f t="shared" si="16"/>
        <v>309.26704780000046</v>
      </c>
      <c r="L1054" s="70"/>
    </row>
    <row r="1055" spans="2:12" x14ac:dyDescent="0.2">
      <c r="B1055" s="33"/>
      <c r="C1055" s="32"/>
      <c r="D1055" s="41"/>
      <c r="E1055" s="41"/>
      <c r="F1055" s="50"/>
      <c r="G1055" s="54" t="s">
        <v>309</v>
      </c>
      <c r="H1055" s="55" t="s">
        <v>310</v>
      </c>
      <c r="I1055" s="51">
        <v>113.064246</v>
      </c>
      <c r="J1055" s="43">
        <v>113.06424600000003</v>
      </c>
      <c r="K1055" s="43">
        <f t="shared" si="16"/>
        <v>0</v>
      </c>
      <c r="L1055" s="70"/>
    </row>
    <row r="1056" spans="2:12" x14ac:dyDescent="0.2">
      <c r="B1056" s="33"/>
      <c r="C1056" s="32"/>
      <c r="D1056" s="41"/>
      <c r="E1056" s="41"/>
      <c r="F1056" s="50"/>
      <c r="G1056" s="54" t="s">
        <v>311</v>
      </c>
      <c r="H1056" s="55" t="s">
        <v>312</v>
      </c>
      <c r="I1056" s="51">
        <v>100.26936600000001</v>
      </c>
      <c r="J1056" s="43">
        <v>92.722860030000007</v>
      </c>
      <c r="K1056" s="43">
        <f t="shared" si="16"/>
        <v>-7.5465059699999983</v>
      </c>
      <c r="L1056" s="70"/>
    </row>
    <row r="1057" spans="2:12" ht="14.25" x14ac:dyDescent="0.2">
      <c r="B1057" s="33"/>
      <c r="C1057" s="32"/>
      <c r="D1057" s="64">
        <v>17</v>
      </c>
      <c r="E1057" s="35" t="s">
        <v>313</v>
      </c>
      <c r="F1057" s="65"/>
      <c r="G1057" s="66"/>
      <c r="H1057" s="67"/>
      <c r="I1057" s="68">
        <v>7151.3733119999997</v>
      </c>
      <c r="J1057" s="68">
        <v>7540.0408583099952</v>
      </c>
      <c r="K1057" s="68">
        <f t="shared" si="16"/>
        <v>388.66754630999549</v>
      </c>
      <c r="L1057" s="70"/>
    </row>
    <row r="1058" spans="2:12" ht="14.25" x14ac:dyDescent="0.2">
      <c r="B1058" s="33"/>
      <c r="C1058" s="32"/>
      <c r="D1058" s="41"/>
      <c r="E1058" s="41"/>
      <c r="F1058" s="52" t="s">
        <v>2</v>
      </c>
      <c r="G1058" s="57"/>
      <c r="H1058" s="56"/>
      <c r="I1058" s="34">
        <v>6849.3061260000004</v>
      </c>
      <c r="J1058" s="34">
        <v>7260.6922406399963</v>
      </c>
      <c r="K1058" s="34">
        <f t="shared" si="16"/>
        <v>411.38611463999587</v>
      </c>
      <c r="L1058" s="70"/>
    </row>
    <row r="1059" spans="2:12" x14ac:dyDescent="0.2">
      <c r="B1059" s="33"/>
      <c r="C1059" s="32"/>
      <c r="D1059" s="41"/>
      <c r="E1059" s="41"/>
      <c r="F1059" s="50"/>
      <c r="G1059" s="54">
        <v>100</v>
      </c>
      <c r="H1059" s="55" t="s">
        <v>313</v>
      </c>
      <c r="I1059" s="51">
        <v>135.474422</v>
      </c>
      <c r="J1059" s="43">
        <v>136.40121328999996</v>
      </c>
      <c r="K1059" s="43">
        <f t="shared" si="16"/>
        <v>0.92679128999995442</v>
      </c>
      <c r="L1059" s="70"/>
    </row>
    <row r="1060" spans="2:12" x14ac:dyDescent="0.2">
      <c r="B1060" s="33"/>
      <c r="C1060" s="32"/>
      <c r="D1060" s="41"/>
      <c r="E1060" s="41"/>
      <c r="F1060" s="50"/>
      <c r="G1060" s="54">
        <v>101</v>
      </c>
      <c r="H1060" s="55" t="s">
        <v>2175</v>
      </c>
      <c r="I1060" s="51">
        <v>16.146877</v>
      </c>
      <c r="J1060" s="43">
        <v>15.658737180000001</v>
      </c>
      <c r="K1060" s="43">
        <f t="shared" si="16"/>
        <v>-0.48813981999999889</v>
      </c>
      <c r="L1060" s="70"/>
    </row>
    <row r="1061" spans="2:12" ht="25.5" x14ac:dyDescent="0.2">
      <c r="B1061" s="33"/>
      <c r="C1061" s="32"/>
      <c r="D1061" s="41"/>
      <c r="E1061" s="41"/>
      <c r="F1061" s="50"/>
      <c r="G1061" s="54">
        <v>103</v>
      </c>
      <c r="H1061" s="55" t="s">
        <v>2176</v>
      </c>
      <c r="I1061" s="51">
        <v>24.697099999999999</v>
      </c>
      <c r="J1061" s="43">
        <v>42.053299290000005</v>
      </c>
      <c r="K1061" s="43">
        <f t="shared" si="16"/>
        <v>17.356199290000006</v>
      </c>
      <c r="L1061" s="70"/>
    </row>
    <row r="1062" spans="2:12" x14ac:dyDescent="0.2">
      <c r="B1062" s="33"/>
      <c r="C1062" s="32"/>
      <c r="D1062" s="41"/>
      <c r="E1062" s="41"/>
      <c r="F1062" s="50"/>
      <c r="G1062" s="54">
        <v>110</v>
      </c>
      <c r="H1062" s="55" t="s">
        <v>1579</v>
      </c>
      <c r="I1062" s="51">
        <v>55.116461999999999</v>
      </c>
      <c r="J1062" s="43">
        <v>50.608557149999996</v>
      </c>
      <c r="K1062" s="43">
        <f t="shared" si="16"/>
        <v>-4.5079048500000027</v>
      </c>
      <c r="L1062" s="70"/>
    </row>
    <row r="1063" spans="2:12" x14ac:dyDescent="0.2">
      <c r="B1063" s="33"/>
      <c r="C1063" s="32"/>
      <c r="D1063" s="41"/>
      <c r="E1063" s="41"/>
      <c r="F1063" s="50"/>
      <c r="G1063" s="54">
        <v>112</v>
      </c>
      <c r="H1063" s="55" t="s">
        <v>1482</v>
      </c>
      <c r="I1063" s="51">
        <v>35.823864</v>
      </c>
      <c r="J1063" s="43">
        <v>36.634696499999997</v>
      </c>
      <c r="K1063" s="43">
        <f t="shared" si="16"/>
        <v>0.81083249999999651</v>
      </c>
      <c r="L1063" s="70"/>
    </row>
    <row r="1064" spans="2:12" x14ac:dyDescent="0.2">
      <c r="B1064" s="33"/>
      <c r="C1064" s="32"/>
      <c r="D1064" s="41"/>
      <c r="E1064" s="41"/>
      <c r="F1064" s="50"/>
      <c r="G1064" s="54">
        <v>120</v>
      </c>
      <c r="H1064" s="55" t="s">
        <v>2177</v>
      </c>
      <c r="I1064" s="51">
        <v>1260.7444640000001</v>
      </c>
      <c r="J1064" s="43">
        <v>1474.31884367</v>
      </c>
      <c r="K1064" s="43">
        <f t="shared" si="16"/>
        <v>213.57437966999987</v>
      </c>
      <c r="L1064" s="70"/>
    </row>
    <row r="1065" spans="2:12" x14ac:dyDescent="0.2">
      <c r="B1065" s="33"/>
      <c r="C1065" s="32"/>
      <c r="D1065" s="41"/>
      <c r="E1065" s="41"/>
      <c r="F1065" s="50"/>
      <c r="G1065" s="54">
        <v>121</v>
      </c>
      <c r="H1065" s="55" t="s">
        <v>2178</v>
      </c>
      <c r="I1065" s="51">
        <v>9.1371640000000003</v>
      </c>
      <c r="J1065" s="43">
        <v>8.8007017400000009</v>
      </c>
      <c r="K1065" s="43">
        <f t="shared" si="16"/>
        <v>-0.33646225999999935</v>
      </c>
      <c r="L1065" s="70"/>
    </row>
    <row r="1066" spans="2:12" ht="25.5" x14ac:dyDescent="0.2">
      <c r="B1066" s="33"/>
      <c r="C1066" s="32"/>
      <c r="D1066" s="41"/>
      <c r="E1066" s="41"/>
      <c r="F1066" s="50"/>
      <c r="G1066" s="54">
        <v>122</v>
      </c>
      <c r="H1066" s="55" t="s">
        <v>2179</v>
      </c>
      <c r="I1066" s="51">
        <v>11.421272999999999</v>
      </c>
      <c r="J1066" s="43">
        <v>9.8246623199999998</v>
      </c>
      <c r="K1066" s="43">
        <f t="shared" si="16"/>
        <v>-1.5966106799999995</v>
      </c>
      <c r="L1066" s="70"/>
    </row>
    <row r="1067" spans="2:12" x14ac:dyDescent="0.2">
      <c r="B1067" s="33"/>
      <c r="C1067" s="32"/>
      <c r="D1067" s="41"/>
      <c r="E1067" s="41"/>
      <c r="F1067" s="50"/>
      <c r="G1067" s="54">
        <v>123</v>
      </c>
      <c r="H1067" s="55" t="s">
        <v>2180</v>
      </c>
      <c r="I1067" s="51">
        <v>8.0421289999999992</v>
      </c>
      <c r="J1067" s="43">
        <v>6.5968976099999992</v>
      </c>
      <c r="K1067" s="43">
        <f t="shared" si="16"/>
        <v>-1.44523139</v>
      </c>
      <c r="L1067" s="70"/>
    </row>
    <row r="1068" spans="2:12" x14ac:dyDescent="0.2">
      <c r="B1068" s="33"/>
      <c r="C1068" s="32"/>
      <c r="D1068" s="41"/>
      <c r="E1068" s="41"/>
      <c r="F1068" s="50"/>
      <c r="G1068" s="54">
        <v>124</v>
      </c>
      <c r="H1068" s="55" t="s">
        <v>2181</v>
      </c>
      <c r="I1068" s="51">
        <v>32.854323999999998</v>
      </c>
      <c r="J1068" s="43">
        <v>28.860554409999999</v>
      </c>
      <c r="K1068" s="43">
        <f t="shared" si="16"/>
        <v>-3.9937695899999994</v>
      </c>
      <c r="L1068" s="70"/>
    </row>
    <row r="1069" spans="2:12" x14ac:dyDescent="0.2">
      <c r="B1069" s="33"/>
      <c r="C1069" s="32"/>
      <c r="D1069" s="41"/>
      <c r="E1069" s="41"/>
      <c r="F1069" s="50"/>
      <c r="G1069" s="54">
        <v>125</v>
      </c>
      <c r="H1069" s="55" t="s">
        <v>2182</v>
      </c>
      <c r="I1069" s="51">
        <v>7.5482630000000004</v>
      </c>
      <c r="J1069" s="43">
        <v>6.4995910700000001</v>
      </c>
      <c r="K1069" s="43">
        <f t="shared" si="16"/>
        <v>-1.0486719300000003</v>
      </c>
      <c r="L1069" s="70"/>
    </row>
    <row r="1070" spans="2:12" x14ac:dyDescent="0.2">
      <c r="B1070" s="33"/>
      <c r="C1070" s="32"/>
      <c r="D1070" s="41"/>
      <c r="E1070" s="41"/>
      <c r="F1070" s="50"/>
      <c r="G1070" s="54">
        <v>129</v>
      </c>
      <c r="H1070" s="55" t="s">
        <v>2183</v>
      </c>
      <c r="I1070" s="51">
        <v>4.3907569999999998</v>
      </c>
      <c r="J1070" s="43">
        <v>4.4290806199999997</v>
      </c>
      <c r="K1070" s="43">
        <f t="shared" si="16"/>
        <v>3.8323619999999892E-2</v>
      </c>
      <c r="L1070" s="70"/>
    </row>
    <row r="1071" spans="2:12" x14ac:dyDescent="0.2">
      <c r="B1071" s="33"/>
      <c r="C1071" s="32"/>
      <c r="D1071" s="41"/>
      <c r="E1071" s="41"/>
      <c r="F1071" s="50"/>
      <c r="G1071" s="54">
        <v>130</v>
      </c>
      <c r="H1071" s="55" t="s">
        <v>2184</v>
      </c>
      <c r="I1071" s="51">
        <v>82.938652000000005</v>
      </c>
      <c r="J1071" s="43">
        <v>28.436839630000001</v>
      </c>
      <c r="K1071" s="43">
        <f t="shared" si="16"/>
        <v>-54.501812370000003</v>
      </c>
      <c r="L1071" s="70"/>
    </row>
    <row r="1072" spans="2:12" x14ac:dyDescent="0.2">
      <c r="B1072" s="33"/>
      <c r="C1072" s="32"/>
      <c r="D1072" s="41"/>
      <c r="E1072" s="41"/>
      <c r="F1072" s="50"/>
      <c r="G1072" s="54">
        <v>131</v>
      </c>
      <c r="H1072" s="55" t="s">
        <v>2185</v>
      </c>
      <c r="I1072" s="51">
        <v>9.3883880000000008</v>
      </c>
      <c r="J1072" s="43">
        <v>9.5035601199999995</v>
      </c>
      <c r="K1072" s="43">
        <f t="shared" si="16"/>
        <v>0.11517211999999866</v>
      </c>
      <c r="L1072" s="70"/>
    </row>
    <row r="1073" spans="2:12" ht="25.5" x14ac:dyDescent="0.2">
      <c r="B1073" s="33"/>
      <c r="C1073" s="32"/>
      <c r="D1073" s="41"/>
      <c r="E1073" s="41"/>
      <c r="F1073" s="50"/>
      <c r="G1073" s="54">
        <v>132</v>
      </c>
      <c r="H1073" s="55" t="s">
        <v>2186</v>
      </c>
      <c r="I1073" s="51">
        <v>13.317308000000001</v>
      </c>
      <c r="J1073" s="43">
        <v>16.204030459999998</v>
      </c>
      <c r="K1073" s="43">
        <f t="shared" si="16"/>
        <v>2.8867224599999979</v>
      </c>
      <c r="L1073" s="70"/>
    </row>
    <row r="1074" spans="2:12" x14ac:dyDescent="0.2">
      <c r="B1074" s="33"/>
      <c r="C1074" s="32"/>
      <c r="D1074" s="41"/>
      <c r="E1074" s="41"/>
      <c r="F1074" s="50"/>
      <c r="G1074" s="54">
        <v>133</v>
      </c>
      <c r="H1074" s="55" t="s">
        <v>2187</v>
      </c>
      <c r="I1074" s="51">
        <v>14.476027999999999</v>
      </c>
      <c r="J1074" s="43">
        <v>13.06986363</v>
      </c>
      <c r="K1074" s="43">
        <f t="shared" si="16"/>
        <v>-1.4061643699999991</v>
      </c>
      <c r="L1074" s="70"/>
    </row>
    <row r="1075" spans="2:12" x14ac:dyDescent="0.2">
      <c r="B1075" s="33"/>
      <c r="C1075" s="32"/>
      <c r="D1075" s="41"/>
      <c r="E1075" s="41"/>
      <c r="F1075" s="50"/>
      <c r="G1075" s="54">
        <v>134</v>
      </c>
      <c r="H1075" s="55" t="s">
        <v>2188</v>
      </c>
      <c r="I1075" s="51">
        <v>147.165738</v>
      </c>
      <c r="J1075" s="43">
        <v>142.71571687999997</v>
      </c>
      <c r="K1075" s="43">
        <f t="shared" si="16"/>
        <v>-4.4500211200000308</v>
      </c>
      <c r="L1075" s="70"/>
    </row>
    <row r="1076" spans="2:12" x14ac:dyDescent="0.2">
      <c r="B1076" s="33"/>
      <c r="C1076" s="32"/>
      <c r="D1076" s="41"/>
      <c r="E1076" s="41"/>
      <c r="F1076" s="50"/>
      <c r="G1076" s="54">
        <v>140</v>
      </c>
      <c r="H1076" s="55" t="s">
        <v>2189</v>
      </c>
      <c r="I1076" s="51">
        <v>415.65039899999999</v>
      </c>
      <c r="J1076" s="43">
        <v>418.98002722999996</v>
      </c>
      <c r="K1076" s="43">
        <f t="shared" si="16"/>
        <v>3.3296282299999689</v>
      </c>
      <c r="L1076" s="70"/>
    </row>
    <row r="1077" spans="2:12" x14ac:dyDescent="0.2">
      <c r="B1077" s="33"/>
      <c r="C1077" s="32"/>
      <c r="D1077" s="41"/>
      <c r="E1077" s="41"/>
      <c r="F1077" s="50"/>
      <c r="G1077" s="54">
        <v>141</v>
      </c>
      <c r="H1077" s="55" t="s">
        <v>2190</v>
      </c>
      <c r="I1077" s="51">
        <v>3.6309089999999999</v>
      </c>
      <c r="J1077" s="43">
        <v>3.6846466000000002</v>
      </c>
      <c r="K1077" s="43">
        <f t="shared" si="16"/>
        <v>5.3737600000000274E-2</v>
      </c>
      <c r="L1077" s="70"/>
    </row>
    <row r="1078" spans="2:12" x14ac:dyDescent="0.2">
      <c r="B1078" s="33"/>
      <c r="C1078" s="32"/>
      <c r="D1078" s="41"/>
      <c r="E1078" s="41"/>
      <c r="F1078" s="50"/>
      <c r="G1078" s="54">
        <v>142</v>
      </c>
      <c r="H1078" s="55" t="s">
        <v>2191</v>
      </c>
      <c r="I1078" s="51">
        <v>3.1659320000000002</v>
      </c>
      <c r="J1078" s="43">
        <v>4.5009567099999996</v>
      </c>
      <c r="K1078" s="43">
        <f t="shared" si="16"/>
        <v>1.3350247099999994</v>
      </c>
      <c r="L1078" s="70"/>
    </row>
    <row r="1079" spans="2:12" x14ac:dyDescent="0.2">
      <c r="B1079" s="33"/>
      <c r="C1079" s="32"/>
      <c r="D1079" s="41"/>
      <c r="E1079" s="41"/>
      <c r="F1079" s="50"/>
      <c r="G1079" s="54">
        <v>143</v>
      </c>
      <c r="H1079" s="55" t="s">
        <v>2192</v>
      </c>
      <c r="I1079" s="51">
        <v>4.1639679999999997</v>
      </c>
      <c r="J1079" s="43">
        <v>4.2523776899999994</v>
      </c>
      <c r="K1079" s="43">
        <f t="shared" si="16"/>
        <v>8.8409689999999763E-2</v>
      </c>
      <c r="L1079" s="70"/>
    </row>
    <row r="1080" spans="2:12" x14ac:dyDescent="0.2">
      <c r="B1080" s="33"/>
      <c r="C1080" s="32"/>
      <c r="D1080" s="41"/>
      <c r="E1080" s="41"/>
      <c r="F1080" s="50"/>
      <c r="G1080" s="54">
        <v>144</v>
      </c>
      <c r="H1080" s="55" t="s">
        <v>2193</v>
      </c>
      <c r="I1080" s="51">
        <v>26.345642000000002</v>
      </c>
      <c r="J1080" s="43">
        <v>40.208595230000007</v>
      </c>
      <c r="K1080" s="43">
        <f t="shared" si="16"/>
        <v>13.862953230000006</v>
      </c>
      <c r="L1080" s="70"/>
    </row>
    <row r="1081" spans="2:12" x14ac:dyDescent="0.2">
      <c r="B1081" s="33"/>
      <c r="C1081" s="32"/>
      <c r="D1081" s="41"/>
      <c r="E1081" s="41"/>
      <c r="F1081" s="50"/>
      <c r="G1081" s="54">
        <v>200</v>
      </c>
      <c r="H1081" s="55" t="s">
        <v>2194</v>
      </c>
      <c r="I1081" s="51">
        <v>43.877960000000002</v>
      </c>
      <c r="J1081" s="43">
        <v>43.953787710000007</v>
      </c>
      <c r="K1081" s="43">
        <f t="shared" si="16"/>
        <v>7.5827710000005766E-2</v>
      </c>
      <c r="L1081" s="70"/>
    </row>
    <row r="1082" spans="2:12" x14ac:dyDescent="0.2">
      <c r="B1082" s="33"/>
      <c r="C1082" s="32"/>
      <c r="D1082" s="41"/>
      <c r="E1082" s="41"/>
      <c r="F1082" s="50"/>
      <c r="G1082" s="54">
        <v>210</v>
      </c>
      <c r="H1082" s="55" t="s">
        <v>1642</v>
      </c>
      <c r="I1082" s="51">
        <v>28.914034000000001</v>
      </c>
      <c r="J1082" s="43">
        <v>27.694120360000003</v>
      </c>
      <c r="K1082" s="43">
        <f t="shared" si="16"/>
        <v>-1.2199136399999979</v>
      </c>
      <c r="L1082" s="70"/>
    </row>
    <row r="1083" spans="2:12" x14ac:dyDescent="0.2">
      <c r="B1083" s="33"/>
      <c r="C1083" s="32"/>
      <c r="D1083" s="41"/>
      <c r="E1083" s="41"/>
      <c r="F1083" s="50"/>
      <c r="G1083" s="54">
        <v>211</v>
      </c>
      <c r="H1083" s="55" t="s">
        <v>2195</v>
      </c>
      <c r="I1083" s="51">
        <v>15.087241000000001</v>
      </c>
      <c r="J1083" s="43">
        <v>15.41831144</v>
      </c>
      <c r="K1083" s="43">
        <f t="shared" si="16"/>
        <v>0.33107043999999952</v>
      </c>
      <c r="L1083" s="70"/>
    </row>
    <row r="1084" spans="2:12" x14ac:dyDescent="0.2">
      <c r="B1084" s="33"/>
      <c r="C1084" s="32"/>
      <c r="D1084" s="41"/>
      <c r="E1084" s="41"/>
      <c r="F1084" s="50"/>
      <c r="G1084" s="54">
        <v>212</v>
      </c>
      <c r="H1084" s="55" t="s">
        <v>2196</v>
      </c>
      <c r="I1084" s="51">
        <v>7.514024</v>
      </c>
      <c r="J1084" s="43">
        <v>7.8348155800000008</v>
      </c>
      <c r="K1084" s="43">
        <f t="shared" si="16"/>
        <v>0.32079158000000074</v>
      </c>
      <c r="L1084" s="70"/>
    </row>
    <row r="1085" spans="2:12" x14ac:dyDescent="0.2">
      <c r="B1085" s="33"/>
      <c r="C1085" s="32"/>
      <c r="D1085" s="41"/>
      <c r="E1085" s="41"/>
      <c r="F1085" s="50"/>
      <c r="G1085" s="54">
        <v>213</v>
      </c>
      <c r="H1085" s="55" t="s">
        <v>2197</v>
      </c>
      <c r="I1085" s="51">
        <v>16.961741</v>
      </c>
      <c r="J1085" s="43">
        <v>17.583403880000002</v>
      </c>
      <c r="K1085" s="43">
        <f t="shared" si="16"/>
        <v>0.62166288000000236</v>
      </c>
      <c r="L1085" s="70"/>
    </row>
    <row r="1086" spans="2:12" x14ac:dyDescent="0.2">
      <c r="B1086" s="33"/>
      <c r="C1086" s="32"/>
      <c r="D1086" s="41"/>
      <c r="E1086" s="41"/>
      <c r="F1086" s="50"/>
      <c r="G1086" s="54">
        <v>214</v>
      </c>
      <c r="H1086" s="55" t="s">
        <v>2198</v>
      </c>
      <c r="I1086" s="51">
        <v>32.68486</v>
      </c>
      <c r="J1086" s="43">
        <v>30.613798320000001</v>
      </c>
      <c r="K1086" s="43">
        <f t="shared" si="16"/>
        <v>-2.0710616799999997</v>
      </c>
      <c r="L1086" s="70"/>
    </row>
    <row r="1087" spans="2:12" x14ac:dyDescent="0.2">
      <c r="B1087" s="33"/>
      <c r="C1087" s="32"/>
      <c r="D1087" s="41"/>
      <c r="E1087" s="41"/>
      <c r="F1087" s="50"/>
      <c r="G1087" s="54">
        <v>216</v>
      </c>
      <c r="H1087" s="55" t="s">
        <v>2199</v>
      </c>
      <c r="I1087" s="51">
        <v>72.899219000000002</v>
      </c>
      <c r="J1087" s="43">
        <v>65.263842170000004</v>
      </c>
      <c r="K1087" s="43">
        <f t="shared" si="16"/>
        <v>-7.6353768299999984</v>
      </c>
      <c r="L1087" s="70"/>
    </row>
    <row r="1088" spans="2:12" x14ac:dyDescent="0.2">
      <c r="B1088" s="33"/>
      <c r="C1088" s="32"/>
      <c r="D1088" s="41"/>
      <c r="E1088" s="41"/>
      <c r="F1088" s="50"/>
      <c r="G1088" s="54">
        <v>217</v>
      </c>
      <c r="H1088" s="55" t="s">
        <v>2200</v>
      </c>
      <c r="I1088" s="51">
        <v>57.5</v>
      </c>
      <c r="J1088" s="43">
        <v>52.964675219999997</v>
      </c>
      <c r="K1088" s="43">
        <f t="shared" si="16"/>
        <v>-4.5353247800000034</v>
      </c>
      <c r="L1088" s="70"/>
    </row>
    <row r="1089" spans="2:12" x14ac:dyDescent="0.2">
      <c r="B1089" s="33"/>
      <c r="C1089" s="32"/>
      <c r="D1089" s="41"/>
      <c r="E1089" s="41"/>
      <c r="F1089" s="50"/>
      <c r="G1089" s="54">
        <v>300</v>
      </c>
      <c r="H1089" s="72" t="s">
        <v>2201</v>
      </c>
      <c r="I1089" s="51">
        <v>610.52507700000001</v>
      </c>
      <c r="J1089" s="43">
        <v>622.46241773000008</v>
      </c>
      <c r="K1089" s="43">
        <f t="shared" si="16"/>
        <v>11.937340730000074</v>
      </c>
      <c r="L1089" s="70"/>
    </row>
    <row r="1090" spans="2:12" x14ac:dyDescent="0.2">
      <c r="B1090" s="33"/>
      <c r="C1090" s="32"/>
      <c r="D1090" s="41"/>
      <c r="E1090" s="41"/>
      <c r="F1090" s="50"/>
      <c r="G1090" s="54">
        <v>310</v>
      </c>
      <c r="H1090" s="55" t="s">
        <v>2202</v>
      </c>
      <c r="I1090" s="51">
        <v>15.193614999999999</v>
      </c>
      <c r="J1090" s="43">
        <v>15.47731269</v>
      </c>
      <c r="K1090" s="43">
        <f t="shared" si="16"/>
        <v>0.28369769000000034</v>
      </c>
      <c r="L1090" s="70"/>
    </row>
    <row r="1091" spans="2:12" x14ac:dyDescent="0.2">
      <c r="B1091" s="33"/>
      <c r="C1091" s="32"/>
      <c r="D1091" s="41"/>
      <c r="E1091" s="41"/>
      <c r="F1091" s="50"/>
      <c r="G1091" s="54">
        <v>311</v>
      </c>
      <c r="H1091" s="55" t="s">
        <v>2203</v>
      </c>
      <c r="I1091" s="51">
        <v>12.232491</v>
      </c>
      <c r="J1091" s="43">
        <v>12.641222710000001</v>
      </c>
      <c r="K1091" s="43">
        <f t="shared" si="16"/>
        <v>0.40873171000000141</v>
      </c>
      <c r="L1091" s="70"/>
    </row>
    <row r="1092" spans="2:12" x14ac:dyDescent="0.2">
      <c r="B1092" s="33"/>
      <c r="C1092" s="32"/>
      <c r="D1092" s="41"/>
      <c r="E1092" s="41"/>
      <c r="F1092" s="50"/>
      <c r="G1092" s="54">
        <v>312</v>
      </c>
      <c r="H1092" s="55" t="s">
        <v>2204</v>
      </c>
      <c r="I1092" s="51">
        <v>16.476796</v>
      </c>
      <c r="J1092" s="43">
        <v>17.750313859999995</v>
      </c>
      <c r="K1092" s="43">
        <f t="shared" ref="K1092:K1155" si="17">+J1092-I1092</f>
        <v>1.2735178599999948</v>
      </c>
      <c r="L1092" s="70"/>
    </row>
    <row r="1093" spans="2:12" x14ac:dyDescent="0.2">
      <c r="B1093" s="33"/>
      <c r="C1093" s="32"/>
      <c r="D1093" s="41"/>
      <c r="E1093" s="41"/>
      <c r="F1093" s="50"/>
      <c r="G1093" s="54">
        <v>313</v>
      </c>
      <c r="H1093" s="55" t="s">
        <v>2205</v>
      </c>
      <c r="I1093" s="51">
        <v>11.484612</v>
      </c>
      <c r="J1093" s="43">
        <v>11.910040670000003</v>
      </c>
      <c r="K1093" s="43">
        <f t="shared" si="17"/>
        <v>0.42542867000000228</v>
      </c>
      <c r="L1093" s="70"/>
    </row>
    <row r="1094" spans="2:12" x14ac:dyDescent="0.2">
      <c r="B1094" s="33"/>
      <c r="C1094" s="32"/>
      <c r="D1094" s="41"/>
      <c r="E1094" s="41"/>
      <c r="F1094" s="50"/>
      <c r="G1094" s="54">
        <v>321</v>
      </c>
      <c r="H1094" s="55" t="s">
        <v>2069</v>
      </c>
      <c r="I1094" s="51">
        <v>11.659392</v>
      </c>
      <c r="J1094" s="43">
        <v>12.414803019999997</v>
      </c>
      <c r="K1094" s="43">
        <f t="shared" si="17"/>
        <v>0.75541101999999682</v>
      </c>
      <c r="L1094" s="70"/>
    </row>
    <row r="1095" spans="2:12" x14ac:dyDescent="0.2">
      <c r="B1095" s="33"/>
      <c r="C1095" s="32"/>
      <c r="D1095" s="41"/>
      <c r="E1095" s="41"/>
      <c r="F1095" s="50"/>
      <c r="G1095" s="54">
        <v>322</v>
      </c>
      <c r="H1095" s="55" t="s">
        <v>2070</v>
      </c>
      <c r="I1095" s="51">
        <v>34.122776999999999</v>
      </c>
      <c r="J1095" s="43">
        <v>34.14823458</v>
      </c>
      <c r="K1095" s="43">
        <f t="shared" si="17"/>
        <v>2.5457580000001201E-2</v>
      </c>
      <c r="L1095" s="70"/>
    </row>
    <row r="1096" spans="2:12" x14ac:dyDescent="0.2">
      <c r="B1096" s="33"/>
      <c r="C1096" s="32"/>
      <c r="D1096" s="41"/>
      <c r="E1096" s="41"/>
      <c r="F1096" s="50"/>
      <c r="G1096" s="54">
        <v>323</v>
      </c>
      <c r="H1096" s="55" t="s">
        <v>2071</v>
      </c>
      <c r="I1096" s="51">
        <v>12.408747999999999</v>
      </c>
      <c r="J1096" s="43">
        <v>12.723321309999998</v>
      </c>
      <c r="K1096" s="43">
        <f t="shared" si="17"/>
        <v>0.31457330999999833</v>
      </c>
      <c r="L1096" s="70"/>
    </row>
    <row r="1097" spans="2:12" x14ac:dyDescent="0.2">
      <c r="B1097" s="33"/>
      <c r="C1097" s="32"/>
      <c r="D1097" s="41"/>
      <c r="E1097" s="41"/>
      <c r="F1097" s="50"/>
      <c r="G1097" s="54">
        <v>324</v>
      </c>
      <c r="H1097" s="55" t="s">
        <v>2072</v>
      </c>
      <c r="I1097" s="51">
        <v>12.276104</v>
      </c>
      <c r="J1097" s="43">
        <v>12.887882919999999</v>
      </c>
      <c r="K1097" s="43">
        <f t="shared" si="17"/>
        <v>0.611778919999999</v>
      </c>
      <c r="L1097" s="70"/>
    </row>
    <row r="1098" spans="2:12" x14ac:dyDescent="0.2">
      <c r="B1098" s="33"/>
      <c r="C1098" s="32"/>
      <c r="D1098" s="41"/>
      <c r="E1098" s="41"/>
      <c r="F1098" s="50"/>
      <c r="G1098" s="54">
        <v>325</v>
      </c>
      <c r="H1098" s="55" t="s">
        <v>2073</v>
      </c>
      <c r="I1098" s="51">
        <v>25.451491999999998</v>
      </c>
      <c r="J1098" s="43">
        <v>25.746426660000001</v>
      </c>
      <c r="K1098" s="43">
        <f t="shared" si="17"/>
        <v>0.29493466000000268</v>
      </c>
      <c r="L1098" s="70"/>
    </row>
    <row r="1099" spans="2:12" x14ac:dyDescent="0.2">
      <c r="B1099" s="33"/>
      <c r="C1099" s="32"/>
      <c r="D1099" s="41"/>
      <c r="E1099" s="41"/>
      <c r="F1099" s="50"/>
      <c r="G1099" s="54">
        <v>326</v>
      </c>
      <c r="H1099" s="55" t="s">
        <v>2074</v>
      </c>
      <c r="I1099" s="51">
        <v>15.617647</v>
      </c>
      <c r="J1099" s="43">
        <v>15.226116220000002</v>
      </c>
      <c r="K1099" s="43">
        <f t="shared" si="17"/>
        <v>-0.3915307799999983</v>
      </c>
      <c r="L1099" s="70"/>
    </row>
    <row r="1100" spans="2:12" x14ac:dyDescent="0.2">
      <c r="B1100" s="33"/>
      <c r="C1100" s="32"/>
      <c r="D1100" s="41"/>
      <c r="E1100" s="41"/>
      <c r="F1100" s="50"/>
      <c r="G1100" s="54">
        <v>327</v>
      </c>
      <c r="H1100" s="55" t="s">
        <v>2075</v>
      </c>
      <c r="I1100" s="51">
        <v>28.249642000000001</v>
      </c>
      <c r="J1100" s="43">
        <v>30.202893519999996</v>
      </c>
      <c r="K1100" s="43">
        <f t="shared" si="17"/>
        <v>1.9532515199999949</v>
      </c>
      <c r="L1100" s="70"/>
    </row>
    <row r="1101" spans="2:12" x14ac:dyDescent="0.2">
      <c r="B1101" s="33"/>
      <c r="C1101" s="32"/>
      <c r="D1101" s="41"/>
      <c r="E1101" s="41"/>
      <c r="F1101" s="50"/>
      <c r="G1101" s="54">
        <v>328</v>
      </c>
      <c r="H1101" s="55" t="s">
        <v>2076</v>
      </c>
      <c r="I1101" s="51">
        <v>28.042670000000001</v>
      </c>
      <c r="J1101" s="43">
        <v>27.819102569999991</v>
      </c>
      <c r="K1101" s="43">
        <f t="shared" si="17"/>
        <v>-0.22356743000000989</v>
      </c>
      <c r="L1101" s="70"/>
    </row>
    <row r="1102" spans="2:12" x14ac:dyDescent="0.2">
      <c r="B1102" s="33"/>
      <c r="C1102" s="32"/>
      <c r="D1102" s="41"/>
      <c r="E1102" s="41"/>
      <c r="F1102" s="50"/>
      <c r="G1102" s="54">
        <v>329</v>
      </c>
      <c r="H1102" s="55" t="s">
        <v>2206</v>
      </c>
      <c r="I1102" s="51">
        <v>77.672126000000006</v>
      </c>
      <c r="J1102" s="43">
        <v>74.410831360000003</v>
      </c>
      <c r="K1102" s="43">
        <f t="shared" si="17"/>
        <v>-3.2612946400000027</v>
      </c>
      <c r="L1102" s="70"/>
    </row>
    <row r="1103" spans="2:12" x14ac:dyDescent="0.2">
      <c r="B1103" s="33"/>
      <c r="C1103" s="32"/>
      <c r="D1103" s="41"/>
      <c r="E1103" s="41"/>
      <c r="F1103" s="50"/>
      <c r="G1103" s="54">
        <v>330</v>
      </c>
      <c r="H1103" s="55" t="s">
        <v>2078</v>
      </c>
      <c r="I1103" s="51">
        <v>17.587629</v>
      </c>
      <c r="J1103" s="43">
        <v>20.433863270000007</v>
      </c>
      <c r="K1103" s="43">
        <f t="shared" si="17"/>
        <v>2.8462342700000072</v>
      </c>
      <c r="L1103" s="70"/>
    </row>
    <row r="1104" spans="2:12" x14ac:dyDescent="0.2">
      <c r="B1104" s="33"/>
      <c r="C1104" s="32"/>
      <c r="D1104" s="41"/>
      <c r="E1104" s="41"/>
      <c r="F1104" s="50"/>
      <c r="G1104" s="54">
        <v>331</v>
      </c>
      <c r="H1104" s="55" t="s">
        <v>2079</v>
      </c>
      <c r="I1104" s="51">
        <v>25.312159999999999</v>
      </c>
      <c r="J1104" s="43">
        <v>25.54222613</v>
      </c>
      <c r="K1104" s="43">
        <f t="shared" si="17"/>
        <v>0.23006613000000087</v>
      </c>
      <c r="L1104" s="70"/>
    </row>
    <row r="1105" spans="2:12" x14ac:dyDescent="0.2">
      <c r="B1105" s="33"/>
      <c r="C1105" s="32"/>
      <c r="D1105" s="41"/>
      <c r="E1105" s="41"/>
      <c r="F1105" s="50"/>
      <c r="G1105" s="54">
        <v>332</v>
      </c>
      <c r="H1105" s="55" t="s">
        <v>2080</v>
      </c>
      <c r="I1105" s="51">
        <v>21.596471000000001</v>
      </c>
      <c r="J1105" s="43">
        <v>22.901249469999989</v>
      </c>
      <c r="K1105" s="43">
        <f t="shared" si="17"/>
        <v>1.304778469999988</v>
      </c>
      <c r="L1105" s="70"/>
    </row>
    <row r="1106" spans="2:12" x14ac:dyDescent="0.2">
      <c r="B1106" s="33"/>
      <c r="C1106" s="32"/>
      <c r="D1106" s="41"/>
      <c r="E1106" s="41"/>
      <c r="F1106" s="50"/>
      <c r="G1106" s="54">
        <v>333</v>
      </c>
      <c r="H1106" s="55" t="s">
        <v>2081</v>
      </c>
      <c r="I1106" s="51">
        <v>16.467351000000001</v>
      </c>
      <c r="J1106" s="43">
        <v>16.846598099999998</v>
      </c>
      <c r="K1106" s="43">
        <f t="shared" si="17"/>
        <v>0.37924709999999706</v>
      </c>
      <c r="L1106" s="70"/>
    </row>
    <row r="1107" spans="2:12" x14ac:dyDescent="0.2">
      <c r="B1107" s="33"/>
      <c r="C1107" s="32"/>
      <c r="D1107" s="41"/>
      <c r="E1107" s="41"/>
      <c r="F1107" s="50"/>
      <c r="G1107" s="54">
        <v>334</v>
      </c>
      <c r="H1107" s="55" t="s">
        <v>2082</v>
      </c>
      <c r="I1107" s="51">
        <v>40.729705000000003</v>
      </c>
      <c r="J1107" s="43">
        <v>44.418703119999996</v>
      </c>
      <c r="K1107" s="43">
        <f t="shared" si="17"/>
        <v>3.6889981199999937</v>
      </c>
      <c r="L1107" s="70"/>
    </row>
    <row r="1108" spans="2:12" x14ac:dyDescent="0.2">
      <c r="B1108" s="33"/>
      <c r="C1108" s="32"/>
      <c r="D1108" s="41"/>
      <c r="E1108" s="41"/>
      <c r="F1108" s="50"/>
      <c r="G1108" s="54">
        <v>335</v>
      </c>
      <c r="H1108" s="55" t="s">
        <v>2083</v>
      </c>
      <c r="I1108" s="51">
        <v>34.120384999999999</v>
      </c>
      <c r="J1108" s="43">
        <v>37.120377570000009</v>
      </c>
      <c r="K1108" s="43">
        <f t="shared" si="17"/>
        <v>2.9999925700000105</v>
      </c>
      <c r="L1108" s="70"/>
    </row>
    <row r="1109" spans="2:12" x14ac:dyDescent="0.2">
      <c r="B1109" s="33"/>
      <c r="C1109" s="32"/>
      <c r="D1109" s="41"/>
      <c r="E1109" s="41"/>
      <c r="F1109" s="50"/>
      <c r="G1109" s="54">
        <v>336</v>
      </c>
      <c r="H1109" s="55" t="s">
        <v>2084</v>
      </c>
      <c r="I1109" s="51">
        <v>26.933593999999999</v>
      </c>
      <c r="J1109" s="43">
        <v>25.733103809999992</v>
      </c>
      <c r="K1109" s="43">
        <f t="shared" si="17"/>
        <v>-1.2004901900000071</v>
      </c>
      <c r="L1109" s="70"/>
    </row>
    <row r="1110" spans="2:12" x14ac:dyDescent="0.2">
      <c r="B1110" s="33"/>
      <c r="C1110" s="32"/>
      <c r="D1110" s="41"/>
      <c r="E1110" s="41"/>
      <c r="F1110" s="50"/>
      <c r="G1110" s="54">
        <v>337</v>
      </c>
      <c r="H1110" s="55" t="s">
        <v>2085</v>
      </c>
      <c r="I1110" s="51">
        <v>17.512174000000002</v>
      </c>
      <c r="J1110" s="43">
        <v>20.037243379999996</v>
      </c>
      <c r="K1110" s="43">
        <f t="shared" si="17"/>
        <v>2.5250693799999944</v>
      </c>
      <c r="L1110" s="70"/>
    </row>
    <row r="1111" spans="2:12" x14ac:dyDescent="0.2">
      <c r="B1111" s="33"/>
      <c r="C1111" s="32"/>
      <c r="D1111" s="41"/>
      <c r="E1111" s="41"/>
      <c r="F1111" s="50"/>
      <c r="G1111" s="54">
        <v>338</v>
      </c>
      <c r="H1111" s="55" t="s">
        <v>2086</v>
      </c>
      <c r="I1111" s="51">
        <v>13.600467999999999</v>
      </c>
      <c r="J1111" s="43">
        <v>14.395229629999999</v>
      </c>
      <c r="K1111" s="43">
        <f t="shared" si="17"/>
        <v>0.79476163</v>
      </c>
      <c r="L1111" s="70"/>
    </row>
    <row r="1112" spans="2:12" x14ac:dyDescent="0.2">
      <c r="B1112" s="33"/>
      <c r="C1112" s="32"/>
      <c r="D1112" s="41"/>
      <c r="E1112" s="41"/>
      <c r="F1112" s="50"/>
      <c r="G1112" s="54">
        <v>339</v>
      </c>
      <c r="H1112" s="55" t="s">
        <v>2087</v>
      </c>
      <c r="I1112" s="51">
        <v>26.508382999999998</v>
      </c>
      <c r="J1112" s="43">
        <v>29.450751470000004</v>
      </c>
      <c r="K1112" s="43">
        <f t="shared" si="17"/>
        <v>2.9423684700000052</v>
      </c>
      <c r="L1112" s="70"/>
    </row>
    <row r="1113" spans="2:12" x14ac:dyDescent="0.2">
      <c r="B1113" s="33"/>
      <c r="C1113" s="32"/>
      <c r="D1113" s="41"/>
      <c r="E1113" s="41"/>
      <c r="F1113" s="50"/>
      <c r="G1113" s="54">
        <v>340</v>
      </c>
      <c r="H1113" s="55" t="s">
        <v>2088</v>
      </c>
      <c r="I1113" s="51">
        <v>21.102267000000001</v>
      </c>
      <c r="J1113" s="43">
        <v>21.813534600000001</v>
      </c>
      <c r="K1113" s="43">
        <f t="shared" si="17"/>
        <v>0.71126759999999933</v>
      </c>
      <c r="L1113" s="70"/>
    </row>
    <row r="1114" spans="2:12" x14ac:dyDescent="0.2">
      <c r="B1114" s="33"/>
      <c r="C1114" s="32"/>
      <c r="D1114" s="41"/>
      <c r="E1114" s="41"/>
      <c r="F1114" s="50"/>
      <c r="G1114" s="54">
        <v>341</v>
      </c>
      <c r="H1114" s="55" t="s">
        <v>2089</v>
      </c>
      <c r="I1114" s="51">
        <v>14.571332999999999</v>
      </c>
      <c r="J1114" s="43">
        <v>15.67609968</v>
      </c>
      <c r="K1114" s="43">
        <f t="shared" si="17"/>
        <v>1.1047666800000009</v>
      </c>
      <c r="L1114" s="70"/>
    </row>
    <row r="1115" spans="2:12" x14ac:dyDescent="0.2">
      <c r="B1115" s="33"/>
      <c r="C1115" s="32"/>
      <c r="D1115" s="41"/>
      <c r="E1115" s="41"/>
      <c r="F1115" s="50"/>
      <c r="G1115" s="54">
        <v>342</v>
      </c>
      <c r="H1115" s="55" t="s">
        <v>2090</v>
      </c>
      <c r="I1115" s="51">
        <v>12.6241</v>
      </c>
      <c r="J1115" s="43">
        <v>12.727534269999996</v>
      </c>
      <c r="K1115" s="43">
        <f t="shared" si="17"/>
        <v>0.10343426999999572</v>
      </c>
      <c r="L1115" s="70"/>
    </row>
    <row r="1116" spans="2:12" x14ac:dyDescent="0.2">
      <c r="B1116" s="33"/>
      <c r="C1116" s="32"/>
      <c r="D1116" s="41"/>
      <c r="E1116" s="41"/>
      <c r="F1116" s="50"/>
      <c r="G1116" s="54">
        <v>343</v>
      </c>
      <c r="H1116" s="55" t="s">
        <v>2091</v>
      </c>
      <c r="I1116" s="51">
        <v>17.642019999999999</v>
      </c>
      <c r="J1116" s="43">
        <v>14.929707070000001</v>
      </c>
      <c r="K1116" s="43">
        <f t="shared" si="17"/>
        <v>-2.7123129299999977</v>
      </c>
      <c r="L1116" s="70"/>
    </row>
    <row r="1117" spans="2:12" x14ac:dyDescent="0.2">
      <c r="B1117" s="33"/>
      <c r="C1117" s="32"/>
      <c r="D1117" s="41"/>
      <c r="E1117" s="41"/>
      <c r="F1117" s="50"/>
      <c r="G1117" s="54">
        <v>344</v>
      </c>
      <c r="H1117" s="55" t="s">
        <v>2092</v>
      </c>
      <c r="I1117" s="51">
        <v>14.476167999999999</v>
      </c>
      <c r="J1117" s="43">
        <v>14.605857940000002</v>
      </c>
      <c r="K1117" s="43">
        <f t="shared" si="17"/>
        <v>0.12968994000000222</v>
      </c>
      <c r="L1117" s="70"/>
    </row>
    <row r="1118" spans="2:12" x14ac:dyDescent="0.2">
      <c r="B1118" s="33"/>
      <c r="C1118" s="32"/>
      <c r="D1118" s="41"/>
      <c r="E1118" s="41"/>
      <c r="F1118" s="50"/>
      <c r="G1118" s="54">
        <v>345</v>
      </c>
      <c r="H1118" s="55" t="s">
        <v>2093</v>
      </c>
      <c r="I1118" s="51">
        <v>28.625878</v>
      </c>
      <c r="J1118" s="43">
        <v>33.942609229999995</v>
      </c>
      <c r="K1118" s="43">
        <f t="shared" si="17"/>
        <v>5.3167312299999949</v>
      </c>
      <c r="L1118" s="70"/>
    </row>
    <row r="1119" spans="2:12" x14ac:dyDescent="0.2">
      <c r="B1119" s="33"/>
      <c r="C1119" s="32"/>
      <c r="D1119" s="41"/>
      <c r="E1119" s="41"/>
      <c r="F1119" s="50"/>
      <c r="G1119" s="54">
        <v>346</v>
      </c>
      <c r="H1119" s="55" t="s">
        <v>2094</v>
      </c>
      <c r="I1119" s="51">
        <v>28.972258</v>
      </c>
      <c r="J1119" s="43">
        <v>26.791603720000001</v>
      </c>
      <c r="K1119" s="43">
        <f t="shared" si="17"/>
        <v>-2.1806542799999988</v>
      </c>
      <c r="L1119" s="70"/>
    </row>
    <row r="1120" spans="2:12" x14ac:dyDescent="0.2">
      <c r="B1120" s="33"/>
      <c r="C1120" s="32"/>
      <c r="D1120" s="41"/>
      <c r="E1120" s="41"/>
      <c r="F1120" s="50"/>
      <c r="G1120" s="54">
        <v>347</v>
      </c>
      <c r="H1120" s="55" t="s">
        <v>2095</v>
      </c>
      <c r="I1120" s="51">
        <v>14.947682</v>
      </c>
      <c r="J1120" s="43">
        <v>16.048511429999998</v>
      </c>
      <c r="K1120" s="43">
        <f t="shared" si="17"/>
        <v>1.1008294299999974</v>
      </c>
      <c r="L1120" s="70"/>
    </row>
    <row r="1121" spans="2:12" x14ac:dyDescent="0.2">
      <c r="B1121" s="33"/>
      <c r="C1121" s="32"/>
      <c r="D1121" s="41"/>
      <c r="E1121" s="41"/>
      <c r="F1121" s="50"/>
      <c r="G1121" s="54">
        <v>348</v>
      </c>
      <c r="H1121" s="55" t="s">
        <v>2096</v>
      </c>
      <c r="I1121" s="51">
        <v>28.900741</v>
      </c>
      <c r="J1121" s="43">
        <v>29.712410240000001</v>
      </c>
      <c r="K1121" s="43">
        <f t="shared" si="17"/>
        <v>0.81166924000000051</v>
      </c>
      <c r="L1121" s="70"/>
    </row>
    <row r="1122" spans="2:12" x14ac:dyDescent="0.2">
      <c r="B1122" s="33"/>
      <c r="C1122" s="32"/>
      <c r="D1122" s="41"/>
      <c r="E1122" s="41"/>
      <c r="F1122" s="50"/>
      <c r="G1122" s="54">
        <v>349</v>
      </c>
      <c r="H1122" s="55" t="s">
        <v>2097</v>
      </c>
      <c r="I1122" s="51">
        <v>10.485977999999999</v>
      </c>
      <c r="J1122" s="43">
        <v>11.049211770000003</v>
      </c>
      <c r="K1122" s="43">
        <f t="shared" si="17"/>
        <v>0.56323377000000363</v>
      </c>
      <c r="L1122" s="70"/>
    </row>
    <row r="1123" spans="2:12" x14ac:dyDescent="0.2">
      <c r="B1123" s="33"/>
      <c r="C1123" s="32"/>
      <c r="D1123" s="41"/>
      <c r="E1123" s="41"/>
      <c r="F1123" s="50"/>
      <c r="G1123" s="54">
        <v>350</v>
      </c>
      <c r="H1123" s="55" t="s">
        <v>2098</v>
      </c>
      <c r="I1123" s="51">
        <v>34.4923</v>
      </c>
      <c r="J1123" s="43">
        <v>33.43618321999999</v>
      </c>
      <c r="K1123" s="43">
        <f t="shared" si="17"/>
        <v>-1.0561167800000106</v>
      </c>
      <c r="L1123" s="70"/>
    </row>
    <row r="1124" spans="2:12" x14ac:dyDescent="0.2">
      <c r="B1124" s="33"/>
      <c r="C1124" s="32"/>
      <c r="D1124" s="41"/>
      <c r="E1124" s="41"/>
      <c r="F1124" s="50"/>
      <c r="G1124" s="54">
        <v>351</v>
      </c>
      <c r="H1124" s="55" t="s">
        <v>2099</v>
      </c>
      <c r="I1124" s="51">
        <v>11.880761</v>
      </c>
      <c r="J1124" s="43">
        <v>12.485892929999997</v>
      </c>
      <c r="K1124" s="43">
        <f t="shared" si="17"/>
        <v>0.6051319299999971</v>
      </c>
      <c r="L1124" s="70"/>
    </row>
    <row r="1125" spans="2:12" x14ac:dyDescent="0.2">
      <c r="B1125" s="33"/>
      <c r="C1125" s="32"/>
      <c r="D1125" s="41"/>
      <c r="E1125" s="41"/>
      <c r="F1125" s="50"/>
      <c r="G1125" s="54">
        <v>352</v>
      </c>
      <c r="H1125" s="55" t="s">
        <v>2100</v>
      </c>
      <c r="I1125" s="51">
        <v>10.249064000000001</v>
      </c>
      <c r="J1125" s="43">
        <v>10.521515040000002</v>
      </c>
      <c r="K1125" s="43">
        <f t="shared" si="17"/>
        <v>0.27245104000000175</v>
      </c>
      <c r="L1125" s="70"/>
    </row>
    <row r="1126" spans="2:12" ht="25.5" x14ac:dyDescent="0.2">
      <c r="B1126" s="33"/>
      <c r="C1126" s="32"/>
      <c r="D1126" s="41"/>
      <c r="E1126" s="41"/>
      <c r="F1126" s="50"/>
      <c r="G1126" s="54">
        <v>400</v>
      </c>
      <c r="H1126" s="55" t="s">
        <v>2207</v>
      </c>
      <c r="I1126" s="51">
        <v>226.12735799999999</v>
      </c>
      <c r="J1126" s="43">
        <v>266.85019144</v>
      </c>
      <c r="K1126" s="43">
        <f t="shared" si="17"/>
        <v>40.722833440000016</v>
      </c>
      <c r="L1126" s="70"/>
    </row>
    <row r="1127" spans="2:12" ht="25.5" x14ac:dyDescent="0.2">
      <c r="B1127" s="33"/>
      <c r="C1127" s="32"/>
      <c r="D1127" s="41"/>
      <c r="E1127" s="41"/>
      <c r="F1127" s="50"/>
      <c r="G1127" s="54">
        <v>410</v>
      </c>
      <c r="H1127" s="55" t="s">
        <v>2208</v>
      </c>
      <c r="I1127" s="51">
        <v>9.9661690000000007</v>
      </c>
      <c r="J1127" s="43">
        <v>9.6836622999999982</v>
      </c>
      <c r="K1127" s="43">
        <f t="shared" si="17"/>
        <v>-0.28250670000000255</v>
      </c>
      <c r="L1127" s="70"/>
    </row>
    <row r="1128" spans="2:12" x14ac:dyDescent="0.2">
      <c r="B1128" s="33"/>
      <c r="C1128" s="32"/>
      <c r="D1128" s="41"/>
      <c r="E1128" s="41"/>
      <c r="F1128" s="50"/>
      <c r="G1128" s="54">
        <v>411</v>
      </c>
      <c r="H1128" s="55" t="s">
        <v>2209</v>
      </c>
      <c r="I1128" s="51">
        <v>22.007612000000002</v>
      </c>
      <c r="J1128" s="43">
        <v>21.776418130000003</v>
      </c>
      <c r="K1128" s="43">
        <f t="shared" si="17"/>
        <v>-0.23119386999999847</v>
      </c>
      <c r="L1128" s="70"/>
    </row>
    <row r="1129" spans="2:12" ht="25.5" x14ac:dyDescent="0.2">
      <c r="B1129" s="33"/>
      <c r="C1129" s="32"/>
      <c r="D1129" s="41"/>
      <c r="E1129" s="41"/>
      <c r="F1129" s="50"/>
      <c r="G1129" s="54">
        <v>412</v>
      </c>
      <c r="H1129" s="55" t="s">
        <v>2210</v>
      </c>
      <c r="I1129" s="51">
        <v>29.107178000000001</v>
      </c>
      <c r="J1129" s="43">
        <v>27.022610320000002</v>
      </c>
      <c r="K1129" s="43">
        <f t="shared" si="17"/>
        <v>-2.0845676799999993</v>
      </c>
      <c r="L1129" s="70"/>
    </row>
    <row r="1130" spans="2:12" x14ac:dyDescent="0.2">
      <c r="B1130" s="33"/>
      <c r="C1130" s="32"/>
      <c r="D1130" s="41"/>
      <c r="E1130" s="41"/>
      <c r="F1130" s="50"/>
      <c r="G1130" s="54">
        <v>413</v>
      </c>
      <c r="H1130" s="72" t="s">
        <v>2211</v>
      </c>
      <c r="I1130" s="51">
        <v>11.705242999999999</v>
      </c>
      <c r="J1130" s="43">
        <v>12.094740690000002</v>
      </c>
      <c r="K1130" s="43">
        <f t="shared" si="17"/>
        <v>0.38949769000000245</v>
      </c>
      <c r="L1130" s="70"/>
    </row>
    <row r="1131" spans="2:12" ht="25.5" x14ac:dyDescent="0.2">
      <c r="B1131" s="33"/>
      <c r="C1131" s="32"/>
      <c r="D1131" s="41"/>
      <c r="E1131" s="41"/>
      <c r="F1131" s="50"/>
      <c r="G1131" s="54">
        <v>414</v>
      </c>
      <c r="H1131" s="55" t="s">
        <v>2212</v>
      </c>
      <c r="I1131" s="51">
        <v>8.7160410000000006</v>
      </c>
      <c r="J1131" s="43">
        <v>8.9663638800000012</v>
      </c>
      <c r="K1131" s="43">
        <f t="shared" si="17"/>
        <v>0.25032288000000058</v>
      </c>
      <c r="L1131" s="70"/>
    </row>
    <row r="1132" spans="2:12" x14ac:dyDescent="0.2">
      <c r="B1132" s="33"/>
      <c r="C1132" s="32"/>
      <c r="D1132" s="41"/>
      <c r="E1132" s="41"/>
      <c r="F1132" s="50"/>
      <c r="G1132" s="54">
        <v>415</v>
      </c>
      <c r="H1132" s="55" t="s">
        <v>2213</v>
      </c>
      <c r="I1132" s="51">
        <v>7.6976230000000001</v>
      </c>
      <c r="J1132" s="43">
        <v>8.0535262299999992</v>
      </c>
      <c r="K1132" s="43">
        <f t="shared" si="17"/>
        <v>0.35590322999999913</v>
      </c>
      <c r="L1132" s="70"/>
    </row>
    <row r="1133" spans="2:12" ht="25.5" x14ac:dyDescent="0.2">
      <c r="B1133" s="33"/>
      <c r="C1133" s="32"/>
      <c r="D1133" s="41"/>
      <c r="E1133" s="41"/>
      <c r="F1133" s="50"/>
      <c r="G1133" s="54">
        <v>416</v>
      </c>
      <c r="H1133" s="55" t="s">
        <v>2214</v>
      </c>
      <c r="I1133" s="51">
        <v>4.9767900000000003</v>
      </c>
      <c r="J1133" s="43">
        <v>5.1117037699999992</v>
      </c>
      <c r="K1133" s="43">
        <f t="shared" si="17"/>
        <v>0.13491376999999893</v>
      </c>
      <c r="L1133" s="70"/>
    </row>
    <row r="1134" spans="2:12" ht="25.5" x14ac:dyDescent="0.2">
      <c r="B1134" s="33"/>
      <c r="C1134" s="32"/>
      <c r="D1134" s="41"/>
      <c r="E1134" s="41"/>
      <c r="F1134" s="50"/>
      <c r="G1134" s="54">
        <v>417</v>
      </c>
      <c r="H1134" s="55" t="s">
        <v>2215</v>
      </c>
      <c r="I1134" s="51">
        <v>7.5371730000000001</v>
      </c>
      <c r="J1134" s="43">
        <v>7.68274612</v>
      </c>
      <c r="K1134" s="43">
        <f t="shared" si="17"/>
        <v>0.14557311999999989</v>
      </c>
      <c r="L1134" s="70"/>
    </row>
    <row r="1135" spans="2:12" x14ac:dyDescent="0.2">
      <c r="B1135" s="33"/>
      <c r="C1135" s="32"/>
      <c r="D1135" s="41"/>
      <c r="E1135" s="41"/>
      <c r="F1135" s="50"/>
      <c r="G1135" s="54">
        <v>418</v>
      </c>
      <c r="H1135" s="55" t="s">
        <v>2216</v>
      </c>
      <c r="I1135" s="51">
        <v>64.824083000000002</v>
      </c>
      <c r="J1135" s="43">
        <v>62.367390480000005</v>
      </c>
      <c r="K1135" s="43">
        <f t="shared" si="17"/>
        <v>-2.4566925199999972</v>
      </c>
      <c r="L1135" s="70"/>
    </row>
    <row r="1136" spans="2:12" ht="25.5" x14ac:dyDescent="0.2">
      <c r="B1136" s="33"/>
      <c r="C1136" s="32"/>
      <c r="D1136" s="41"/>
      <c r="E1136" s="41"/>
      <c r="F1136" s="50"/>
      <c r="G1136" s="54">
        <v>419</v>
      </c>
      <c r="H1136" s="55" t="s">
        <v>2217</v>
      </c>
      <c r="I1136" s="51">
        <v>9.8130959999999998</v>
      </c>
      <c r="J1136" s="43">
        <v>10.053491859999999</v>
      </c>
      <c r="K1136" s="43">
        <f t="shared" si="17"/>
        <v>0.24039585999999957</v>
      </c>
      <c r="L1136" s="70"/>
    </row>
    <row r="1137" spans="2:12" x14ac:dyDescent="0.2">
      <c r="B1137" s="33"/>
      <c r="C1137" s="32"/>
      <c r="D1137" s="41"/>
      <c r="E1137" s="41"/>
      <c r="F1137" s="50"/>
      <c r="G1137" s="54">
        <v>500</v>
      </c>
      <c r="H1137" s="55" t="s">
        <v>2218</v>
      </c>
      <c r="I1137" s="51">
        <v>120.013446</v>
      </c>
      <c r="J1137" s="43">
        <v>121.17143095999998</v>
      </c>
      <c r="K1137" s="43">
        <f t="shared" si="17"/>
        <v>1.157984959999979</v>
      </c>
      <c r="L1137" s="70"/>
    </row>
    <row r="1138" spans="2:12" ht="25.5" x14ac:dyDescent="0.2">
      <c r="B1138" s="33"/>
      <c r="C1138" s="32"/>
      <c r="D1138" s="41"/>
      <c r="E1138" s="41"/>
      <c r="F1138" s="50"/>
      <c r="G1138" s="54">
        <v>510</v>
      </c>
      <c r="H1138" s="55" t="s">
        <v>2219</v>
      </c>
      <c r="I1138" s="51">
        <v>13.070767</v>
      </c>
      <c r="J1138" s="43">
        <v>13.916466289999999</v>
      </c>
      <c r="K1138" s="43">
        <f t="shared" si="17"/>
        <v>0.84569928999999888</v>
      </c>
      <c r="L1138" s="70"/>
    </row>
    <row r="1139" spans="2:12" x14ac:dyDescent="0.2">
      <c r="B1139" s="33"/>
      <c r="C1139" s="32"/>
      <c r="D1139" s="41"/>
      <c r="E1139" s="41"/>
      <c r="F1139" s="50"/>
      <c r="G1139" s="54">
        <v>511</v>
      </c>
      <c r="H1139" s="55" t="s">
        <v>2220</v>
      </c>
      <c r="I1139" s="51">
        <v>10.382701000000001</v>
      </c>
      <c r="J1139" s="43">
        <v>11.27202666</v>
      </c>
      <c r="K1139" s="43">
        <f t="shared" si="17"/>
        <v>0.88932565999999902</v>
      </c>
      <c r="L1139" s="70"/>
    </row>
    <row r="1140" spans="2:12" ht="25.5" x14ac:dyDescent="0.2">
      <c r="B1140" s="33"/>
      <c r="C1140" s="32"/>
      <c r="D1140" s="41"/>
      <c r="E1140" s="41"/>
      <c r="F1140" s="50"/>
      <c r="G1140" s="54">
        <v>512</v>
      </c>
      <c r="H1140" s="55" t="s">
        <v>2221</v>
      </c>
      <c r="I1140" s="51">
        <v>9.0942120000000006</v>
      </c>
      <c r="J1140" s="43">
        <v>9.6063034900000002</v>
      </c>
      <c r="K1140" s="43">
        <f t="shared" si="17"/>
        <v>0.51209148999999954</v>
      </c>
      <c r="L1140" s="70"/>
    </row>
    <row r="1141" spans="2:12" ht="25.5" x14ac:dyDescent="0.2">
      <c r="B1141" s="33"/>
      <c r="C1141" s="32"/>
      <c r="D1141" s="41"/>
      <c r="E1141" s="41"/>
      <c r="F1141" s="50"/>
      <c r="G1141" s="54">
        <v>513</v>
      </c>
      <c r="H1141" s="55" t="s">
        <v>2222</v>
      </c>
      <c r="I1141" s="51">
        <v>14.895451</v>
      </c>
      <c r="J1141" s="43">
        <v>12.05990542</v>
      </c>
      <c r="K1141" s="43">
        <f t="shared" si="17"/>
        <v>-2.8355455799999998</v>
      </c>
      <c r="L1141" s="70"/>
    </row>
    <row r="1142" spans="2:12" x14ac:dyDescent="0.2">
      <c r="B1142" s="33"/>
      <c r="C1142" s="32"/>
      <c r="D1142" s="41"/>
      <c r="E1142" s="41"/>
      <c r="F1142" s="50"/>
      <c r="G1142" s="54">
        <v>514</v>
      </c>
      <c r="H1142" s="55" t="s">
        <v>2223</v>
      </c>
      <c r="I1142" s="51">
        <v>15.986151</v>
      </c>
      <c r="J1142" s="43">
        <v>15.876994819999998</v>
      </c>
      <c r="K1142" s="43">
        <f t="shared" si="17"/>
        <v>-0.10915618000000116</v>
      </c>
      <c r="L1142" s="70"/>
    </row>
    <row r="1143" spans="2:12" ht="25.5" x14ac:dyDescent="0.2">
      <c r="B1143" s="33"/>
      <c r="C1143" s="32"/>
      <c r="D1143" s="41"/>
      <c r="E1143" s="41"/>
      <c r="F1143" s="50"/>
      <c r="G1143" s="54">
        <v>515</v>
      </c>
      <c r="H1143" s="55" t="s">
        <v>2224</v>
      </c>
      <c r="I1143" s="51">
        <v>7.2696529999999999</v>
      </c>
      <c r="J1143" s="43">
        <v>7.3939862299999994</v>
      </c>
      <c r="K1143" s="43">
        <f t="shared" si="17"/>
        <v>0.12433322999999952</v>
      </c>
      <c r="L1143" s="70"/>
    </row>
    <row r="1144" spans="2:12" ht="25.5" x14ac:dyDescent="0.2">
      <c r="B1144" s="33"/>
      <c r="C1144" s="32"/>
      <c r="D1144" s="41"/>
      <c r="E1144" s="41"/>
      <c r="F1144" s="50"/>
      <c r="G1144" s="54">
        <v>516</v>
      </c>
      <c r="H1144" s="55" t="s">
        <v>2225</v>
      </c>
      <c r="I1144" s="51">
        <v>8.8676390000000005</v>
      </c>
      <c r="J1144" s="43">
        <v>8.9405707100000011</v>
      </c>
      <c r="K1144" s="43">
        <f t="shared" si="17"/>
        <v>7.2931710000000649E-2</v>
      </c>
      <c r="L1144" s="70"/>
    </row>
    <row r="1145" spans="2:12" x14ac:dyDescent="0.2">
      <c r="B1145" s="33"/>
      <c r="C1145" s="32"/>
      <c r="D1145" s="41"/>
      <c r="E1145" s="41"/>
      <c r="F1145" s="50"/>
      <c r="G1145" s="54">
        <v>517</v>
      </c>
      <c r="H1145" s="55" t="s">
        <v>2226</v>
      </c>
      <c r="I1145" s="51">
        <v>0.183335</v>
      </c>
      <c r="J1145" s="43">
        <v>0.24983519000000001</v>
      </c>
      <c r="K1145" s="43">
        <f t="shared" si="17"/>
        <v>6.6500190000000015E-2</v>
      </c>
      <c r="L1145" s="70"/>
    </row>
    <row r="1146" spans="2:12" ht="25.5" x14ac:dyDescent="0.2">
      <c r="B1146" s="33"/>
      <c r="C1146" s="32"/>
      <c r="D1146" s="41"/>
      <c r="E1146" s="41"/>
      <c r="F1146" s="50"/>
      <c r="G1146" s="54">
        <v>600</v>
      </c>
      <c r="H1146" s="55" t="s">
        <v>2227</v>
      </c>
      <c r="I1146" s="51">
        <v>67.035934999999995</v>
      </c>
      <c r="J1146" s="43">
        <v>69.929733860000013</v>
      </c>
      <c r="K1146" s="43">
        <f t="shared" si="17"/>
        <v>2.8937988600000182</v>
      </c>
      <c r="L1146" s="70"/>
    </row>
    <row r="1147" spans="2:12" ht="25.5" x14ac:dyDescent="0.2">
      <c r="B1147" s="33"/>
      <c r="C1147" s="32"/>
      <c r="D1147" s="41"/>
      <c r="E1147" s="41"/>
      <c r="F1147" s="50"/>
      <c r="G1147" s="54">
        <v>601</v>
      </c>
      <c r="H1147" s="55" t="s">
        <v>2228</v>
      </c>
      <c r="I1147" s="51">
        <v>32.293669000000001</v>
      </c>
      <c r="J1147" s="43">
        <v>30.34914281</v>
      </c>
      <c r="K1147" s="43">
        <f t="shared" si="17"/>
        <v>-1.9445261900000013</v>
      </c>
      <c r="L1147" s="70"/>
    </row>
    <row r="1148" spans="2:12" ht="25.5" x14ac:dyDescent="0.2">
      <c r="B1148" s="33"/>
      <c r="C1148" s="32"/>
      <c r="D1148" s="41"/>
      <c r="E1148" s="41"/>
      <c r="F1148" s="50"/>
      <c r="G1148" s="54">
        <v>602</v>
      </c>
      <c r="H1148" s="55" t="s">
        <v>2229</v>
      </c>
      <c r="I1148" s="51">
        <v>8.4546050000000008</v>
      </c>
      <c r="J1148" s="43">
        <v>7.1320620099999994</v>
      </c>
      <c r="K1148" s="43">
        <f t="shared" si="17"/>
        <v>-1.3225429900000014</v>
      </c>
      <c r="L1148" s="70"/>
    </row>
    <row r="1149" spans="2:12" x14ac:dyDescent="0.2">
      <c r="B1149" s="33"/>
      <c r="C1149" s="32"/>
      <c r="D1149" s="41"/>
      <c r="E1149" s="41"/>
      <c r="F1149" s="50"/>
      <c r="G1149" s="54">
        <v>604</v>
      </c>
      <c r="H1149" s="55" t="s">
        <v>2230</v>
      </c>
      <c r="I1149" s="51">
        <v>11.731427999999999</v>
      </c>
      <c r="J1149" s="43">
        <v>10.257091200000001</v>
      </c>
      <c r="K1149" s="43">
        <f t="shared" si="17"/>
        <v>-1.4743367999999979</v>
      </c>
      <c r="L1149" s="70"/>
    </row>
    <row r="1150" spans="2:12" x14ac:dyDescent="0.2">
      <c r="B1150" s="33"/>
      <c r="C1150" s="32"/>
      <c r="D1150" s="41"/>
      <c r="E1150" s="41"/>
      <c r="F1150" s="50"/>
      <c r="G1150" s="54">
        <v>605</v>
      </c>
      <c r="H1150" s="55" t="s">
        <v>2231</v>
      </c>
      <c r="I1150" s="51">
        <v>0.56599999999999995</v>
      </c>
      <c r="J1150" s="43">
        <v>0.55859254000000003</v>
      </c>
      <c r="K1150" s="43">
        <f t="shared" si="17"/>
        <v>-7.4074599999999213E-3</v>
      </c>
      <c r="L1150" s="70"/>
    </row>
    <row r="1151" spans="2:12" ht="25.5" x14ac:dyDescent="0.2">
      <c r="B1151" s="33"/>
      <c r="C1151" s="32"/>
      <c r="D1151" s="41"/>
      <c r="E1151" s="41"/>
      <c r="F1151" s="50"/>
      <c r="G1151" s="54">
        <v>610</v>
      </c>
      <c r="H1151" s="55" t="s">
        <v>2232</v>
      </c>
      <c r="I1151" s="51">
        <v>2.81656</v>
      </c>
      <c r="J1151" s="43">
        <v>2.8634505799999999</v>
      </c>
      <c r="K1151" s="43">
        <f t="shared" si="17"/>
        <v>4.6890579999999904E-2</v>
      </c>
      <c r="L1151" s="70"/>
    </row>
    <row r="1152" spans="2:12" ht="25.5" x14ac:dyDescent="0.2">
      <c r="B1152" s="33"/>
      <c r="C1152" s="32"/>
      <c r="D1152" s="41"/>
      <c r="E1152" s="41"/>
      <c r="F1152" s="50"/>
      <c r="G1152" s="54">
        <v>611</v>
      </c>
      <c r="H1152" s="55" t="s">
        <v>2233</v>
      </c>
      <c r="I1152" s="51">
        <v>2.0495869999999998</v>
      </c>
      <c r="J1152" s="43">
        <v>2.1768385900000005</v>
      </c>
      <c r="K1152" s="43">
        <f t="shared" si="17"/>
        <v>0.12725159000000064</v>
      </c>
      <c r="L1152" s="70"/>
    </row>
    <row r="1153" spans="2:12" x14ac:dyDescent="0.2">
      <c r="B1153" s="33"/>
      <c r="C1153" s="32"/>
      <c r="D1153" s="41"/>
      <c r="E1153" s="41"/>
      <c r="F1153" s="50"/>
      <c r="G1153" s="54">
        <v>613</v>
      </c>
      <c r="H1153" s="55" t="s">
        <v>2234</v>
      </c>
      <c r="I1153" s="51">
        <v>22.254536000000002</v>
      </c>
      <c r="J1153" s="43">
        <v>18.939699519999994</v>
      </c>
      <c r="K1153" s="43">
        <f t="shared" si="17"/>
        <v>-3.3148364800000074</v>
      </c>
      <c r="L1153" s="70"/>
    </row>
    <row r="1154" spans="2:12" x14ac:dyDescent="0.2">
      <c r="B1154" s="33"/>
      <c r="C1154" s="32"/>
      <c r="D1154" s="41"/>
      <c r="E1154" s="41"/>
      <c r="F1154" s="50"/>
      <c r="G1154" s="54">
        <v>700</v>
      </c>
      <c r="H1154" s="55" t="s">
        <v>2235</v>
      </c>
      <c r="I1154" s="51">
        <v>67.352467000000004</v>
      </c>
      <c r="J1154" s="43">
        <v>70.916728050000017</v>
      </c>
      <c r="K1154" s="43">
        <f t="shared" si="17"/>
        <v>3.5642610500000131</v>
      </c>
      <c r="L1154" s="70"/>
    </row>
    <row r="1155" spans="2:12" x14ac:dyDescent="0.2">
      <c r="B1155" s="33"/>
      <c r="C1155" s="32"/>
      <c r="D1155" s="41"/>
      <c r="E1155" s="41"/>
      <c r="F1155" s="50"/>
      <c r="G1155" s="54">
        <v>800</v>
      </c>
      <c r="H1155" s="55" t="s">
        <v>1481</v>
      </c>
      <c r="I1155" s="51">
        <v>43.339733000000003</v>
      </c>
      <c r="J1155" s="43">
        <v>40.459510960000003</v>
      </c>
      <c r="K1155" s="43">
        <f t="shared" si="17"/>
        <v>-2.8802220399999996</v>
      </c>
      <c r="L1155" s="70"/>
    </row>
    <row r="1156" spans="2:12" x14ac:dyDescent="0.2">
      <c r="B1156" s="33"/>
      <c r="C1156" s="32"/>
      <c r="D1156" s="41"/>
      <c r="E1156" s="41"/>
      <c r="F1156" s="50"/>
      <c r="G1156" s="54">
        <v>810</v>
      </c>
      <c r="H1156" s="55" t="s">
        <v>1558</v>
      </c>
      <c r="I1156" s="51">
        <v>24.035432</v>
      </c>
      <c r="J1156" s="43">
        <v>30.079199500000001</v>
      </c>
      <c r="K1156" s="43">
        <f t="shared" ref="K1156:K1219" si="18">+J1156-I1156</f>
        <v>6.0437675000000013</v>
      </c>
      <c r="L1156" s="70"/>
    </row>
    <row r="1157" spans="2:12" x14ac:dyDescent="0.2">
      <c r="B1157" s="33"/>
      <c r="C1157" s="32"/>
      <c r="D1157" s="41"/>
      <c r="E1157" s="41"/>
      <c r="F1157" s="50"/>
      <c r="G1157" s="54">
        <v>811</v>
      </c>
      <c r="H1157" s="55" t="s">
        <v>1983</v>
      </c>
      <c r="I1157" s="51">
        <v>347.79296599999998</v>
      </c>
      <c r="J1157" s="43">
        <v>366.16147087999997</v>
      </c>
      <c r="K1157" s="43">
        <f t="shared" si="18"/>
        <v>18.368504879999989</v>
      </c>
      <c r="L1157" s="70"/>
    </row>
    <row r="1158" spans="2:12" x14ac:dyDescent="0.2">
      <c r="B1158" s="33"/>
      <c r="C1158" s="32"/>
      <c r="D1158" s="41"/>
      <c r="E1158" s="41"/>
      <c r="F1158" s="50"/>
      <c r="G1158" s="54">
        <v>812</v>
      </c>
      <c r="H1158" s="55" t="s">
        <v>1559</v>
      </c>
      <c r="I1158" s="51">
        <v>660.13454200000001</v>
      </c>
      <c r="J1158" s="43">
        <v>779.01741493999987</v>
      </c>
      <c r="K1158" s="43">
        <f t="shared" si="18"/>
        <v>118.88287293999986</v>
      </c>
      <c r="L1158" s="70"/>
    </row>
    <row r="1159" spans="2:12" x14ac:dyDescent="0.2">
      <c r="B1159" s="33"/>
      <c r="C1159" s="32"/>
      <c r="D1159" s="41"/>
      <c r="E1159" s="41"/>
      <c r="F1159" s="50"/>
      <c r="G1159" s="54">
        <v>813</v>
      </c>
      <c r="H1159" s="55" t="s">
        <v>2236</v>
      </c>
      <c r="I1159" s="51">
        <v>430.77018800000002</v>
      </c>
      <c r="J1159" s="43">
        <v>453.92870791999997</v>
      </c>
      <c r="K1159" s="43">
        <f t="shared" si="18"/>
        <v>23.158519919999947</v>
      </c>
      <c r="L1159" s="70"/>
    </row>
    <row r="1160" spans="2:12" ht="25.5" x14ac:dyDescent="0.2">
      <c r="B1160" s="33"/>
      <c r="C1160" s="32"/>
      <c r="D1160" s="41"/>
      <c r="E1160" s="41"/>
      <c r="F1160" s="50"/>
      <c r="G1160" s="54">
        <v>814</v>
      </c>
      <c r="H1160" s="55" t="s">
        <v>2237</v>
      </c>
      <c r="I1160" s="51">
        <v>17.505029</v>
      </c>
      <c r="J1160" s="43">
        <v>17.569733680000002</v>
      </c>
      <c r="K1160" s="43">
        <f t="shared" si="18"/>
        <v>6.4704680000001957E-2</v>
      </c>
      <c r="L1160" s="70"/>
    </row>
    <row r="1161" spans="2:12" x14ac:dyDescent="0.2">
      <c r="B1161" s="33"/>
      <c r="C1161" s="32"/>
      <c r="D1161" s="41"/>
      <c r="E1161" s="41"/>
      <c r="F1161" s="50"/>
      <c r="G1161" s="54">
        <v>815</v>
      </c>
      <c r="H1161" s="55" t="s">
        <v>2238</v>
      </c>
      <c r="I1161" s="51">
        <v>281.23129299999999</v>
      </c>
      <c r="J1161" s="43">
        <v>299.13215193999997</v>
      </c>
      <c r="K1161" s="43">
        <f t="shared" si="18"/>
        <v>17.900858939999978</v>
      </c>
      <c r="L1161" s="70"/>
    </row>
    <row r="1162" spans="2:12" x14ac:dyDescent="0.2">
      <c r="B1162" s="33"/>
      <c r="C1162" s="32"/>
      <c r="D1162" s="41"/>
      <c r="E1162" s="41"/>
      <c r="F1162" s="50"/>
      <c r="G1162" s="54">
        <v>816</v>
      </c>
      <c r="H1162" s="55" t="s">
        <v>2239</v>
      </c>
      <c r="I1162" s="51">
        <v>132.085768</v>
      </c>
      <c r="J1162" s="43">
        <v>123.63640037999998</v>
      </c>
      <c r="K1162" s="43">
        <f t="shared" si="18"/>
        <v>-8.4493676200000181</v>
      </c>
      <c r="L1162" s="70"/>
    </row>
    <row r="1163" spans="2:12" x14ac:dyDescent="0.2">
      <c r="B1163" s="33"/>
      <c r="C1163" s="32"/>
      <c r="D1163" s="41"/>
      <c r="E1163" s="41"/>
      <c r="F1163" s="50"/>
      <c r="G1163" s="54">
        <v>900</v>
      </c>
      <c r="H1163" s="55" t="s">
        <v>2240</v>
      </c>
      <c r="I1163" s="51">
        <v>65.323346999999998</v>
      </c>
      <c r="J1163" s="43">
        <v>64.296177900000018</v>
      </c>
      <c r="K1163" s="43">
        <f t="shared" si="18"/>
        <v>-1.0271690999999805</v>
      </c>
      <c r="L1163" s="70"/>
    </row>
    <row r="1164" spans="2:12" x14ac:dyDescent="0.2">
      <c r="B1164" s="33"/>
      <c r="C1164" s="32"/>
      <c r="D1164" s="41"/>
      <c r="E1164" s="41"/>
      <c r="F1164" s="50"/>
      <c r="G1164" s="54">
        <v>910</v>
      </c>
      <c r="H1164" s="55" t="s">
        <v>2241</v>
      </c>
      <c r="I1164" s="51">
        <v>5.4028879999999999</v>
      </c>
      <c r="J1164" s="43">
        <v>5.1750894199999999</v>
      </c>
      <c r="K1164" s="43">
        <f t="shared" si="18"/>
        <v>-0.22779857999999997</v>
      </c>
      <c r="L1164" s="70"/>
    </row>
    <row r="1165" spans="2:12" x14ac:dyDescent="0.2">
      <c r="B1165" s="33"/>
      <c r="C1165" s="32"/>
      <c r="D1165" s="41"/>
      <c r="E1165" s="41"/>
      <c r="F1165" s="50"/>
      <c r="G1165" s="54">
        <v>911</v>
      </c>
      <c r="H1165" s="55" t="s">
        <v>2242</v>
      </c>
      <c r="I1165" s="51">
        <v>13.217123000000001</v>
      </c>
      <c r="J1165" s="43">
        <v>13.734221110000002</v>
      </c>
      <c r="K1165" s="43">
        <f t="shared" si="18"/>
        <v>0.51709811000000094</v>
      </c>
      <c r="L1165" s="70"/>
    </row>
    <row r="1166" spans="2:12" ht="25.5" x14ac:dyDescent="0.2">
      <c r="B1166" s="33"/>
      <c r="C1166" s="32"/>
      <c r="D1166" s="41"/>
      <c r="E1166" s="41"/>
      <c r="F1166" s="50"/>
      <c r="G1166" s="54">
        <v>913</v>
      </c>
      <c r="H1166" s="55" t="s">
        <v>2243</v>
      </c>
      <c r="I1166" s="51">
        <v>10.070886</v>
      </c>
      <c r="J1166" s="43">
        <v>10.323204639999998</v>
      </c>
      <c r="K1166" s="43">
        <f t="shared" si="18"/>
        <v>0.2523186399999986</v>
      </c>
      <c r="L1166" s="70"/>
    </row>
    <row r="1167" spans="2:12" x14ac:dyDescent="0.2">
      <c r="B1167" s="33"/>
      <c r="C1167" s="32"/>
      <c r="D1167" s="41"/>
      <c r="E1167" s="41"/>
      <c r="F1167" s="50"/>
      <c r="G1167" s="54">
        <v>914</v>
      </c>
      <c r="H1167" s="55" t="s">
        <v>2244</v>
      </c>
      <c r="I1167" s="51">
        <v>3.7692220000000001</v>
      </c>
      <c r="J1167" s="43">
        <v>3.8941126000000001</v>
      </c>
      <c r="K1167" s="43">
        <f t="shared" si="18"/>
        <v>0.12489060000000007</v>
      </c>
      <c r="L1167" s="70"/>
    </row>
    <row r="1168" spans="2:12" x14ac:dyDescent="0.2">
      <c r="B1168" s="33"/>
      <c r="C1168" s="32"/>
      <c r="D1168" s="41"/>
      <c r="E1168" s="41"/>
      <c r="F1168" s="50" t="s">
        <v>44</v>
      </c>
      <c r="G1168" s="54"/>
      <c r="H1168" s="55"/>
      <c r="I1168" s="51">
        <v>241.84199799999999</v>
      </c>
      <c r="J1168" s="43">
        <v>221.27021376999997</v>
      </c>
      <c r="K1168" s="43">
        <f t="shared" si="18"/>
        <v>-20.57178423000002</v>
      </c>
      <c r="L1168" s="70"/>
    </row>
    <row r="1169" spans="2:12" ht="25.5" x14ac:dyDescent="0.2">
      <c r="B1169" s="33"/>
      <c r="C1169" s="32"/>
      <c r="D1169" s="41"/>
      <c r="E1169" s="41"/>
      <c r="F1169" s="50"/>
      <c r="G1169" s="54" t="s">
        <v>45</v>
      </c>
      <c r="H1169" s="55" t="s">
        <v>314</v>
      </c>
      <c r="I1169" s="51">
        <v>119.818089</v>
      </c>
      <c r="J1169" s="43">
        <v>114.40147499999998</v>
      </c>
      <c r="K1169" s="43">
        <f t="shared" si="18"/>
        <v>-5.416614000000024</v>
      </c>
      <c r="L1169" s="70"/>
    </row>
    <row r="1170" spans="2:12" x14ac:dyDescent="0.2">
      <c r="B1170" s="33"/>
      <c r="C1170" s="32"/>
      <c r="D1170" s="41"/>
      <c r="E1170" s="41"/>
      <c r="F1170" s="50"/>
      <c r="G1170" s="54" t="s">
        <v>85</v>
      </c>
      <c r="H1170" s="55" t="s">
        <v>315</v>
      </c>
      <c r="I1170" s="51">
        <v>52.171968</v>
      </c>
      <c r="J1170" s="43">
        <v>35.392050510000004</v>
      </c>
      <c r="K1170" s="43">
        <f t="shared" si="18"/>
        <v>-16.779917489999995</v>
      </c>
      <c r="L1170" s="70"/>
    </row>
    <row r="1171" spans="2:12" x14ac:dyDescent="0.2">
      <c r="B1171" s="33"/>
      <c r="C1171" s="32"/>
      <c r="D1171" s="41"/>
      <c r="E1171" s="41"/>
      <c r="F1171" s="50"/>
      <c r="G1171" s="54" t="s">
        <v>87</v>
      </c>
      <c r="H1171" s="55" t="s">
        <v>316</v>
      </c>
      <c r="I1171" s="51">
        <v>51.573793000000002</v>
      </c>
      <c r="J1171" s="43">
        <v>46.762082500000005</v>
      </c>
      <c r="K1171" s="43">
        <f t="shared" si="18"/>
        <v>-4.8117104999999967</v>
      </c>
      <c r="L1171" s="70"/>
    </row>
    <row r="1172" spans="2:12" x14ac:dyDescent="0.2">
      <c r="B1172" s="33"/>
      <c r="C1172" s="32"/>
      <c r="D1172" s="41"/>
      <c r="E1172" s="41"/>
      <c r="F1172" s="50"/>
      <c r="G1172" s="54" t="s">
        <v>47</v>
      </c>
      <c r="H1172" s="55" t="s">
        <v>317</v>
      </c>
      <c r="I1172" s="51">
        <v>4.4523679999999999</v>
      </c>
      <c r="J1172" s="43">
        <v>4.1295987299999997</v>
      </c>
      <c r="K1172" s="43">
        <f t="shared" si="18"/>
        <v>-0.32276927000000022</v>
      </c>
      <c r="L1172" s="70"/>
    </row>
    <row r="1173" spans="2:12" x14ac:dyDescent="0.2">
      <c r="B1173" s="33"/>
      <c r="C1173" s="32"/>
      <c r="D1173" s="41"/>
      <c r="E1173" s="41"/>
      <c r="F1173" s="50"/>
      <c r="G1173" s="54" t="s">
        <v>98</v>
      </c>
      <c r="H1173" s="55" t="s">
        <v>318</v>
      </c>
      <c r="I1173" s="51">
        <v>12.982654999999999</v>
      </c>
      <c r="J1173" s="43">
        <v>20.554749530000002</v>
      </c>
      <c r="K1173" s="43">
        <f t="shared" si="18"/>
        <v>7.5720945300000029</v>
      </c>
      <c r="L1173" s="70"/>
    </row>
    <row r="1174" spans="2:12" ht="25.5" x14ac:dyDescent="0.2">
      <c r="B1174" s="33"/>
      <c r="C1174" s="32"/>
      <c r="D1174" s="41"/>
      <c r="E1174" s="41"/>
      <c r="F1174" s="50"/>
      <c r="G1174" s="54" t="s">
        <v>49</v>
      </c>
      <c r="H1174" s="55" t="s">
        <v>319</v>
      </c>
      <c r="I1174" s="51">
        <v>0.84312500000000001</v>
      </c>
      <c r="J1174" s="43">
        <v>3.02575E-2</v>
      </c>
      <c r="K1174" s="43">
        <f t="shared" si="18"/>
        <v>-0.81286749999999997</v>
      </c>
      <c r="L1174" s="70"/>
    </row>
    <row r="1175" spans="2:12" x14ac:dyDescent="0.2">
      <c r="B1175" s="33"/>
      <c r="C1175" s="32"/>
      <c r="D1175" s="41"/>
      <c r="E1175" s="41"/>
      <c r="F1175" s="50" t="s">
        <v>79</v>
      </c>
      <c r="G1175" s="54"/>
      <c r="H1175" s="55"/>
      <c r="I1175" s="51">
        <v>60.225188000000003</v>
      </c>
      <c r="J1175" s="43">
        <v>58.078403899999998</v>
      </c>
      <c r="K1175" s="43">
        <f t="shared" si="18"/>
        <v>-2.146784100000005</v>
      </c>
      <c r="L1175" s="70"/>
    </row>
    <row r="1176" spans="2:12" x14ac:dyDescent="0.2">
      <c r="B1176" s="33"/>
      <c r="C1176" s="32"/>
      <c r="D1176" s="41"/>
      <c r="E1176" s="41"/>
      <c r="F1176" s="50"/>
      <c r="G1176" s="54" t="s">
        <v>320</v>
      </c>
      <c r="H1176" s="55" t="s">
        <v>321</v>
      </c>
      <c r="I1176" s="51">
        <v>60.225188000000003</v>
      </c>
      <c r="J1176" s="43">
        <v>58.078403899999998</v>
      </c>
      <c r="K1176" s="43">
        <f t="shared" si="18"/>
        <v>-2.146784100000005</v>
      </c>
      <c r="L1176" s="70"/>
    </row>
    <row r="1177" spans="2:12" ht="14.25" x14ac:dyDescent="0.2">
      <c r="B1177" s="33"/>
      <c r="C1177" s="32"/>
      <c r="D1177" s="64">
        <v>18</v>
      </c>
      <c r="E1177" s="35" t="s">
        <v>322</v>
      </c>
      <c r="F1177" s="65"/>
      <c r="G1177" s="66"/>
      <c r="H1177" s="67"/>
      <c r="I1177" s="68">
        <v>1429.1886979999999</v>
      </c>
      <c r="J1177" s="68">
        <v>4446.5219830900005</v>
      </c>
      <c r="K1177" s="68">
        <f t="shared" si="18"/>
        <v>3017.3332850900006</v>
      </c>
      <c r="L1177" s="70"/>
    </row>
    <row r="1178" spans="2:12" ht="14.25" x14ac:dyDescent="0.2">
      <c r="B1178" s="33"/>
      <c r="C1178" s="32"/>
      <c r="D1178" s="41"/>
      <c r="E1178" s="41"/>
      <c r="F1178" s="52" t="s">
        <v>2</v>
      </c>
      <c r="G1178" s="57"/>
      <c r="H1178" s="56"/>
      <c r="I1178" s="34">
        <v>870.39623800000004</v>
      </c>
      <c r="J1178" s="34">
        <v>3438.3535285499997</v>
      </c>
      <c r="K1178" s="34">
        <f t="shared" si="18"/>
        <v>2567.9572905499999</v>
      </c>
      <c r="L1178" s="70"/>
    </row>
    <row r="1179" spans="2:12" x14ac:dyDescent="0.2">
      <c r="B1179" s="33"/>
      <c r="C1179" s="32"/>
      <c r="D1179" s="41"/>
      <c r="E1179" s="41"/>
      <c r="F1179" s="50"/>
      <c r="G1179" s="54">
        <v>100</v>
      </c>
      <c r="H1179" s="55" t="s">
        <v>1577</v>
      </c>
      <c r="I1179" s="51">
        <v>22.149826000000001</v>
      </c>
      <c r="J1179" s="43">
        <v>25.418498579999998</v>
      </c>
      <c r="K1179" s="43">
        <f t="shared" si="18"/>
        <v>3.2686725799999969</v>
      </c>
      <c r="L1179" s="70"/>
    </row>
    <row r="1180" spans="2:12" x14ac:dyDescent="0.2">
      <c r="B1180" s="33"/>
      <c r="C1180" s="32"/>
      <c r="D1180" s="41"/>
      <c r="E1180" s="41"/>
      <c r="F1180" s="50"/>
      <c r="G1180" s="54">
        <v>111</v>
      </c>
      <c r="H1180" s="55" t="s">
        <v>2245</v>
      </c>
      <c r="I1180" s="51">
        <v>67.088164000000006</v>
      </c>
      <c r="J1180" s="43">
        <v>67.642537079999983</v>
      </c>
      <c r="K1180" s="43">
        <f t="shared" si="18"/>
        <v>0.55437307999997643</v>
      </c>
      <c r="L1180" s="70"/>
    </row>
    <row r="1181" spans="2:12" x14ac:dyDescent="0.2">
      <c r="B1181" s="33"/>
      <c r="C1181" s="32"/>
      <c r="D1181" s="41"/>
      <c r="E1181" s="41"/>
      <c r="F1181" s="50"/>
      <c r="G1181" s="54">
        <v>112</v>
      </c>
      <c r="H1181" s="55" t="s">
        <v>2246</v>
      </c>
      <c r="I1181" s="51">
        <v>10.223050000000001</v>
      </c>
      <c r="J1181" s="43">
        <v>12.372743060000005</v>
      </c>
      <c r="K1181" s="43">
        <f t="shared" si="18"/>
        <v>2.1496930600000042</v>
      </c>
      <c r="L1181" s="70"/>
    </row>
    <row r="1182" spans="2:12" x14ac:dyDescent="0.2">
      <c r="B1182" s="33"/>
      <c r="C1182" s="32"/>
      <c r="D1182" s="41"/>
      <c r="E1182" s="41"/>
      <c r="F1182" s="50"/>
      <c r="G1182" s="54">
        <v>113</v>
      </c>
      <c r="H1182" s="55" t="s">
        <v>1482</v>
      </c>
      <c r="I1182" s="51">
        <v>11.588454</v>
      </c>
      <c r="J1182" s="43">
        <v>11.839477609999999</v>
      </c>
      <c r="K1182" s="43">
        <f t="shared" si="18"/>
        <v>0.25102360999999895</v>
      </c>
      <c r="L1182" s="70"/>
    </row>
    <row r="1183" spans="2:12" x14ac:dyDescent="0.2">
      <c r="B1183" s="33"/>
      <c r="C1183" s="32"/>
      <c r="D1183" s="41"/>
      <c r="E1183" s="41"/>
      <c r="F1183" s="50"/>
      <c r="G1183" s="54">
        <v>114</v>
      </c>
      <c r="H1183" s="55" t="s">
        <v>2247</v>
      </c>
      <c r="I1183" s="51">
        <v>5.032597</v>
      </c>
      <c r="J1183" s="43">
        <v>6.0771851899999998</v>
      </c>
      <c r="K1183" s="43">
        <f t="shared" si="18"/>
        <v>1.0445881899999998</v>
      </c>
      <c r="L1183" s="70"/>
    </row>
    <row r="1184" spans="2:12" x14ac:dyDescent="0.2">
      <c r="B1184" s="33"/>
      <c r="C1184" s="32"/>
      <c r="D1184" s="41"/>
      <c r="E1184" s="41"/>
      <c r="F1184" s="50"/>
      <c r="G1184" s="54">
        <v>115</v>
      </c>
      <c r="H1184" s="55" t="s">
        <v>2248</v>
      </c>
      <c r="I1184" s="51">
        <v>2.436725</v>
      </c>
      <c r="J1184" s="43">
        <v>3.3002359299999995</v>
      </c>
      <c r="K1184" s="43">
        <f t="shared" si="18"/>
        <v>0.86351092999999945</v>
      </c>
      <c r="L1184" s="70"/>
    </row>
    <row r="1185" spans="2:12" x14ac:dyDescent="0.2">
      <c r="B1185" s="33"/>
      <c r="C1185" s="32"/>
      <c r="D1185" s="41"/>
      <c r="E1185" s="41"/>
      <c r="F1185" s="50"/>
      <c r="G1185" s="54">
        <v>116</v>
      </c>
      <c r="H1185" s="55" t="s">
        <v>2249</v>
      </c>
      <c r="I1185" s="51">
        <v>3.2435520000000002</v>
      </c>
      <c r="J1185" s="43">
        <v>4.8504069000000003</v>
      </c>
      <c r="K1185" s="43">
        <f t="shared" si="18"/>
        <v>1.6068549000000001</v>
      </c>
      <c r="L1185" s="70"/>
    </row>
    <row r="1186" spans="2:12" x14ac:dyDescent="0.2">
      <c r="B1186" s="33"/>
      <c r="C1186" s="32"/>
      <c r="D1186" s="41"/>
      <c r="E1186" s="41"/>
      <c r="F1186" s="50"/>
      <c r="G1186" s="54">
        <v>117</v>
      </c>
      <c r="H1186" s="55" t="s">
        <v>2250</v>
      </c>
      <c r="I1186" s="51">
        <v>6.7159240000000002</v>
      </c>
      <c r="J1186" s="43">
        <v>8.2700677999999996</v>
      </c>
      <c r="K1186" s="43">
        <f t="shared" si="18"/>
        <v>1.5541437999999994</v>
      </c>
      <c r="L1186" s="70"/>
    </row>
    <row r="1187" spans="2:12" x14ac:dyDescent="0.2">
      <c r="B1187" s="33"/>
      <c r="C1187" s="32"/>
      <c r="D1187" s="41"/>
      <c r="E1187" s="41"/>
      <c r="F1187" s="50"/>
      <c r="G1187" s="54">
        <v>120</v>
      </c>
      <c r="H1187" s="55" t="s">
        <v>1510</v>
      </c>
      <c r="I1187" s="51">
        <v>18.711022</v>
      </c>
      <c r="J1187" s="43">
        <v>18.761962640000004</v>
      </c>
      <c r="K1187" s="43">
        <f t="shared" si="18"/>
        <v>5.0940640000003867E-2</v>
      </c>
      <c r="L1187" s="70"/>
    </row>
    <row r="1188" spans="2:12" x14ac:dyDescent="0.2">
      <c r="B1188" s="33"/>
      <c r="C1188" s="32"/>
      <c r="D1188" s="41"/>
      <c r="E1188" s="41"/>
      <c r="F1188" s="50"/>
      <c r="G1188" s="54">
        <v>121</v>
      </c>
      <c r="H1188" s="55" t="s">
        <v>2251</v>
      </c>
      <c r="I1188" s="51">
        <v>0.71338400000000002</v>
      </c>
      <c r="J1188" s="43">
        <v>1.6947795400000001</v>
      </c>
      <c r="K1188" s="43">
        <f t="shared" si="18"/>
        <v>0.98139554000000007</v>
      </c>
      <c r="L1188" s="70"/>
    </row>
    <row r="1189" spans="2:12" x14ac:dyDescent="0.2">
      <c r="B1189" s="33"/>
      <c r="C1189" s="32"/>
      <c r="D1189" s="41"/>
      <c r="E1189" s="41"/>
      <c r="F1189" s="50"/>
      <c r="G1189" s="54">
        <v>200</v>
      </c>
      <c r="H1189" s="55" t="s">
        <v>2252</v>
      </c>
      <c r="I1189" s="51">
        <v>15.151407000000001</v>
      </c>
      <c r="J1189" s="43">
        <v>14.07864887</v>
      </c>
      <c r="K1189" s="43">
        <f t="shared" si="18"/>
        <v>-1.0727581300000004</v>
      </c>
      <c r="L1189" s="70"/>
    </row>
    <row r="1190" spans="2:12" x14ac:dyDescent="0.2">
      <c r="B1190" s="33"/>
      <c r="C1190" s="32"/>
      <c r="D1190" s="41"/>
      <c r="E1190" s="41"/>
      <c r="F1190" s="50"/>
      <c r="G1190" s="54">
        <v>210</v>
      </c>
      <c r="H1190" s="55" t="s">
        <v>2253</v>
      </c>
      <c r="I1190" s="51">
        <v>5.13246</v>
      </c>
      <c r="J1190" s="43">
        <v>2531.7725065299996</v>
      </c>
      <c r="K1190" s="43">
        <f t="shared" si="18"/>
        <v>2526.6400465299998</v>
      </c>
      <c r="L1190" s="70"/>
    </row>
    <row r="1191" spans="2:12" x14ac:dyDescent="0.2">
      <c r="B1191" s="33"/>
      <c r="C1191" s="32"/>
      <c r="D1191" s="41"/>
      <c r="E1191" s="41"/>
      <c r="F1191" s="50"/>
      <c r="G1191" s="54">
        <v>211</v>
      </c>
      <c r="H1191" s="55" t="s">
        <v>2254</v>
      </c>
      <c r="I1191" s="51">
        <v>474.802143</v>
      </c>
      <c r="J1191" s="43">
        <v>495.38869125000002</v>
      </c>
      <c r="K1191" s="43">
        <f t="shared" si="18"/>
        <v>20.586548250000021</v>
      </c>
      <c r="L1191" s="70"/>
    </row>
    <row r="1192" spans="2:12" x14ac:dyDescent="0.2">
      <c r="B1192" s="33"/>
      <c r="C1192" s="32"/>
      <c r="D1192" s="41"/>
      <c r="E1192" s="41"/>
      <c r="F1192" s="50"/>
      <c r="G1192" s="54">
        <v>212</v>
      </c>
      <c r="H1192" s="55" t="s">
        <v>2255</v>
      </c>
      <c r="I1192" s="51">
        <v>6.2355780000000003</v>
      </c>
      <c r="J1192" s="43">
        <v>6.4744411199999989</v>
      </c>
      <c r="K1192" s="43">
        <f t="shared" si="18"/>
        <v>0.23886311999999865</v>
      </c>
      <c r="L1192" s="70"/>
    </row>
    <row r="1193" spans="2:12" ht="25.5" x14ac:dyDescent="0.2">
      <c r="B1193" s="33"/>
      <c r="C1193" s="32"/>
      <c r="D1193" s="41"/>
      <c r="E1193" s="41"/>
      <c r="F1193" s="50"/>
      <c r="G1193" s="54">
        <v>213</v>
      </c>
      <c r="H1193" s="55" t="s">
        <v>2256</v>
      </c>
      <c r="I1193" s="51">
        <v>4.7246750000000004</v>
      </c>
      <c r="J1193" s="43">
        <v>5.3022927599999994</v>
      </c>
      <c r="K1193" s="43">
        <f t="shared" si="18"/>
        <v>0.57761775999999898</v>
      </c>
      <c r="L1193" s="70"/>
    </row>
    <row r="1194" spans="2:12" x14ac:dyDescent="0.2">
      <c r="B1194" s="33"/>
      <c r="C1194" s="32"/>
      <c r="D1194" s="41"/>
      <c r="E1194" s="41"/>
      <c r="F1194" s="50"/>
      <c r="G1194" s="54">
        <v>300</v>
      </c>
      <c r="H1194" s="55" t="s">
        <v>2257</v>
      </c>
      <c r="I1194" s="51">
        <v>19.661352000000001</v>
      </c>
      <c r="J1194" s="43">
        <v>16.01368471</v>
      </c>
      <c r="K1194" s="43">
        <f t="shared" si="18"/>
        <v>-3.6476672900000011</v>
      </c>
      <c r="L1194" s="70"/>
    </row>
    <row r="1195" spans="2:12" x14ac:dyDescent="0.2">
      <c r="B1195" s="33"/>
      <c r="C1195" s="32"/>
      <c r="D1195" s="41"/>
      <c r="E1195" s="41"/>
      <c r="F1195" s="50"/>
      <c r="G1195" s="54">
        <v>311</v>
      </c>
      <c r="H1195" s="55" t="s">
        <v>2258</v>
      </c>
      <c r="I1195" s="51">
        <v>9.3539750000000002</v>
      </c>
      <c r="J1195" s="43">
        <v>9.8072945000000011</v>
      </c>
      <c r="K1195" s="43">
        <f t="shared" si="18"/>
        <v>0.45331950000000099</v>
      </c>
      <c r="L1195" s="70"/>
    </row>
    <row r="1196" spans="2:12" ht="25.5" x14ac:dyDescent="0.2">
      <c r="B1196" s="33"/>
      <c r="C1196" s="32"/>
      <c r="D1196" s="41"/>
      <c r="E1196" s="41"/>
      <c r="F1196" s="50"/>
      <c r="G1196" s="54">
        <v>314</v>
      </c>
      <c r="H1196" s="55" t="s">
        <v>2259</v>
      </c>
      <c r="I1196" s="51">
        <v>12.673382999999999</v>
      </c>
      <c r="J1196" s="43">
        <v>13.659282209999999</v>
      </c>
      <c r="K1196" s="43">
        <f t="shared" si="18"/>
        <v>0.98589920999999947</v>
      </c>
      <c r="L1196" s="70"/>
    </row>
    <row r="1197" spans="2:12" x14ac:dyDescent="0.2">
      <c r="B1197" s="33"/>
      <c r="C1197" s="32"/>
      <c r="D1197" s="41"/>
      <c r="E1197" s="41"/>
      <c r="F1197" s="50"/>
      <c r="G1197" s="54">
        <v>315</v>
      </c>
      <c r="H1197" s="55" t="s">
        <v>2260</v>
      </c>
      <c r="I1197" s="51">
        <v>5.9548459999999999</v>
      </c>
      <c r="J1197" s="43">
        <v>4.8804805500000006</v>
      </c>
      <c r="K1197" s="43">
        <f t="shared" si="18"/>
        <v>-1.0743654499999993</v>
      </c>
      <c r="L1197" s="70"/>
    </row>
    <row r="1198" spans="2:12" x14ac:dyDescent="0.2">
      <c r="B1198" s="33"/>
      <c r="C1198" s="32"/>
      <c r="D1198" s="41"/>
      <c r="E1198" s="41"/>
      <c r="F1198" s="50"/>
      <c r="G1198" s="54">
        <v>316</v>
      </c>
      <c r="H1198" s="55" t="s">
        <v>2261</v>
      </c>
      <c r="I1198" s="51">
        <v>3.502227</v>
      </c>
      <c r="J1198" s="43">
        <v>4.6065446400000001</v>
      </c>
      <c r="K1198" s="43">
        <f t="shared" si="18"/>
        <v>1.1043176400000001</v>
      </c>
      <c r="L1198" s="70"/>
    </row>
    <row r="1199" spans="2:12" ht="25.5" x14ac:dyDescent="0.2">
      <c r="B1199" s="33"/>
      <c r="C1199" s="32"/>
      <c r="D1199" s="41"/>
      <c r="E1199" s="41"/>
      <c r="F1199" s="50"/>
      <c r="G1199" s="54">
        <v>317</v>
      </c>
      <c r="H1199" s="55" t="s">
        <v>2262</v>
      </c>
      <c r="I1199" s="51">
        <v>3.8805130000000001</v>
      </c>
      <c r="J1199" s="43">
        <v>5.0133877500000006</v>
      </c>
      <c r="K1199" s="43">
        <f t="shared" si="18"/>
        <v>1.1328747500000005</v>
      </c>
      <c r="L1199" s="70"/>
    </row>
    <row r="1200" spans="2:12" x14ac:dyDescent="0.2">
      <c r="B1200" s="33"/>
      <c r="C1200" s="32"/>
      <c r="D1200" s="41"/>
      <c r="E1200" s="41"/>
      <c r="F1200" s="50"/>
      <c r="G1200" s="54">
        <v>318</v>
      </c>
      <c r="H1200" s="72" t="s">
        <v>2263</v>
      </c>
      <c r="I1200" s="51">
        <v>3.46462</v>
      </c>
      <c r="J1200" s="43">
        <v>4.2926002599999995</v>
      </c>
      <c r="K1200" s="43">
        <f t="shared" si="18"/>
        <v>0.82798025999999947</v>
      </c>
      <c r="L1200" s="70"/>
    </row>
    <row r="1201" spans="2:12" x14ac:dyDescent="0.2">
      <c r="B1201" s="33"/>
      <c r="C1201" s="32"/>
      <c r="D1201" s="41"/>
      <c r="E1201" s="41"/>
      <c r="F1201" s="50"/>
      <c r="G1201" s="54">
        <v>400</v>
      </c>
      <c r="H1201" s="55" t="s">
        <v>1481</v>
      </c>
      <c r="I1201" s="51">
        <v>16.216252000000001</v>
      </c>
      <c r="J1201" s="43">
        <v>17.727888979999999</v>
      </c>
      <c r="K1201" s="43">
        <f t="shared" si="18"/>
        <v>1.5116369799999987</v>
      </c>
      <c r="L1201" s="70"/>
    </row>
    <row r="1202" spans="2:12" x14ac:dyDescent="0.2">
      <c r="B1202" s="33"/>
      <c r="C1202" s="32"/>
      <c r="D1202" s="41"/>
      <c r="E1202" s="41"/>
      <c r="F1202" s="50"/>
      <c r="G1202" s="54">
        <v>410</v>
      </c>
      <c r="H1202" s="72" t="s">
        <v>2264</v>
      </c>
      <c r="I1202" s="51">
        <v>30.469851999999999</v>
      </c>
      <c r="J1202" s="43">
        <v>31.484400970000003</v>
      </c>
      <c r="K1202" s="43">
        <f t="shared" si="18"/>
        <v>1.0145489700000034</v>
      </c>
      <c r="L1202" s="70"/>
    </row>
    <row r="1203" spans="2:12" x14ac:dyDescent="0.2">
      <c r="B1203" s="33"/>
      <c r="C1203" s="32"/>
      <c r="D1203" s="41"/>
      <c r="E1203" s="41"/>
      <c r="F1203" s="50"/>
      <c r="G1203" s="54">
        <v>411</v>
      </c>
      <c r="H1203" s="55" t="s">
        <v>1558</v>
      </c>
      <c r="I1203" s="51">
        <v>14.583523</v>
      </c>
      <c r="J1203" s="43">
        <v>15.689632930000002</v>
      </c>
      <c r="K1203" s="43">
        <f t="shared" si="18"/>
        <v>1.1061099300000024</v>
      </c>
      <c r="L1203" s="70"/>
    </row>
    <row r="1204" spans="2:12" x14ac:dyDescent="0.2">
      <c r="B1204" s="33"/>
      <c r="C1204" s="32"/>
      <c r="D1204" s="41"/>
      <c r="E1204" s="41"/>
      <c r="F1204" s="50"/>
      <c r="G1204" s="54">
        <v>412</v>
      </c>
      <c r="H1204" s="55" t="s">
        <v>2265</v>
      </c>
      <c r="I1204" s="51">
        <v>8.1320169999999994</v>
      </c>
      <c r="J1204" s="43">
        <v>8.9253338299999996</v>
      </c>
      <c r="K1204" s="43">
        <f t="shared" si="18"/>
        <v>0.79331683000000019</v>
      </c>
      <c r="L1204" s="70"/>
    </row>
    <row r="1205" spans="2:12" x14ac:dyDescent="0.2">
      <c r="B1205" s="33"/>
      <c r="C1205" s="32"/>
      <c r="D1205" s="41"/>
      <c r="E1205" s="41"/>
      <c r="F1205" s="50"/>
      <c r="G1205" s="54">
        <v>413</v>
      </c>
      <c r="H1205" s="55" t="s">
        <v>2266</v>
      </c>
      <c r="I1205" s="51">
        <v>5.9142549999999998</v>
      </c>
      <c r="J1205" s="43">
        <v>6.8047115800000011</v>
      </c>
      <c r="K1205" s="43">
        <f t="shared" si="18"/>
        <v>0.89045658000000127</v>
      </c>
      <c r="L1205" s="70"/>
    </row>
    <row r="1206" spans="2:12" x14ac:dyDescent="0.2">
      <c r="B1206" s="33"/>
      <c r="C1206" s="32"/>
      <c r="D1206" s="41"/>
      <c r="E1206" s="41"/>
      <c r="F1206" s="50"/>
      <c r="G1206" s="54">
        <v>500</v>
      </c>
      <c r="H1206" s="55" t="s">
        <v>2267</v>
      </c>
      <c r="I1206" s="51">
        <v>18.117000000000001</v>
      </c>
      <c r="J1206" s="43">
        <v>16.545350449999997</v>
      </c>
      <c r="K1206" s="43">
        <f t="shared" si="18"/>
        <v>-1.5716495500000036</v>
      </c>
      <c r="L1206" s="70"/>
    </row>
    <row r="1207" spans="2:12" x14ac:dyDescent="0.2">
      <c r="B1207" s="33"/>
      <c r="C1207" s="32"/>
      <c r="D1207" s="41"/>
      <c r="E1207" s="41"/>
      <c r="F1207" s="50"/>
      <c r="G1207" s="54">
        <v>515</v>
      </c>
      <c r="H1207" s="55" t="s">
        <v>2268</v>
      </c>
      <c r="I1207" s="51">
        <v>1.996829</v>
      </c>
      <c r="J1207" s="43">
        <v>3.1109346000000002</v>
      </c>
      <c r="K1207" s="43">
        <f t="shared" si="18"/>
        <v>1.1141056000000003</v>
      </c>
      <c r="L1207" s="70"/>
    </row>
    <row r="1208" spans="2:12" x14ac:dyDescent="0.2">
      <c r="B1208" s="33"/>
      <c r="C1208" s="32"/>
      <c r="D1208" s="41"/>
      <c r="E1208" s="41"/>
      <c r="F1208" s="50"/>
      <c r="G1208" s="54">
        <v>520</v>
      </c>
      <c r="H1208" s="55" t="s">
        <v>2269</v>
      </c>
      <c r="I1208" s="51">
        <v>2.1100660000000002</v>
      </c>
      <c r="J1208" s="43">
        <v>3.1465377700000001</v>
      </c>
      <c r="K1208" s="43">
        <f t="shared" si="18"/>
        <v>1.0364717699999999</v>
      </c>
      <c r="L1208" s="70"/>
    </row>
    <row r="1209" spans="2:12" x14ac:dyDescent="0.2">
      <c r="B1209" s="33"/>
      <c r="C1209" s="32"/>
      <c r="D1209" s="41"/>
      <c r="E1209" s="41"/>
      <c r="F1209" s="50"/>
      <c r="G1209" s="54">
        <v>521</v>
      </c>
      <c r="H1209" s="55" t="s">
        <v>2270</v>
      </c>
      <c r="I1209" s="51">
        <v>22.688465000000001</v>
      </c>
      <c r="J1209" s="43">
        <v>23.547018050000005</v>
      </c>
      <c r="K1209" s="43">
        <f t="shared" si="18"/>
        <v>0.8585530500000047</v>
      </c>
      <c r="L1209" s="70"/>
    </row>
    <row r="1210" spans="2:12" x14ac:dyDescent="0.2">
      <c r="B1210" s="33"/>
      <c r="C1210" s="32"/>
      <c r="D1210" s="41"/>
      <c r="E1210" s="41"/>
      <c r="F1210" s="50"/>
      <c r="G1210" s="54">
        <v>522</v>
      </c>
      <c r="H1210" s="55" t="s">
        <v>2271</v>
      </c>
      <c r="I1210" s="51">
        <v>6.761177</v>
      </c>
      <c r="J1210" s="43">
        <v>8.3346357099999988</v>
      </c>
      <c r="K1210" s="43">
        <f t="shared" si="18"/>
        <v>1.5734587099999988</v>
      </c>
      <c r="L1210" s="70"/>
    </row>
    <row r="1211" spans="2:12" x14ac:dyDescent="0.2">
      <c r="B1211" s="33"/>
      <c r="C1211" s="32"/>
      <c r="D1211" s="41"/>
      <c r="E1211" s="41"/>
      <c r="F1211" s="50"/>
      <c r="G1211" s="54">
        <v>530</v>
      </c>
      <c r="H1211" s="55" t="s">
        <v>2272</v>
      </c>
      <c r="I1211" s="51">
        <v>2.3175400000000002</v>
      </c>
      <c r="J1211" s="43">
        <v>3.3620403599999999</v>
      </c>
      <c r="K1211" s="43">
        <f t="shared" si="18"/>
        <v>1.0445003599999998</v>
      </c>
      <c r="L1211" s="70"/>
    </row>
    <row r="1212" spans="2:12" x14ac:dyDescent="0.2">
      <c r="B1212" s="33"/>
      <c r="C1212" s="32"/>
      <c r="D1212" s="41"/>
      <c r="E1212" s="41"/>
      <c r="F1212" s="50"/>
      <c r="G1212" s="54">
        <v>531</v>
      </c>
      <c r="H1212" s="55" t="s">
        <v>2273</v>
      </c>
      <c r="I1212" s="51">
        <v>12.424780999999999</v>
      </c>
      <c r="J1212" s="43">
        <v>12.995595309999999</v>
      </c>
      <c r="K1212" s="43">
        <f t="shared" si="18"/>
        <v>0.57081430999999938</v>
      </c>
      <c r="L1212" s="70"/>
    </row>
    <row r="1213" spans="2:12" x14ac:dyDescent="0.2">
      <c r="B1213" s="33"/>
      <c r="C1213" s="32"/>
      <c r="D1213" s="41"/>
      <c r="E1213" s="41"/>
      <c r="F1213" s="50"/>
      <c r="G1213" s="54">
        <v>532</v>
      </c>
      <c r="H1213" s="55" t="s">
        <v>2274</v>
      </c>
      <c r="I1213" s="51">
        <v>16.224603999999999</v>
      </c>
      <c r="J1213" s="43">
        <v>15.161698530000001</v>
      </c>
      <c r="K1213" s="43">
        <f t="shared" si="18"/>
        <v>-1.0629054699999987</v>
      </c>
      <c r="L1213" s="70"/>
    </row>
    <row r="1214" spans="2:12" x14ac:dyDescent="0.2">
      <c r="B1214" s="33"/>
      <c r="C1214" s="32"/>
      <c r="D1214" s="41"/>
      <c r="E1214" s="41"/>
      <c r="F1214" s="50" t="s">
        <v>44</v>
      </c>
      <c r="G1214" s="54"/>
      <c r="H1214" s="55"/>
      <c r="I1214" s="51">
        <v>117.36602600000001</v>
      </c>
      <c r="J1214" s="43">
        <v>119.96835804</v>
      </c>
      <c r="K1214" s="43">
        <f t="shared" si="18"/>
        <v>2.6023320399999932</v>
      </c>
      <c r="L1214" s="70"/>
    </row>
    <row r="1215" spans="2:12" x14ac:dyDescent="0.2">
      <c r="B1215" s="33"/>
      <c r="C1215" s="32"/>
      <c r="D1215" s="41"/>
      <c r="E1215" s="41"/>
      <c r="F1215" s="50"/>
      <c r="G1215" s="54" t="s">
        <v>45</v>
      </c>
      <c r="H1215" s="55" t="s">
        <v>323</v>
      </c>
      <c r="I1215" s="51">
        <v>62.283852000000003</v>
      </c>
      <c r="J1215" s="43">
        <v>63.68409849999999</v>
      </c>
      <c r="K1215" s="43">
        <f t="shared" si="18"/>
        <v>1.4002464999999873</v>
      </c>
      <c r="L1215" s="70"/>
    </row>
    <row r="1216" spans="2:12" x14ac:dyDescent="0.2">
      <c r="B1216" s="33"/>
      <c r="C1216" s="32"/>
      <c r="D1216" s="41"/>
      <c r="E1216" s="41"/>
      <c r="F1216" s="50"/>
      <c r="G1216" s="54" t="s">
        <v>98</v>
      </c>
      <c r="H1216" s="55" t="s">
        <v>324</v>
      </c>
      <c r="I1216" s="51">
        <v>55.082174000000002</v>
      </c>
      <c r="J1216" s="43">
        <v>56.284259539999994</v>
      </c>
      <c r="K1216" s="43">
        <f t="shared" si="18"/>
        <v>1.2020855399999917</v>
      </c>
      <c r="L1216" s="70"/>
    </row>
    <row r="1217" spans="2:12" x14ac:dyDescent="0.2">
      <c r="B1217" s="33"/>
      <c r="C1217" s="32"/>
      <c r="D1217" s="41"/>
      <c r="E1217" s="41"/>
      <c r="F1217" s="50" t="s">
        <v>79</v>
      </c>
      <c r="G1217" s="54"/>
      <c r="H1217" s="55"/>
      <c r="I1217" s="51">
        <v>441.42643399999997</v>
      </c>
      <c r="J1217" s="43">
        <v>888.20009649999997</v>
      </c>
      <c r="K1217" s="43">
        <f t="shared" si="18"/>
        <v>446.7736625</v>
      </c>
      <c r="L1217" s="70"/>
    </row>
    <row r="1218" spans="2:12" x14ac:dyDescent="0.2">
      <c r="B1218" s="33"/>
      <c r="C1218" s="32"/>
      <c r="D1218" s="41"/>
      <c r="E1218" s="41"/>
      <c r="F1218" s="50"/>
      <c r="G1218" s="54" t="s">
        <v>325</v>
      </c>
      <c r="H1218" s="55" t="s">
        <v>326</v>
      </c>
      <c r="I1218" s="51">
        <v>212.3</v>
      </c>
      <c r="J1218" s="43">
        <v>212.3</v>
      </c>
      <c r="K1218" s="43">
        <f t="shared" si="18"/>
        <v>0</v>
      </c>
      <c r="L1218" s="70"/>
    </row>
    <row r="1219" spans="2:12" x14ac:dyDescent="0.2">
      <c r="B1219" s="33"/>
      <c r="C1219" s="32"/>
      <c r="D1219" s="41"/>
      <c r="E1219" s="41"/>
      <c r="F1219" s="50"/>
      <c r="G1219" s="54" t="s">
        <v>327</v>
      </c>
      <c r="H1219" s="55" t="s">
        <v>328</v>
      </c>
      <c r="I1219" s="51">
        <v>0</v>
      </c>
      <c r="J1219" s="43">
        <v>445.37366250000002</v>
      </c>
      <c r="K1219" s="43">
        <f t="shared" si="18"/>
        <v>445.37366250000002</v>
      </c>
      <c r="L1219" s="70"/>
    </row>
    <row r="1220" spans="2:12" x14ac:dyDescent="0.2">
      <c r="B1220" s="33"/>
      <c r="C1220" s="32"/>
      <c r="D1220" s="41"/>
      <c r="E1220" s="41"/>
      <c r="F1220" s="50"/>
      <c r="G1220" s="54" t="s">
        <v>329</v>
      </c>
      <c r="H1220" s="55" t="s">
        <v>330</v>
      </c>
      <c r="I1220" s="51">
        <v>229.12643399999999</v>
      </c>
      <c r="J1220" s="43">
        <v>230.52643399999999</v>
      </c>
      <c r="K1220" s="43">
        <f t="shared" ref="K1220:K1283" si="19">+J1220-I1220</f>
        <v>1.4000000000000057</v>
      </c>
      <c r="L1220" s="70"/>
    </row>
    <row r="1221" spans="2:12" ht="14.25" x14ac:dyDescent="0.2">
      <c r="B1221" s="33"/>
      <c r="C1221" s="32"/>
      <c r="D1221" s="64">
        <v>20</v>
      </c>
      <c r="E1221" s="35" t="s">
        <v>331</v>
      </c>
      <c r="F1221" s="65"/>
      <c r="G1221" s="66"/>
      <c r="H1221" s="67"/>
      <c r="I1221" s="68">
        <v>55347.337589000002</v>
      </c>
      <c r="J1221" s="68">
        <v>55431.832003990006</v>
      </c>
      <c r="K1221" s="68">
        <f t="shared" si="19"/>
        <v>84.494414990003861</v>
      </c>
      <c r="L1221" s="70"/>
    </row>
    <row r="1222" spans="2:12" ht="14.25" x14ac:dyDescent="0.2">
      <c r="B1222" s="33"/>
      <c r="C1222" s="32"/>
      <c r="D1222" s="41"/>
      <c r="E1222" s="41"/>
      <c r="F1222" s="52" t="s">
        <v>2</v>
      </c>
      <c r="G1222" s="57"/>
      <c r="H1222" s="56"/>
      <c r="I1222" s="34">
        <v>23911.258881999998</v>
      </c>
      <c r="J1222" s="34">
        <v>23725.862712399998</v>
      </c>
      <c r="K1222" s="34">
        <f t="shared" si="19"/>
        <v>-185.39616960000058</v>
      </c>
      <c r="L1222" s="70"/>
    </row>
    <row r="1223" spans="2:12" x14ac:dyDescent="0.2">
      <c r="B1223" s="33"/>
      <c r="C1223" s="32"/>
      <c r="D1223" s="41"/>
      <c r="E1223" s="41"/>
      <c r="F1223" s="50"/>
      <c r="G1223" s="54">
        <v>100</v>
      </c>
      <c r="H1223" s="55" t="s">
        <v>1577</v>
      </c>
      <c r="I1223" s="51">
        <v>47.918419999999998</v>
      </c>
      <c r="J1223" s="43">
        <v>39.857181509999997</v>
      </c>
      <c r="K1223" s="43">
        <f t="shared" si="19"/>
        <v>-8.0612384900000009</v>
      </c>
      <c r="L1223" s="70"/>
    </row>
    <row r="1224" spans="2:12" x14ac:dyDescent="0.2">
      <c r="B1224" s="33"/>
      <c r="C1224" s="32"/>
      <c r="D1224" s="41"/>
      <c r="E1224" s="41"/>
      <c r="F1224" s="50"/>
      <c r="G1224" s="54">
        <v>110</v>
      </c>
      <c r="H1224" s="55" t="s">
        <v>2275</v>
      </c>
      <c r="I1224" s="51">
        <v>15.193486</v>
      </c>
      <c r="J1224" s="43">
        <v>20.957275540000001</v>
      </c>
      <c r="K1224" s="43">
        <f t="shared" si="19"/>
        <v>5.7637895400000012</v>
      </c>
      <c r="L1224" s="70"/>
    </row>
    <row r="1225" spans="2:12" x14ac:dyDescent="0.2">
      <c r="B1225" s="33"/>
      <c r="C1225" s="32"/>
      <c r="D1225" s="41"/>
      <c r="E1225" s="41"/>
      <c r="F1225" s="50"/>
      <c r="G1225" s="54">
        <v>112</v>
      </c>
      <c r="H1225" s="55" t="s">
        <v>2276</v>
      </c>
      <c r="I1225" s="51">
        <v>13.699738999999999</v>
      </c>
      <c r="J1225" s="43">
        <v>13.407253799999999</v>
      </c>
      <c r="K1225" s="43">
        <f t="shared" si="19"/>
        <v>-0.29248519999999978</v>
      </c>
      <c r="L1225" s="70"/>
    </row>
    <row r="1226" spans="2:12" x14ac:dyDescent="0.2">
      <c r="B1226" s="33"/>
      <c r="C1226" s="32"/>
      <c r="D1226" s="41"/>
      <c r="E1226" s="41"/>
      <c r="F1226" s="50"/>
      <c r="G1226" s="54">
        <v>114</v>
      </c>
      <c r="H1226" s="55" t="s">
        <v>1482</v>
      </c>
      <c r="I1226" s="51">
        <v>14.325316000000001</v>
      </c>
      <c r="J1226" s="43">
        <v>12.71571219</v>
      </c>
      <c r="K1226" s="43">
        <f t="shared" si="19"/>
        <v>-1.6096038100000012</v>
      </c>
      <c r="L1226" s="70"/>
    </row>
    <row r="1227" spans="2:12" x14ac:dyDescent="0.2">
      <c r="B1227" s="33"/>
      <c r="C1227" s="32"/>
      <c r="D1227" s="41"/>
      <c r="E1227" s="41"/>
      <c r="F1227" s="50"/>
      <c r="G1227" s="54">
        <v>115</v>
      </c>
      <c r="H1227" s="55" t="s">
        <v>2247</v>
      </c>
      <c r="I1227" s="51">
        <v>10.351539000000001</v>
      </c>
      <c r="J1227" s="43">
        <v>10.445001969999998</v>
      </c>
      <c r="K1227" s="43">
        <f t="shared" si="19"/>
        <v>9.346296999999737E-2</v>
      </c>
      <c r="L1227" s="70"/>
    </row>
    <row r="1228" spans="2:12" x14ac:dyDescent="0.2">
      <c r="B1228" s="33"/>
      <c r="C1228" s="32"/>
      <c r="D1228" s="41"/>
      <c r="E1228" s="41"/>
      <c r="F1228" s="50"/>
      <c r="G1228" s="54">
        <v>116</v>
      </c>
      <c r="H1228" s="55" t="s">
        <v>2277</v>
      </c>
      <c r="I1228" s="51">
        <v>2136.5824400000001</v>
      </c>
      <c r="J1228" s="43">
        <v>1628.06720761</v>
      </c>
      <c r="K1228" s="43">
        <f t="shared" si="19"/>
        <v>-508.51523239000016</v>
      </c>
      <c r="L1228" s="70"/>
    </row>
    <row r="1229" spans="2:12" x14ac:dyDescent="0.2">
      <c r="B1229" s="33"/>
      <c r="C1229" s="32"/>
      <c r="D1229" s="41"/>
      <c r="E1229" s="41"/>
      <c r="F1229" s="50"/>
      <c r="G1229" s="54">
        <v>121</v>
      </c>
      <c r="H1229" s="55" t="s">
        <v>2278</v>
      </c>
      <c r="I1229" s="51">
        <v>35.390481000000001</v>
      </c>
      <c r="J1229" s="43">
        <v>39.568902559999977</v>
      </c>
      <c r="K1229" s="43">
        <f t="shared" si="19"/>
        <v>4.1784215599999754</v>
      </c>
      <c r="L1229" s="70"/>
    </row>
    <row r="1230" spans="2:12" x14ac:dyDescent="0.2">
      <c r="B1230" s="33"/>
      <c r="C1230" s="32"/>
      <c r="D1230" s="41"/>
      <c r="E1230" s="41"/>
      <c r="F1230" s="50"/>
      <c r="G1230" s="54">
        <v>122</v>
      </c>
      <c r="H1230" s="55" t="s">
        <v>2279</v>
      </c>
      <c r="I1230" s="51">
        <v>22.782775999999998</v>
      </c>
      <c r="J1230" s="43">
        <v>35.12871805999999</v>
      </c>
      <c r="K1230" s="43">
        <f t="shared" si="19"/>
        <v>12.345942059999992</v>
      </c>
      <c r="L1230" s="70"/>
    </row>
    <row r="1231" spans="2:12" x14ac:dyDescent="0.2">
      <c r="B1231" s="33"/>
      <c r="C1231" s="32"/>
      <c r="D1231" s="41"/>
      <c r="E1231" s="41"/>
      <c r="F1231" s="50"/>
      <c r="G1231" s="54">
        <v>123</v>
      </c>
      <c r="H1231" s="55" t="s">
        <v>2280</v>
      </c>
      <c r="I1231" s="51">
        <v>14.900229</v>
      </c>
      <c r="J1231" s="43">
        <v>52.264556780000014</v>
      </c>
      <c r="K1231" s="43">
        <f t="shared" si="19"/>
        <v>37.364327780000011</v>
      </c>
      <c r="L1231" s="70"/>
    </row>
    <row r="1232" spans="2:12" x14ac:dyDescent="0.2">
      <c r="B1232" s="33"/>
      <c r="C1232" s="32"/>
      <c r="D1232" s="41"/>
      <c r="E1232" s="41"/>
      <c r="F1232" s="50"/>
      <c r="G1232" s="54">
        <v>124</v>
      </c>
      <c r="H1232" s="55" t="s">
        <v>2281</v>
      </c>
      <c r="I1232" s="51">
        <v>25.284806</v>
      </c>
      <c r="J1232" s="43">
        <v>132.14954048000004</v>
      </c>
      <c r="K1232" s="43">
        <f t="shared" si="19"/>
        <v>106.86473448000004</v>
      </c>
      <c r="L1232" s="70"/>
    </row>
    <row r="1233" spans="2:12" x14ac:dyDescent="0.2">
      <c r="B1233" s="33"/>
      <c r="C1233" s="32"/>
      <c r="D1233" s="41"/>
      <c r="E1233" s="41"/>
      <c r="F1233" s="50"/>
      <c r="G1233" s="54">
        <v>125</v>
      </c>
      <c r="H1233" s="55" t="s">
        <v>2282</v>
      </c>
      <c r="I1233" s="51">
        <v>36.730983000000002</v>
      </c>
      <c r="J1233" s="43">
        <v>146.79314850999998</v>
      </c>
      <c r="K1233" s="43">
        <f t="shared" si="19"/>
        <v>110.06216550999997</v>
      </c>
      <c r="L1233" s="70"/>
    </row>
    <row r="1234" spans="2:12" x14ac:dyDescent="0.2">
      <c r="B1234" s="33"/>
      <c r="C1234" s="32"/>
      <c r="D1234" s="41"/>
      <c r="E1234" s="41"/>
      <c r="F1234" s="50"/>
      <c r="G1234" s="54">
        <v>126</v>
      </c>
      <c r="H1234" s="55" t="s">
        <v>2283</v>
      </c>
      <c r="I1234" s="51">
        <v>24.220562000000001</v>
      </c>
      <c r="J1234" s="43">
        <v>33.902095920000001</v>
      </c>
      <c r="K1234" s="43">
        <f t="shared" si="19"/>
        <v>9.6815339199999997</v>
      </c>
      <c r="L1234" s="70"/>
    </row>
    <row r="1235" spans="2:12" x14ac:dyDescent="0.2">
      <c r="B1235" s="33"/>
      <c r="C1235" s="32"/>
      <c r="D1235" s="41"/>
      <c r="E1235" s="41"/>
      <c r="F1235" s="50"/>
      <c r="G1235" s="54">
        <v>127</v>
      </c>
      <c r="H1235" s="55" t="s">
        <v>2284</v>
      </c>
      <c r="I1235" s="51">
        <v>64.309698999999995</v>
      </c>
      <c r="J1235" s="43">
        <v>309.46880760999994</v>
      </c>
      <c r="K1235" s="43">
        <f t="shared" si="19"/>
        <v>245.15910860999995</v>
      </c>
      <c r="L1235" s="70"/>
    </row>
    <row r="1236" spans="2:12" x14ac:dyDescent="0.2">
      <c r="B1236" s="33"/>
      <c r="C1236" s="32"/>
      <c r="D1236" s="41"/>
      <c r="E1236" s="41"/>
      <c r="F1236" s="50"/>
      <c r="G1236" s="54">
        <v>128</v>
      </c>
      <c r="H1236" s="55" t="s">
        <v>2285</v>
      </c>
      <c r="I1236" s="51">
        <v>42.486159999999998</v>
      </c>
      <c r="J1236" s="43">
        <v>45.474868239999999</v>
      </c>
      <c r="K1236" s="43">
        <f t="shared" si="19"/>
        <v>2.9887082400000011</v>
      </c>
      <c r="L1236" s="70"/>
    </row>
    <row r="1237" spans="2:12" x14ac:dyDescent="0.2">
      <c r="B1237" s="33"/>
      <c r="C1237" s="32"/>
      <c r="D1237" s="41"/>
      <c r="E1237" s="41"/>
      <c r="F1237" s="50"/>
      <c r="G1237" s="54">
        <v>129</v>
      </c>
      <c r="H1237" s="55" t="s">
        <v>2286</v>
      </c>
      <c r="I1237" s="51">
        <v>96.362172000000001</v>
      </c>
      <c r="J1237" s="43">
        <v>90.836276649999988</v>
      </c>
      <c r="K1237" s="43">
        <f t="shared" si="19"/>
        <v>-5.5258953500000132</v>
      </c>
      <c r="L1237" s="70"/>
    </row>
    <row r="1238" spans="2:12" x14ac:dyDescent="0.2">
      <c r="B1238" s="33"/>
      <c r="C1238" s="32"/>
      <c r="D1238" s="41"/>
      <c r="E1238" s="41"/>
      <c r="F1238" s="50"/>
      <c r="G1238" s="54">
        <v>130</v>
      </c>
      <c r="H1238" s="55" t="s">
        <v>2287</v>
      </c>
      <c r="I1238" s="51">
        <v>41.813234999999999</v>
      </c>
      <c r="J1238" s="43">
        <v>65.650610109999974</v>
      </c>
      <c r="K1238" s="43">
        <f t="shared" si="19"/>
        <v>23.837375109999975</v>
      </c>
      <c r="L1238" s="70"/>
    </row>
    <row r="1239" spans="2:12" x14ac:dyDescent="0.2">
      <c r="B1239" s="33"/>
      <c r="C1239" s="32"/>
      <c r="D1239" s="41"/>
      <c r="E1239" s="41"/>
      <c r="F1239" s="50"/>
      <c r="G1239" s="54">
        <v>131</v>
      </c>
      <c r="H1239" s="55" t="s">
        <v>2288</v>
      </c>
      <c r="I1239" s="51">
        <v>87.397829000000002</v>
      </c>
      <c r="J1239" s="43">
        <v>95.063034090000002</v>
      </c>
      <c r="K1239" s="43">
        <f t="shared" si="19"/>
        <v>7.6652050900000006</v>
      </c>
      <c r="L1239" s="70"/>
    </row>
    <row r="1240" spans="2:12" x14ac:dyDescent="0.2">
      <c r="B1240" s="33"/>
      <c r="C1240" s="32"/>
      <c r="D1240" s="41"/>
      <c r="E1240" s="41"/>
      <c r="F1240" s="50"/>
      <c r="G1240" s="54">
        <v>132</v>
      </c>
      <c r="H1240" s="55" t="s">
        <v>2289</v>
      </c>
      <c r="I1240" s="51">
        <v>51.423969</v>
      </c>
      <c r="J1240" s="43">
        <v>141.89910734000009</v>
      </c>
      <c r="K1240" s="43">
        <f t="shared" si="19"/>
        <v>90.475138340000086</v>
      </c>
      <c r="L1240" s="70"/>
    </row>
    <row r="1241" spans="2:12" x14ac:dyDescent="0.2">
      <c r="B1241" s="33"/>
      <c r="C1241" s="32"/>
      <c r="D1241" s="41"/>
      <c r="E1241" s="41"/>
      <c r="F1241" s="50"/>
      <c r="G1241" s="54">
        <v>133</v>
      </c>
      <c r="H1241" s="55" t="s">
        <v>2290</v>
      </c>
      <c r="I1241" s="51">
        <v>43.305307999999997</v>
      </c>
      <c r="J1241" s="43">
        <v>109.05554781999999</v>
      </c>
      <c r="K1241" s="43">
        <f t="shared" si="19"/>
        <v>65.75023981999999</v>
      </c>
      <c r="L1241" s="70"/>
    </row>
    <row r="1242" spans="2:12" x14ac:dyDescent="0.2">
      <c r="B1242" s="33"/>
      <c r="C1242" s="32"/>
      <c r="D1242" s="41"/>
      <c r="E1242" s="41"/>
      <c r="F1242" s="50"/>
      <c r="G1242" s="54">
        <v>134</v>
      </c>
      <c r="H1242" s="55" t="s">
        <v>2291</v>
      </c>
      <c r="I1242" s="51">
        <v>90.779124999999993</v>
      </c>
      <c r="J1242" s="43">
        <v>100.36772886</v>
      </c>
      <c r="K1242" s="43">
        <f t="shared" si="19"/>
        <v>9.5886038600000063</v>
      </c>
      <c r="L1242" s="70"/>
    </row>
    <row r="1243" spans="2:12" x14ac:dyDescent="0.2">
      <c r="B1243" s="33"/>
      <c r="C1243" s="32"/>
      <c r="D1243" s="41"/>
      <c r="E1243" s="41"/>
      <c r="F1243" s="50"/>
      <c r="G1243" s="54">
        <v>135</v>
      </c>
      <c r="H1243" s="55" t="s">
        <v>2292</v>
      </c>
      <c r="I1243" s="51">
        <v>184.809662</v>
      </c>
      <c r="J1243" s="43">
        <v>497.00113254999997</v>
      </c>
      <c r="K1243" s="43">
        <f t="shared" si="19"/>
        <v>312.19147054999996</v>
      </c>
      <c r="L1243" s="70"/>
    </row>
    <row r="1244" spans="2:12" x14ac:dyDescent="0.2">
      <c r="B1244" s="33"/>
      <c r="C1244" s="32"/>
      <c r="D1244" s="41"/>
      <c r="E1244" s="41"/>
      <c r="F1244" s="50"/>
      <c r="G1244" s="54">
        <v>136</v>
      </c>
      <c r="H1244" s="55" t="s">
        <v>2293</v>
      </c>
      <c r="I1244" s="51">
        <v>59.748331999999998</v>
      </c>
      <c r="J1244" s="43">
        <v>79.761922849999976</v>
      </c>
      <c r="K1244" s="43">
        <f t="shared" si="19"/>
        <v>20.013590849999979</v>
      </c>
      <c r="L1244" s="70"/>
    </row>
    <row r="1245" spans="2:12" x14ac:dyDescent="0.2">
      <c r="B1245" s="33"/>
      <c r="C1245" s="32"/>
      <c r="D1245" s="41"/>
      <c r="E1245" s="41"/>
      <c r="F1245" s="50"/>
      <c r="G1245" s="54">
        <v>137</v>
      </c>
      <c r="H1245" s="55" t="s">
        <v>2294</v>
      </c>
      <c r="I1245" s="51">
        <v>41.558523999999998</v>
      </c>
      <c r="J1245" s="43">
        <v>78.58895609999999</v>
      </c>
      <c r="K1245" s="43">
        <f t="shared" si="19"/>
        <v>37.030432099999992</v>
      </c>
      <c r="L1245" s="70"/>
    </row>
    <row r="1246" spans="2:12" x14ac:dyDescent="0.2">
      <c r="B1246" s="33"/>
      <c r="C1246" s="32"/>
      <c r="D1246" s="41"/>
      <c r="E1246" s="41"/>
      <c r="F1246" s="50"/>
      <c r="G1246" s="54">
        <v>138</v>
      </c>
      <c r="H1246" s="55" t="s">
        <v>2295</v>
      </c>
      <c r="I1246" s="51">
        <v>47.510995000000001</v>
      </c>
      <c r="J1246" s="43">
        <v>53.645609609999987</v>
      </c>
      <c r="K1246" s="43">
        <f t="shared" si="19"/>
        <v>6.1346146099999856</v>
      </c>
      <c r="L1246" s="70"/>
    </row>
    <row r="1247" spans="2:12" x14ac:dyDescent="0.2">
      <c r="B1247" s="33"/>
      <c r="C1247" s="32"/>
      <c r="D1247" s="41"/>
      <c r="E1247" s="41"/>
      <c r="F1247" s="50"/>
      <c r="G1247" s="54">
        <v>139</v>
      </c>
      <c r="H1247" s="55" t="s">
        <v>2296</v>
      </c>
      <c r="I1247" s="51">
        <v>31.211400999999999</v>
      </c>
      <c r="J1247" s="43">
        <v>44.980338590000002</v>
      </c>
      <c r="K1247" s="43">
        <f t="shared" si="19"/>
        <v>13.768937590000004</v>
      </c>
      <c r="L1247" s="70"/>
    </row>
    <row r="1248" spans="2:12" x14ac:dyDescent="0.2">
      <c r="B1248" s="33"/>
      <c r="C1248" s="32"/>
      <c r="D1248" s="41"/>
      <c r="E1248" s="41"/>
      <c r="F1248" s="50"/>
      <c r="G1248" s="54">
        <v>140</v>
      </c>
      <c r="H1248" s="55" t="s">
        <v>2297</v>
      </c>
      <c r="I1248" s="51">
        <v>51.218431000000002</v>
      </c>
      <c r="J1248" s="43">
        <v>270.83123755000003</v>
      </c>
      <c r="K1248" s="43">
        <f t="shared" si="19"/>
        <v>219.61280655000002</v>
      </c>
      <c r="L1248" s="70"/>
    </row>
    <row r="1249" spans="2:12" x14ac:dyDescent="0.2">
      <c r="B1249" s="33"/>
      <c r="C1249" s="32"/>
      <c r="D1249" s="41"/>
      <c r="E1249" s="41"/>
      <c r="F1249" s="50"/>
      <c r="G1249" s="54">
        <v>141</v>
      </c>
      <c r="H1249" s="55" t="s">
        <v>2298</v>
      </c>
      <c r="I1249" s="51">
        <v>71.593123000000006</v>
      </c>
      <c r="J1249" s="43">
        <v>177.36631289000002</v>
      </c>
      <c r="K1249" s="43">
        <f t="shared" si="19"/>
        <v>105.77318989000001</v>
      </c>
      <c r="L1249" s="70"/>
    </row>
    <row r="1250" spans="2:12" x14ac:dyDescent="0.2">
      <c r="B1250" s="33"/>
      <c r="C1250" s="32"/>
      <c r="D1250" s="41"/>
      <c r="E1250" s="41"/>
      <c r="F1250" s="50"/>
      <c r="G1250" s="54">
        <v>142</v>
      </c>
      <c r="H1250" s="55" t="s">
        <v>2299</v>
      </c>
      <c r="I1250" s="51">
        <v>30.084633</v>
      </c>
      <c r="J1250" s="43">
        <v>41.017108520000001</v>
      </c>
      <c r="K1250" s="43">
        <f t="shared" si="19"/>
        <v>10.932475520000001</v>
      </c>
      <c r="L1250" s="70"/>
    </row>
    <row r="1251" spans="2:12" x14ac:dyDescent="0.2">
      <c r="B1251" s="33"/>
      <c r="C1251" s="32"/>
      <c r="D1251" s="41"/>
      <c r="E1251" s="41"/>
      <c r="F1251" s="50"/>
      <c r="G1251" s="54">
        <v>143</v>
      </c>
      <c r="H1251" s="55" t="s">
        <v>2300</v>
      </c>
      <c r="I1251" s="51">
        <v>21.119928999999999</v>
      </c>
      <c r="J1251" s="43">
        <v>25.243004669999998</v>
      </c>
      <c r="K1251" s="43">
        <f t="shared" si="19"/>
        <v>4.1230756699999986</v>
      </c>
      <c r="L1251" s="70"/>
    </row>
    <row r="1252" spans="2:12" x14ac:dyDescent="0.2">
      <c r="B1252" s="33"/>
      <c r="C1252" s="32"/>
      <c r="D1252" s="41"/>
      <c r="E1252" s="41"/>
      <c r="F1252" s="50"/>
      <c r="G1252" s="54">
        <v>144</v>
      </c>
      <c r="H1252" s="55" t="s">
        <v>2301</v>
      </c>
      <c r="I1252" s="51">
        <v>40.499560000000002</v>
      </c>
      <c r="J1252" s="43">
        <v>65.552050270000024</v>
      </c>
      <c r="K1252" s="43">
        <f t="shared" si="19"/>
        <v>25.052490270000021</v>
      </c>
      <c r="L1252" s="70"/>
    </row>
    <row r="1253" spans="2:12" x14ac:dyDescent="0.2">
      <c r="B1253" s="33"/>
      <c r="C1253" s="32"/>
      <c r="D1253" s="41"/>
      <c r="E1253" s="41"/>
      <c r="F1253" s="50"/>
      <c r="G1253" s="54">
        <v>145</v>
      </c>
      <c r="H1253" s="55" t="s">
        <v>2302</v>
      </c>
      <c r="I1253" s="51">
        <v>49.547170000000001</v>
      </c>
      <c r="J1253" s="43">
        <v>76.522395460000027</v>
      </c>
      <c r="K1253" s="43">
        <f t="shared" si="19"/>
        <v>26.975225460000026</v>
      </c>
      <c r="L1253" s="70"/>
    </row>
    <row r="1254" spans="2:12" x14ac:dyDescent="0.2">
      <c r="B1254" s="33"/>
      <c r="C1254" s="32"/>
      <c r="D1254" s="41"/>
      <c r="E1254" s="41"/>
      <c r="F1254" s="50"/>
      <c r="G1254" s="54">
        <v>146</v>
      </c>
      <c r="H1254" s="55" t="s">
        <v>2303</v>
      </c>
      <c r="I1254" s="51">
        <v>35.913151999999997</v>
      </c>
      <c r="J1254" s="43">
        <v>73.382348179999994</v>
      </c>
      <c r="K1254" s="43">
        <f t="shared" si="19"/>
        <v>37.469196179999997</v>
      </c>
      <c r="L1254" s="70"/>
    </row>
    <row r="1255" spans="2:12" x14ac:dyDescent="0.2">
      <c r="B1255" s="33"/>
      <c r="C1255" s="32"/>
      <c r="D1255" s="41"/>
      <c r="E1255" s="41"/>
      <c r="F1255" s="50"/>
      <c r="G1255" s="54">
        <v>147</v>
      </c>
      <c r="H1255" s="55" t="s">
        <v>2304</v>
      </c>
      <c r="I1255" s="51">
        <v>37.192087000000001</v>
      </c>
      <c r="J1255" s="43">
        <v>54.607901529999985</v>
      </c>
      <c r="K1255" s="43">
        <f t="shared" si="19"/>
        <v>17.415814529999984</v>
      </c>
      <c r="L1255" s="70"/>
    </row>
    <row r="1256" spans="2:12" x14ac:dyDescent="0.2">
      <c r="B1256" s="33"/>
      <c r="C1256" s="32"/>
      <c r="D1256" s="41"/>
      <c r="E1256" s="41"/>
      <c r="F1256" s="50"/>
      <c r="G1256" s="54">
        <v>148</v>
      </c>
      <c r="H1256" s="55" t="s">
        <v>2305</v>
      </c>
      <c r="I1256" s="51">
        <v>49.008516</v>
      </c>
      <c r="J1256" s="43">
        <v>57.778306890000017</v>
      </c>
      <c r="K1256" s="43">
        <f t="shared" si="19"/>
        <v>8.7697908900000172</v>
      </c>
      <c r="L1256" s="70"/>
    </row>
    <row r="1257" spans="2:12" x14ac:dyDescent="0.2">
      <c r="B1257" s="33"/>
      <c r="C1257" s="32"/>
      <c r="D1257" s="41"/>
      <c r="E1257" s="41"/>
      <c r="F1257" s="50"/>
      <c r="G1257" s="54">
        <v>149</v>
      </c>
      <c r="H1257" s="55" t="s">
        <v>2306</v>
      </c>
      <c r="I1257" s="51">
        <v>34.554704999999998</v>
      </c>
      <c r="J1257" s="43">
        <v>50.164679699999979</v>
      </c>
      <c r="K1257" s="43">
        <f t="shared" si="19"/>
        <v>15.609974699999981</v>
      </c>
      <c r="L1257" s="70"/>
    </row>
    <row r="1258" spans="2:12" x14ac:dyDescent="0.2">
      <c r="B1258" s="33"/>
      <c r="C1258" s="32"/>
      <c r="D1258" s="41"/>
      <c r="E1258" s="41"/>
      <c r="F1258" s="50"/>
      <c r="G1258" s="54">
        <v>150</v>
      </c>
      <c r="H1258" s="55" t="s">
        <v>2307</v>
      </c>
      <c r="I1258" s="51">
        <v>39.333418999999999</v>
      </c>
      <c r="J1258" s="43">
        <v>166.26451312</v>
      </c>
      <c r="K1258" s="43">
        <f t="shared" si="19"/>
        <v>126.93109412000001</v>
      </c>
      <c r="L1258" s="70"/>
    </row>
    <row r="1259" spans="2:12" x14ac:dyDescent="0.2">
      <c r="B1259" s="33"/>
      <c r="C1259" s="32"/>
      <c r="D1259" s="41"/>
      <c r="E1259" s="41"/>
      <c r="F1259" s="50"/>
      <c r="G1259" s="54">
        <v>151</v>
      </c>
      <c r="H1259" s="55" t="s">
        <v>2308</v>
      </c>
      <c r="I1259" s="51">
        <v>37.803393999999997</v>
      </c>
      <c r="J1259" s="43">
        <v>152.20181329999997</v>
      </c>
      <c r="K1259" s="43">
        <f t="shared" si="19"/>
        <v>114.39841929999997</v>
      </c>
      <c r="L1259" s="70"/>
    </row>
    <row r="1260" spans="2:12" x14ac:dyDescent="0.2">
      <c r="B1260" s="33"/>
      <c r="C1260" s="32"/>
      <c r="D1260" s="41"/>
      <c r="E1260" s="41"/>
      <c r="F1260" s="50"/>
      <c r="G1260" s="54">
        <v>152</v>
      </c>
      <c r="H1260" s="55" t="s">
        <v>2309</v>
      </c>
      <c r="I1260" s="51">
        <v>35.447755999999998</v>
      </c>
      <c r="J1260" s="43">
        <v>122.90390210999996</v>
      </c>
      <c r="K1260" s="43">
        <f t="shared" si="19"/>
        <v>87.456146109999963</v>
      </c>
      <c r="L1260" s="70"/>
    </row>
    <row r="1261" spans="2:12" x14ac:dyDescent="0.2">
      <c r="B1261" s="33"/>
      <c r="C1261" s="32"/>
      <c r="D1261" s="41"/>
      <c r="E1261" s="41"/>
      <c r="F1261" s="50"/>
      <c r="G1261" s="54">
        <v>200</v>
      </c>
      <c r="H1261" s="55" t="s">
        <v>2310</v>
      </c>
      <c r="I1261" s="51">
        <v>7.5995410000000003</v>
      </c>
      <c r="J1261" s="43">
        <v>7.5617426200000004</v>
      </c>
      <c r="K1261" s="43">
        <f t="shared" si="19"/>
        <v>-3.7798379999999909E-2</v>
      </c>
      <c r="L1261" s="70"/>
    </row>
    <row r="1262" spans="2:12" x14ac:dyDescent="0.2">
      <c r="B1262" s="33"/>
      <c r="C1262" s="32"/>
      <c r="D1262" s="41"/>
      <c r="E1262" s="41"/>
      <c r="F1262" s="50"/>
      <c r="G1262" s="54">
        <v>210</v>
      </c>
      <c r="H1262" s="55" t="s">
        <v>2311</v>
      </c>
      <c r="I1262" s="51">
        <v>217.60726099999999</v>
      </c>
      <c r="J1262" s="43">
        <v>22.426568169999999</v>
      </c>
      <c r="K1262" s="43">
        <f t="shared" si="19"/>
        <v>-195.18069283</v>
      </c>
      <c r="L1262" s="70"/>
    </row>
    <row r="1263" spans="2:12" x14ac:dyDescent="0.2">
      <c r="B1263" s="33"/>
      <c r="C1263" s="32"/>
      <c r="D1263" s="41"/>
      <c r="E1263" s="41"/>
      <c r="F1263" s="50"/>
      <c r="G1263" s="54">
        <v>211</v>
      </c>
      <c r="H1263" s="55" t="s">
        <v>2312</v>
      </c>
      <c r="I1263" s="51">
        <v>264.07629900000001</v>
      </c>
      <c r="J1263" s="43">
        <v>123.88389945000003</v>
      </c>
      <c r="K1263" s="43">
        <f t="shared" si="19"/>
        <v>-140.19239954999998</v>
      </c>
      <c r="L1263" s="70"/>
    </row>
    <row r="1264" spans="2:12" x14ac:dyDescent="0.2">
      <c r="B1264" s="33"/>
      <c r="C1264" s="32"/>
      <c r="D1264" s="41"/>
      <c r="E1264" s="41"/>
      <c r="F1264" s="50"/>
      <c r="G1264" s="54">
        <v>212</v>
      </c>
      <c r="H1264" s="55" t="s">
        <v>2313</v>
      </c>
      <c r="I1264" s="51">
        <v>54.666851000000001</v>
      </c>
      <c r="J1264" s="43">
        <v>13.952768979999997</v>
      </c>
      <c r="K1264" s="43">
        <f t="shared" si="19"/>
        <v>-40.714082020000006</v>
      </c>
      <c r="L1264" s="70"/>
    </row>
    <row r="1265" spans="2:12" x14ac:dyDescent="0.2">
      <c r="B1265" s="33"/>
      <c r="C1265" s="32"/>
      <c r="D1265" s="41"/>
      <c r="E1265" s="41"/>
      <c r="F1265" s="50"/>
      <c r="G1265" s="54">
        <v>213</v>
      </c>
      <c r="H1265" s="55" t="s">
        <v>2314</v>
      </c>
      <c r="I1265" s="51">
        <v>19166.279537999999</v>
      </c>
      <c r="J1265" s="43">
        <v>17908.395679040001</v>
      </c>
      <c r="K1265" s="43">
        <f t="shared" si="19"/>
        <v>-1257.8838589599982</v>
      </c>
      <c r="L1265" s="70"/>
    </row>
    <row r="1266" spans="2:12" x14ac:dyDescent="0.2">
      <c r="B1266" s="33"/>
      <c r="C1266" s="32"/>
      <c r="D1266" s="41"/>
      <c r="E1266" s="41"/>
      <c r="F1266" s="50"/>
      <c r="G1266" s="54">
        <v>214</v>
      </c>
      <c r="H1266" s="55" t="s">
        <v>2315</v>
      </c>
      <c r="I1266" s="51">
        <v>14.571801000000001</v>
      </c>
      <c r="J1266" s="43">
        <v>13.022140089999999</v>
      </c>
      <c r="K1266" s="43">
        <f t="shared" si="19"/>
        <v>-1.5496609100000018</v>
      </c>
      <c r="L1266" s="70"/>
    </row>
    <row r="1267" spans="2:12" x14ac:dyDescent="0.2">
      <c r="B1267" s="33"/>
      <c r="C1267" s="32"/>
      <c r="D1267" s="41"/>
      <c r="E1267" s="41"/>
      <c r="F1267" s="50"/>
      <c r="G1267" s="54">
        <v>215</v>
      </c>
      <c r="H1267" s="55" t="s">
        <v>2316</v>
      </c>
      <c r="I1267" s="51">
        <v>36.997996000000001</v>
      </c>
      <c r="J1267" s="43">
        <v>20.748342010000005</v>
      </c>
      <c r="K1267" s="43">
        <f t="shared" si="19"/>
        <v>-16.249653989999995</v>
      </c>
      <c r="L1267" s="70"/>
    </row>
    <row r="1268" spans="2:12" x14ac:dyDescent="0.2">
      <c r="B1268" s="33"/>
      <c r="C1268" s="32"/>
      <c r="D1268" s="41"/>
      <c r="E1268" s="41"/>
      <c r="F1268" s="50"/>
      <c r="G1268" s="54">
        <v>400</v>
      </c>
      <c r="H1268" s="55" t="s">
        <v>1481</v>
      </c>
      <c r="I1268" s="51">
        <v>12.117474</v>
      </c>
      <c r="J1268" s="43">
        <v>8.6297312699999971</v>
      </c>
      <c r="K1268" s="43">
        <f t="shared" si="19"/>
        <v>-3.4877427300000026</v>
      </c>
      <c r="L1268" s="70"/>
    </row>
    <row r="1269" spans="2:12" x14ac:dyDescent="0.2">
      <c r="B1269" s="33"/>
      <c r="C1269" s="32"/>
      <c r="D1269" s="41"/>
      <c r="E1269" s="41"/>
      <c r="F1269" s="50"/>
      <c r="G1269" s="54">
        <v>410</v>
      </c>
      <c r="H1269" s="55" t="s">
        <v>1558</v>
      </c>
      <c r="I1269" s="51">
        <v>21.906058999999999</v>
      </c>
      <c r="J1269" s="43">
        <v>21.601978460000002</v>
      </c>
      <c r="K1269" s="43">
        <f t="shared" si="19"/>
        <v>-0.30408053999999751</v>
      </c>
      <c r="L1269" s="70"/>
    </row>
    <row r="1270" spans="2:12" x14ac:dyDescent="0.2">
      <c r="B1270" s="33"/>
      <c r="C1270" s="32"/>
      <c r="D1270" s="41"/>
      <c r="E1270" s="41"/>
      <c r="F1270" s="50"/>
      <c r="G1270" s="54">
        <v>411</v>
      </c>
      <c r="H1270" s="55" t="s">
        <v>1837</v>
      </c>
      <c r="I1270" s="51">
        <v>73.663548000000006</v>
      </c>
      <c r="J1270" s="43">
        <v>77.928169120000007</v>
      </c>
      <c r="K1270" s="43">
        <f t="shared" si="19"/>
        <v>4.264621120000001</v>
      </c>
      <c r="L1270" s="70"/>
    </row>
    <row r="1271" spans="2:12" x14ac:dyDescent="0.2">
      <c r="B1271" s="33"/>
      <c r="C1271" s="32"/>
      <c r="D1271" s="41"/>
      <c r="E1271" s="41"/>
      <c r="F1271" s="50"/>
      <c r="G1271" s="54">
        <v>412</v>
      </c>
      <c r="H1271" s="55" t="s">
        <v>1557</v>
      </c>
      <c r="I1271" s="51">
        <v>104.456447</v>
      </c>
      <c r="J1271" s="43">
        <v>126.88842355</v>
      </c>
      <c r="K1271" s="43">
        <f t="shared" si="19"/>
        <v>22.431976550000002</v>
      </c>
      <c r="L1271" s="70"/>
    </row>
    <row r="1272" spans="2:12" x14ac:dyDescent="0.2">
      <c r="B1272" s="33"/>
      <c r="C1272" s="32"/>
      <c r="D1272" s="41"/>
      <c r="E1272" s="41"/>
      <c r="F1272" s="50"/>
      <c r="G1272" s="54">
        <v>413</v>
      </c>
      <c r="H1272" s="55" t="s">
        <v>1632</v>
      </c>
      <c r="I1272" s="51">
        <v>25.598441000000001</v>
      </c>
      <c r="J1272" s="43">
        <v>12.536544910000002</v>
      </c>
      <c r="K1272" s="43">
        <f t="shared" si="19"/>
        <v>-13.061896089999999</v>
      </c>
      <c r="L1272" s="70"/>
    </row>
    <row r="1273" spans="2:12" x14ac:dyDescent="0.2">
      <c r="B1273" s="33"/>
      <c r="C1273" s="32"/>
      <c r="D1273" s="41"/>
      <c r="E1273" s="41"/>
      <c r="F1273" s="50"/>
      <c r="G1273" s="54">
        <v>414</v>
      </c>
      <c r="H1273" s="55" t="s">
        <v>2317</v>
      </c>
      <c r="I1273" s="51">
        <v>10.707067</v>
      </c>
      <c r="J1273" s="43">
        <v>10.41551069</v>
      </c>
      <c r="K1273" s="43">
        <f t="shared" si="19"/>
        <v>-0.29155631000000071</v>
      </c>
      <c r="L1273" s="70"/>
    </row>
    <row r="1274" spans="2:12" x14ac:dyDescent="0.2">
      <c r="B1274" s="33"/>
      <c r="C1274" s="32"/>
      <c r="D1274" s="41"/>
      <c r="E1274" s="41"/>
      <c r="F1274" s="50"/>
      <c r="G1274" s="54">
        <v>500</v>
      </c>
      <c r="H1274" s="55" t="s">
        <v>2318</v>
      </c>
      <c r="I1274" s="51">
        <v>10.410201000000001</v>
      </c>
      <c r="J1274" s="43">
        <v>9.9559519099999978</v>
      </c>
      <c r="K1274" s="43">
        <f t="shared" si="19"/>
        <v>-0.45424909000000291</v>
      </c>
      <c r="L1274" s="70"/>
    </row>
    <row r="1275" spans="2:12" x14ac:dyDescent="0.2">
      <c r="B1275" s="33"/>
      <c r="C1275" s="32"/>
      <c r="D1275" s="41"/>
      <c r="E1275" s="41"/>
      <c r="F1275" s="50"/>
      <c r="G1275" s="54">
        <v>510</v>
      </c>
      <c r="H1275" s="55" t="s">
        <v>2319</v>
      </c>
      <c r="I1275" s="51">
        <v>13.066865</v>
      </c>
      <c r="J1275" s="43">
        <v>13.47991264</v>
      </c>
      <c r="K1275" s="43">
        <f t="shared" si="19"/>
        <v>0.41304764000000027</v>
      </c>
      <c r="L1275" s="70"/>
    </row>
    <row r="1276" spans="2:12" x14ac:dyDescent="0.2">
      <c r="B1276" s="33"/>
      <c r="C1276" s="32"/>
      <c r="D1276" s="41"/>
      <c r="E1276" s="41"/>
      <c r="F1276" s="50"/>
      <c r="G1276" s="54">
        <v>600</v>
      </c>
      <c r="H1276" s="55" t="s">
        <v>2320</v>
      </c>
      <c r="I1276" s="51">
        <v>22.636452999999999</v>
      </c>
      <c r="J1276" s="43">
        <v>14.75706327</v>
      </c>
      <c r="K1276" s="43">
        <f t="shared" si="19"/>
        <v>-7.8793897299999998</v>
      </c>
      <c r="L1276" s="70"/>
    </row>
    <row r="1277" spans="2:12" x14ac:dyDescent="0.2">
      <c r="B1277" s="33"/>
      <c r="C1277" s="32"/>
      <c r="D1277" s="41"/>
      <c r="E1277" s="41"/>
      <c r="F1277" s="50"/>
      <c r="G1277" s="54">
        <v>610</v>
      </c>
      <c r="H1277" s="55" t="s">
        <v>2321</v>
      </c>
      <c r="I1277" s="51">
        <v>5.6915769999999997</v>
      </c>
      <c r="J1277" s="43">
        <v>6.6784208400000002</v>
      </c>
      <c r="K1277" s="43">
        <f t="shared" si="19"/>
        <v>0.98684384000000058</v>
      </c>
      <c r="L1277" s="70"/>
    </row>
    <row r="1278" spans="2:12" x14ac:dyDescent="0.2">
      <c r="B1278" s="33"/>
      <c r="C1278" s="32"/>
      <c r="D1278" s="41"/>
      <c r="E1278" s="41"/>
      <c r="F1278" s="50"/>
      <c r="G1278" s="54">
        <v>611</v>
      </c>
      <c r="H1278" s="55" t="s">
        <v>2322</v>
      </c>
      <c r="I1278" s="51">
        <v>4.4337</v>
      </c>
      <c r="J1278" s="43">
        <v>4.0210132099999996</v>
      </c>
      <c r="K1278" s="43">
        <f t="shared" si="19"/>
        <v>-0.41268679000000041</v>
      </c>
      <c r="L1278" s="70"/>
    </row>
    <row r="1279" spans="2:12" x14ac:dyDescent="0.2">
      <c r="B1279" s="33"/>
      <c r="C1279" s="32"/>
      <c r="D1279" s="41"/>
      <c r="E1279" s="41"/>
      <c r="F1279" s="50"/>
      <c r="G1279" s="54">
        <v>612</v>
      </c>
      <c r="H1279" s="55" t="s">
        <v>2323</v>
      </c>
      <c r="I1279" s="51">
        <v>12.138816</v>
      </c>
      <c r="J1279" s="43">
        <v>87.253959590000008</v>
      </c>
      <c r="K1279" s="43">
        <f t="shared" si="19"/>
        <v>75.115143590000002</v>
      </c>
      <c r="L1279" s="70"/>
    </row>
    <row r="1280" spans="2:12" x14ac:dyDescent="0.2">
      <c r="B1280" s="33"/>
      <c r="C1280" s="32"/>
      <c r="D1280" s="41"/>
      <c r="E1280" s="41"/>
      <c r="F1280" s="50"/>
      <c r="G1280" s="54">
        <v>613</v>
      </c>
      <c r="H1280" s="55" t="s">
        <v>2324</v>
      </c>
      <c r="I1280" s="51">
        <v>7.6128330000000002</v>
      </c>
      <c r="J1280" s="43">
        <v>6.3972592700000002</v>
      </c>
      <c r="K1280" s="43">
        <f t="shared" si="19"/>
        <v>-1.21557373</v>
      </c>
      <c r="L1280" s="70"/>
    </row>
    <row r="1281" spans="2:12" x14ac:dyDescent="0.2">
      <c r="B1281" s="33"/>
      <c r="C1281" s="32"/>
      <c r="D1281" s="41"/>
      <c r="E1281" s="41"/>
      <c r="F1281" s="50"/>
      <c r="G1281" s="54">
        <v>614</v>
      </c>
      <c r="H1281" s="55" t="s">
        <v>2119</v>
      </c>
      <c r="I1281" s="51">
        <v>11.607051</v>
      </c>
      <c r="J1281" s="43">
        <v>4.4415237699999999</v>
      </c>
      <c r="K1281" s="43">
        <f t="shared" si="19"/>
        <v>-7.1655272300000004</v>
      </c>
      <c r="L1281" s="70"/>
    </row>
    <row r="1282" spans="2:12" x14ac:dyDescent="0.2">
      <c r="B1282" s="33"/>
      <c r="C1282" s="32"/>
      <c r="D1282" s="41"/>
      <c r="E1282" s="41"/>
      <c r="F1282" s="50" t="s">
        <v>44</v>
      </c>
      <c r="G1282" s="54"/>
      <c r="H1282" s="55"/>
      <c r="I1282" s="51">
        <v>29062.846254</v>
      </c>
      <c r="J1282" s="43">
        <v>27736.832235379999</v>
      </c>
      <c r="K1282" s="43">
        <f t="shared" si="19"/>
        <v>-1326.0140186200006</v>
      </c>
      <c r="L1282" s="70"/>
    </row>
    <row r="1283" spans="2:12" x14ac:dyDescent="0.2">
      <c r="B1283" s="33"/>
      <c r="C1283" s="32"/>
      <c r="D1283" s="41"/>
      <c r="E1283" s="41"/>
      <c r="F1283" s="50"/>
      <c r="G1283" s="54" t="s">
        <v>47</v>
      </c>
      <c r="H1283" s="55" t="s">
        <v>332</v>
      </c>
      <c r="I1283" s="51">
        <v>378.90678600000001</v>
      </c>
      <c r="J1283" s="43">
        <v>244.93469890999998</v>
      </c>
      <c r="K1283" s="43">
        <f t="shared" si="19"/>
        <v>-133.97208709000003</v>
      </c>
      <c r="L1283" s="70"/>
    </row>
    <row r="1284" spans="2:12" x14ac:dyDescent="0.2">
      <c r="B1284" s="33"/>
      <c r="C1284" s="32"/>
      <c r="D1284" s="41"/>
      <c r="E1284" s="41"/>
      <c r="F1284" s="50"/>
      <c r="G1284" s="54" t="s">
        <v>51</v>
      </c>
      <c r="H1284" s="55" t="s">
        <v>333</v>
      </c>
      <c r="I1284" s="51">
        <v>27512.590778999998</v>
      </c>
      <c r="J1284" s="43">
        <v>26253.517701249999</v>
      </c>
      <c r="K1284" s="43">
        <f t="shared" ref="K1284:K1347" si="20">+J1284-I1284</f>
        <v>-1259.0730777499994</v>
      </c>
      <c r="L1284" s="70"/>
    </row>
    <row r="1285" spans="2:12" x14ac:dyDescent="0.2">
      <c r="B1285" s="33"/>
      <c r="C1285" s="32"/>
      <c r="D1285" s="41"/>
      <c r="E1285" s="41"/>
      <c r="F1285" s="50"/>
      <c r="G1285" s="54" t="s">
        <v>59</v>
      </c>
      <c r="H1285" s="55" t="s">
        <v>334</v>
      </c>
      <c r="I1285" s="51">
        <v>1171.3486889999999</v>
      </c>
      <c r="J1285" s="43">
        <v>1238.3798352200001</v>
      </c>
      <c r="K1285" s="43">
        <f t="shared" si="20"/>
        <v>67.03114622000021</v>
      </c>
      <c r="L1285" s="70"/>
    </row>
    <row r="1286" spans="2:12" x14ac:dyDescent="0.2">
      <c r="B1286" s="33"/>
      <c r="C1286" s="32"/>
      <c r="D1286" s="41"/>
      <c r="E1286" s="41"/>
      <c r="F1286" s="50" t="s">
        <v>79</v>
      </c>
      <c r="G1286" s="54"/>
      <c r="H1286" s="55"/>
      <c r="I1286" s="51">
        <v>2373.2324530000001</v>
      </c>
      <c r="J1286" s="43">
        <v>3969.1370562100001</v>
      </c>
      <c r="K1286" s="43">
        <f t="shared" si="20"/>
        <v>1595.90460321</v>
      </c>
      <c r="L1286" s="70"/>
    </row>
    <row r="1287" spans="2:12" x14ac:dyDescent="0.2">
      <c r="B1287" s="33"/>
      <c r="C1287" s="32"/>
      <c r="D1287" s="41"/>
      <c r="E1287" s="41"/>
      <c r="F1287" s="50"/>
      <c r="G1287" s="54" t="s">
        <v>335</v>
      </c>
      <c r="H1287" s="55" t="s">
        <v>336</v>
      </c>
      <c r="I1287" s="51">
        <v>180.146275</v>
      </c>
      <c r="J1287" s="43">
        <v>161.48077589999994</v>
      </c>
      <c r="K1287" s="43">
        <f t="shared" si="20"/>
        <v>-18.665499100000062</v>
      </c>
      <c r="L1287" s="70"/>
    </row>
    <row r="1288" spans="2:12" x14ac:dyDescent="0.2">
      <c r="B1288" s="33"/>
      <c r="C1288" s="32"/>
      <c r="D1288" s="41"/>
      <c r="E1288" s="41"/>
      <c r="F1288" s="50"/>
      <c r="G1288" s="54" t="s">
        <v>337</v>
      </c>
      <c r="H1288" s="55" t="s">
        <v>338</v>
      </c>
      <c r="I1288" s="51">
        <v>170.566935</v>
      </c>
      <c r="J1288" s="43">
        <v>161.90537976000002</v>
      </c>
      <c r="K1288" s="43">
        <f t="shared" si="20"/>
        <v>-8.6615552399999842</v>
      </c>
      <c r="L1288" s="70"/>
    </row>
    <row r="1289" spans="2:12" ht="25.5" x14ac:dyDescent="0.2">
      <c r="B1289" s="33"/>
      <c r="C1289" s="32"/>
      <c r="D1289" s="41"/>
      <c r="E1289" s="41"/>
      <c r="F1289" s="50"/>
      <c r="G1289" s="54" t="s">
        <v>339</v>
      </c>
      <c r="H1289" s="55" t="s">
        <v>340</v>
      </c>
      <c r="I1289" s="51">
        <v>25.592105</v>
      </c>
      <c r="J1289" s="43">
        <v>24.873042570000006</v>
      </c>
      <c r="K1289" s="43">
        <f t="shared" si="20"/>
        <v>-0.71906242999999392</v>
      </c>
      <c r="L1289" s="70"/>
    </row>
    <row r="1290" spans="2:12" x14ac:dyDescent="0.2">
      <c r="B1290" s="33"/>
      <c r="C1290" s="32"/>
      <c r="D1290" s="41"/>
      <c r="E1290" s="41"/>
      <c r="F1290" s="50"/>
      <c r="G1290" s="54" t="s">
        <v>341</v>
      </c>
      <c r="H1290" s="55" t="s">
        <v>342</v>
      </c>
      <c r="I1290" s="51">
        <v>582.18854199999998</v>
      </c>
      <c r="J1290" s="43">
        <v>1130.83260808</v>
      </c>
      <c r="K1290" s="43">
        <f t="shared" si="20"/>
        <v>548.64406608000002</v>
      </c>
      <c r="L1290" s="70"/>
    </row>
    <row r="1291" spans="2:12" x14ac:dyDescent="0.2">
      <c r="B1291" s="33"/>
      <c r="C1291" s="32"/>
      <c r="D1291" s="41"/>
      <c r="E1291" s="41"/>
      <c r="F1291" s="50"/>
      <c r="G1291" s="54" t="s">
        <v>343</v>
      </c>
      <c r="H1291" s="55" t="s">
        <v>344</v>
      </c>
      <c r="I1291" s="51">
        <v>1180</v>
      </c>
      <c r="J1291" s="43">
        <v>2198.02108821</v>
      </c>
      <c r="K1291" s="43">
        <f t="shared" si="20"/>
        <v>1018.02108821</v>
      </c>
      <c r="L1291" s="70"/>
    </row>
    <row r="1292" spans="2:12" x14ac:dyDescent="0.2">
      <c r="B1292" s="33"/>
      <c r="C1292" s="32"/>
      <c r="D1292" s="41"/>
      <c r="E1292" s="41"/>
      <c r="F1292" s="50"/>
      <c r="G1292" s="54" t="s">
        <v>345</v>
      </c>
      <c r="H1292" s="55" t="s">
        <v>346</v>
      </c>
      <c r="I1292" s="51">
        <v>129.32505699999999</v>
      </c>
      <c r="J1292" s="43">
        <v>197.03798110999998</v>
      </c>
      <c r="K1292" s="43">
        <f t="shared" si="20"/>
        <v>67.712924109999989</v>
      </c>
      <c r="L1292" s="70"/>
    </row>
    <row r="1293" spans="2:12" x14ac:dyDescent="0.2">
      <c r="B1293" s="33"/>
      <c r="C1293" s="32"/>
      <c r="D1293" s="41"/>
      <c r="E1293" s="41"/>
      <c r="F1293" s="50"/>
      <c r="G1293" s="54" t="s">
        <v>347</v>
      </c>
      <c r="H1293" s="55" t="s">
        <v>348</v>
      </c>
      <c r="I1293" s="51">
        <v>105.413539</v>
      </c>
      <c r="J1293" s="43">
        <v>94.986180579999939</v>
      </c>
      <c r="K1293" s="43">
        <f t="shared" si="20"/>
        <v>-10.427358420000061</v>
      </c>
      <c r="L1293" s="70"/>
    </row>
    <row r="1294" spans="2:12" ht="14.25" x14ac:dyDescent="0.2">
      <c r="B1294" s="33"/>
      <c r="C1294" s="32"/>
      <c r="D1294" s="64">
        <v>21</v>
      </c>
      <c r="E1294" s="35" t="s">
        <v>349</v>
      </c>
      <c r="F1294" s="65"/>
      <c r="G1294" s="66"/>
      <c r="H1294" s="67"/>
      <c r="I1294" s="68">
        <v>2614.827976</v>
      </c>
      <c r="J1294" s="68">
        <v>5079.1319251999985</v>
      </c>
      <c r="K1294" s="68">
        <f t="shared" si="20"/>
        <v>2464.3039491999984</v>
      </c>
      <c r="L1294" s="70"/>
    </row>
    <row r="1295" spans="2:12" ht="14.25" x14ac:dyDescent="0.2">
      <c r="B1295" s="33"/>
      <c r="C1295" s="32"/>
      <c r="D1295" s="41"/>
      <c r="E1295" s="41"/>
      <c r="F1295" s="52" t="s">
        <v>2</v>
      </c>
      <c r="G1295" s="57"/>
      <c r="H1295" s="56"/>
      <c r="I1295" s="34">
        <v>550.759681</v>
      </c>
      <c r="J1295" s="34">
        <v>673.28517456999987</v>
      </c>
      <c r="K1295" s="34">
        <f t="shared" si="20"/>
        <v>122.52549356999987</v>
      </c>
      <c r="L1295" s="70"/>
    </row>
    <row r="1296" spans="2:12" x14ac:dyDescent="0.2">
      <c r="B1296" s="33"/>
      <c r="C1296" s="32"/>
      <c r="D1296" s="41"/>
      <c r="E1296" s="41"/>
      <c r="F1296" s="50"/>
      <c r="G1296" s="54">
        <v>100</v>
      </c>
      <c r="H1296" s="55" t="s">
        <v>1577</v>
      </c>
      <c r="I1296" s="51">
        <v>37.869293999999996</v>
      </c>
      <c r="J1296" s="43">
        <v>39.099736109999995</v>
      </c>
      <c r="K1296" s="43">
        <f t="shared" si="20"/>
        <v>1.2304421099999985</v>
      </c>
      <c r="L1296" s="70"/>
    </row>
    <row r="1297" spans="2:12" x14ac:dyDescent="0.2">
      <c r="B1297" s="33"/>
      <c r="C1297" s="32"/>
      <c r="D1297" s="41"/>
      <c r="E1297" s="41"/>
      <c r="F1297" s="50"/>
      <c r="G1297" s="54">
        <v>110</v>
      </c>
      <c r="H1297" s="55" t="s">
        <v>1482</v>
      </c>
      <c r="I1297" s="51">
        <v>8.3850580000000008</v>
      </c>
      <c r="J1297" s="43">
        <v>8.5402079200000003</v>
      </c>
      <c r="K1297" s="43">
        <f t="shared" si="20"/>
        <v>0.1551499199999995</v>
      </c>
      <c r="L1297" s="70"/>
    </row>
    <row r="1298" spans="2:12" x14ac:dyDescent="0.2">
      <c r="B1298" s="33"/>
      <c r="C1298" s="32"/>
      <c r="D1298" s="41"/>
      <c r="E1298" s="41"/>
      <c r="F1298" s="50"/>
      <c r="G1298" s="54">
        <v>111</v>
      </c>
      <c r="H1298" s="55" t="s">
        <v>1579</v>
      </c>
      <c r="I1298" s="51">
        <v>16.008084</v>
      </c>
      <c r="J1298" s="43">
        <v>18.589362870000002</v>
      </c>
      <c r="K1298" s="43">
        <f t="shared" si="20"/>
        <v>2.581278870000002</v>
      </c>
      <c r="L1298" s="70"/>
    </row>
    <row r="1299" spans="2:12" x14ac:dyDescent="0.2">
      <c r="B1299" s="33"/>
      <c r="C1299" s="32"/>
      <c r="D1299" s="41"/>
      <c r="E1299" s="41"/>
      <c r="F1299" s="50"/>
      <c r="G1299" s="54">
        <v>112</v>
      </c>
      <c r="H1299" s="55" t="s">
        <v>1642</v>
      </c>
      <c r="I1299" s="51">
        <v>7.7445190000000004</v>
      </c>
      <c r="J1299" s="43">
        <v>8.9492233399999996</v>
      </c>
      <c r="K1299" s="43">
        <f t="shared" si="20"/>
        <v>1.2047043399999993</v>
      </c>
      <c r="L1299" s="70"/>
    </row>
    <row r="1300" spans="2:12" x14ac:dyDescent="0.2">
      <c r="B1300" s="33"/>
      <c r="C1300" s="32"/>
      <c r="D1300" s="41"/>
      <c r="E1300" s="41"/>
      <c r="F1300" s="50"/>
      <c r="G1300" s="54">
        <v>113</v>
      </c>
      <c r="H1300" s="55" t="s">
        <v>2325</v>
      </c>
      <c r="I1300" s="51">
        <v>10.591343</v>
      </c>
      <c r="J1300" s="43">
        <v>8.973811760000002</v>
      </c>
      <c r="K1300" s="43">
        <f t="shared" si="20"/>
        <v>-1.6175312399999981</v>
      </c>
      <c r="L1300" s="70"/>
    </row>
    <row r="1301" spans="2:12" x14ac:dyDescent="0.2">
      <c r="B1301" s="33"/>
      <c r="C1301" s="32"/>
      <c r="D1301" s="41"/>
      <c r="E1301" s="41"/>
      <c r="F1301" s="50"/>
      <c r="G1301" s="54">
        <v>120</v>
      </c>
      <c r="H1301" s="55" t="s">
        <v>2326</v>
      </c>
      <c r="I1301" s="51">
        <v>3.8014109999999999</v>
      </c>
      <c r="J1301" s="43">
        <v>5.6041941499999997</v>
      </c>
      <c r="K1301" s="43">
        <f t="shared" si="20"/>
        <v>1.8027831499999998</v>
      </c>
      <c r="L1301" s="70"/>
    </row>
    <row r="1302" spans="2:12" x14ac:dyDescent="0.2">
      <c r="B1302" s="33"/>
      <c r="C1302" s="32"/>
      <c r="D1302" s="41"/>
      <c r="E1302" s="41"/>
      <c r="F1302" s="50"/>
      <c r="G1302" s="54">
        <v>124</v>
      </c>
      <c r="H1302" s="55" t="s">
        <v>2327</v>
      </c>
      <c r="I1302" s="51">
        <v>1.768497</v>
      </c>
      <c r="J1302" s="43">
        <v>1.8955327</v>
      </c>
      <c r="K1302" s="43">
        <f t="shared" si="20"/>
        <v>0.12703569999999997</v>
      </c>
      <c r="L1302" s="70"/>
    </row>
    <row r="1303" spans="2:12" x14ac:dyDescent="0.2">
      <c r="B1303" s="33"/>
      <c r="C1303" s="32"/>
      <c r="D1303" s="41"/>
      <c r="E1303" s="41"/>
      <c r="F1303" s="50"/>
      <c r="G1303" s="54">
        <v>200</v>
      </c>
      <c r="H1303" s="55" t="s">
        <v>2328</v>
      </c>
      <c r="I1303" s="51">
        <v>11.392875</v>
      </c>
      <c r="J1303" s="43">
        <v>10.076973709999997</v>
      </c>
      <c r="K1303" s="43">
        <f t="shared" si="20"/>
        <v>-1.3159012900000029</v>
      </c>
      <c r="L1303" s="70"/>
    </row>
    <row r="1304" spans="2:12" x14ac:dyDescent="0.2">
      <c r="B1304" s="33"/>
      <c r="C1304" s="32"/>
      <c r="D1304" s="41"/>
      <c r="E1304" s="41"/>
      <c r="F1304" s="50"/>
      <c r="G1304" s="54">
        <v>210</v>
      </c>
      <c r="H1304" s="55" t="s">
        <v>2329</v>
      </c>
      <c r="I1304" s="51">
        <v>171.36335500000001</v>
      </c>
      <c r="J1304" s="43">
        <v>300.15899811999992</v>
      </c>
      <c r="K1304" s="43">
        <f t="shared" si="20"/>
        <v>128.79564311999991</v>
      </c>
      <c r="L1304" s="70"/>
    </row>
    <row r="1305" spans="2:12" x14ac:dyDescent="0.2">
      <c r="B1305" s="33"/>
      <c r="C1305" s="32"/>
      <c r="D1305" s="41"/>
      <c r="E1305" s="41"/>
      <c r="F1305" s="50"/>
      <c r="G1305" s="54">
        <v>211</v>
      </c>
      <c r="H1305" s="55" t="s">
        <v>2330</v>
      </c>
      <c r="I1305" s="51">
        <v>8.769679</v>
      </c>
      <c r="J1305" s="43">
        <v>7.8791871300000009</v>
      </c>
      <c r="K1305" s="43">
        <f t="shared" si="20"/>
        <v>-0.89049186999999907</v>
      </c>
      <c r="L1305" s="70"/>
    </row>
    <row r="1306" spans="2:12" x14ac:dyDescent="0.2">
      <c r="B1306" s="33"/>
      <c r="C1306" s="32"/>
      <c r="D1306" s="41"/>
      <c r="E1306" s="41"/>
      <c r="F1306" s="50"/>
      <c r="G1306" s="54">
        <v>214</v>
      </c>
      <c r="H1306" s="55" t="s">
        <v>2331</v>
      </c>
      <c r="I1306" s="51">
        <v>139.144702</v>
      </c>
      <c r="J1306" s="43">
        <v>139.39152754</v>
      </c>
      <c r="K1306" s="43">
        <f t="shared" si="20"/>
        <v>0.24682554000000323</v>
      </c>
      <c r="L1306" s="70"/>
    </row>
    <row r="1307" spans="2:12" x14ac:dyDescent="0.2">
      <c r="B1307" s="33"/>
      <c r="C1307" s="32"/>
      <c r="D1307" s="41"/>
      <c r="E1307" s="41"/>
      <c r="F1307" s="50"/>
      <c r="G1307" s="54">
        <v>215</v>
      </c>
      <c r="H1307" s="55" t="s">
        <v>2332</v>
      </c>
      <c r="I1307" s="51">
        <v>4.1765639999999999</v>
      </c>
      <c r="J1307" s="43">
        <v>3.5859927799999998</v>
      </c>
      <c r="K1307" s="43">
        <f t="shared" si="20"/>
        <v>-0.59057122000000017</v>
      </c>
      <c r="L1307" s="70"/>
    </row>
    <row r="1308" spans="2:12" x14ac:dyDescent="0.2">
      <c r="B1308" s="33"/>
      <c r="C1308" s="32"/>
      <c r="D1308" s="41"/>
      <c r="E1308" s="41"/>
      <c r="F1308" s="50"/>
      <c r="G1308" s="54">
        <v>300</v>
      </c>
      <c r="H1308" s="55" t="s">
        <v>2333</v>
      </c>
      <c r="I1308" s="51">
        <v>10.909469</v>
      </c>
      <c r="J1308" s="43">
        <v>9.0479475699999998</v>
      </c>
      <c r="K1308" s="43">
        <f t="shared" si="20"/>
        <v>-1.8615214299999998</v>
      </c>
      <c r="L1308" s="70"/>
    </row>
    <row r="1309" spans="2:12" x14ac:dyDescent="0.2">
      <c r="B1309" s="33"/>
      <c r="C1309" s="32"/>
      <c r="D1309" s="41"/>
      <c r="E1309" s="41"/>
      <c r="F1309" s="50"/>
      <c r="G1309" s="54">
        <v>310</v>
      </c>
      <c r="H1309" s="55" t="s">
        <v>2334</v>
      </c>
      <c r="I1309" s="51">
        <v>6.8127810000000002</v>
      </c>
      <c r="J1309" s="43">
        <v>5.5780490600000006</v>
      </c>
      <c r="K1309" s="43">
        <f t="shared" si="20"/>
        <v>-1.2347319399999996</v>
      </c>
      <c r="L1309" s="70"/>
    </row>
    <row r="1310" spans="2:12" x14ac:dyDescent="0.2">
      <c r="B1310" s="33"/>
      <c r="C1310" s="32"/>
      <c r="D1310" s="41"/>
      <c r="E1310" s="41"/>
      <c r="F1310" s="50"/>
      <c r="G1310" s="54">
        <v>311</v>
      </c>
      <c r="H1310" s="55" t="s">
        <v>2335</v>
      </c>
      <c r="I1310" s="51">
        <v>6.0777489999999998</v>
      </c>
      <c r="J1310" s="43">
        <v>5.6456318999999997</v>
      </c>
      <c r="K1310" s="43">
        <f t="shared" si="20"/>
        <v>-0.43211710000000014</v>
      </c>
      <c r="L1310" s="70"/>
    </row>
    <row r="1311" spans="2:12" x14ac:dyDescent="0.2">
      <c r="B1311" s="33"/>
      <c r="C1311" s="32"/>
      <c r="D1311" s="41"/>
      <c r="E1311" s="41"/>
      <c r="F1311" s="50"/>
      <c r="G1311" s="54">
        <v>312</v>
      </c>
      <c r="H1311" s="55" t="s">
        <v>2336</v>
      </c>
      <c r="I1311" s="51">
        <v>3.9019659999999998</v>
      </c>
      <c r="J1311" s="43">
        <v>4.1959072400000004</v>
      </c>
      <c r="K1311" s="43">
        <f t="shared" si="20"/>
        <v>0.29394124000000055</v>
      </c>
      <c r="L1311" s="70"/>
    </row>
    <row r="1312" spans="2:12" x14ac:dyDescent="0.2">
      <c r="B1312" s="33"/>
      <c r="C1312" s="32"/>
      <c r="D1312" s="41"/>
      <c r="E1312" s="41"/>
      <c r="F1312" s="50"/>
      <c r="G1312" s="54">
        <v>500</v>
      </c>
      <c r="H1312" s="55" t="s">
        <v>1481</v>
      </c>
      <c r="I1312" s="51">
        <v>13.159742</v>
      </c>
      <c r="J1312" s="43">
        <v>12.280621330000001</v>
      </c>
      <c r="K1312" s="43">
        <f t="shared" si="20"/>
        <v>-0.87912066999999894</v>
      </c>
      <c r="L1312" s="70"/>
    </row>
    <row r="1313" spans="2:12" x14ac:dyDescent="0.2">
      <c r="B1313" s="33"/>
      <c r="C1313" s="32"/>
      <c r="D1313" s="41"/>
      <c r="E1313" s="41"/>
      <c r="F1313" s="50"/>
      <c r="G1313" s="54">
        <v>510</v>
      </c>
      <c r="H1313" s="55" t="s">
        <v>1514</v>
      </c>
      <c r="I1313" s="51">
        <v>27.584855000000001</v>
      </c>
      <c r="J1313" s="43">
        <v>30.140495549999997</v>
      </c>
      <c r="K1313" s="43">
        <f t="shared" si="20"/>
        <v>2.5556405499999961</v>
      </c>
      <c r="L1313" s="70"/>
    </row>
    <row r="1314" spans="2:12" x14ac:dyDescent="0.2">
      <c r="B1314" s="33"/>
      <c r="C1314" s="32"/>
      <c r="D1314" s="41"/>
      <c r="E1314" s="41"/>
      <c r="F1314" s="50"/>
      <c r="G1314" s="54">
        <v>512</v>
      </c>
      <c r="H1314" s="55" t="s">
        <v>1558</v>
      </c>
      <c r="I1314" s="51">
        <v>10.85167</v>
      </c>
      <c r="J1314" s="43">
        <v>9.5297979699999988</v>
      </c>
      <c r="K1314" s="43">
        <f t="shared" si="20"/>
        <v>-1.3218720300000015</v>
      </c>
      <c r="L1314" s="70"/>
    </row>
    <row r="1315" spans="2:12" x14ac:dyDescent="0.2">
      <c r="B1315" s="33"/>
      <c r="C1315" s="32"/>
      <c r="D1315" s="41"/>
      <c r="E1315" s="41"/>
      <c r="F1315" s="50"/>
      <c r="G1315" s="54">
        <v>513</v>
      </c>
      <c r="H1315" s="55" t="s">
        <v>2337</v>
      </c>
      <c r="I1315" s="51">
        <v>7.0652439999999999</v>
      </c>
      <c r="J1315" s="43">
        <v>7.8627091299999998</v>
      </c>
      <c r="K1315" s="43">
        <f t="shared" si="20"/>
        <v>0.79746512999999997</v>
      </c>
      <c r="L1315" s="70"/>
    </row>
    <row r="1316" spans="2:12" x14ac:dyDescent="0.2">
      <c r="B1316" s="33"/>
      <c r="C1316" s="32"/>
      <c r="D1316" s="41"/>
      <c r="E1316" s="41"/>
      <c r="F1316" s="50"/>
      <c r="G1316" s="54">
        <v>600</v>
      </c>
      <c r="H1316" s="55" t="s">
        <v>2338</v>
      </c>
      <c r="I1316" s="51">
        <v>19.946961999999999</v>
      </c>
      <c r="J1316" s="43">
        <v>15.842672030000001</v>
      </c>
      <c r="K1316" s="43">
        <f t="shared" si="20"/>
        <v>-4.1042899699999982</v>
      </c>
      <c r="L1316" s="70"/>
    </row>
    <row r="1317" spans="2:12" x14ac:dyDescent="0.2">
      <c r="B1317" s="33"/>
      <c r="C1317" s="32"/>
      <c r="D1317" s="41"/>
      <c r="E1317" s="41"/>
      <c r="F1317" s="50"/>
      <c r="G1317" s="54">
        <v>610</v>
      </c>
      <c r="H1317" s="55" t="s">
        <v>2339</v>
      </c>
      <c r="I1317" s="51">
        <v>8.1762809999999995</v>
      </c>
      <c r="J1317" s="43">
        <v>7.325894759999998</v>
      </c>
      <c r="K1317" s="43">
        <f t="shared" si="20"/>
        <v>-0.85038624000000151</v>
      </c>
      <c r="L1317" s="70"/>
    </row>
    <row r="1318" spans="2:12" x14ac:dyDescent="0.2">
      <c r="B1318" s="33"/>
      <c r="C1318" s="32"/>
      <c r="D1318" s="41"/>
      <c r="E1318" s="41"/>
      <c r="F1318" s="50"/>
      <c r="G1318" s="54">
        <v>611</v>
      </c>
      <c r="H1318" s="55" t="s">
        <v>1785</v>
      </c>
      <c r="I1318" s="51">
        <v>5.999714</v>
      </c>
      <c r="J1318" s="43">
        <v>5.1039961399999996</v>
      </c>
      <c r="K1318" s="43">
        <f t="shared" si="20"/>
        <v>-0.89571786000000042</v>
      </c>
      <c r="L1318" s="70"/>
    </row>
    <row r="1319" spans="2:12" x14ac:dyDescent="0.2">
      <c r="B1319" s="33"/>
      <c r="C1319" s="32"/>
      <c r="D1319" s="41"/>
      <c r="E1319" s="41"/>
      <c r="F1319" s="50"/>
      <c r="G1319" s="54">
        <v>612</v>
      </c>
      <c r="H1319" s="55" t="s">
        <v>2340</v>
      </c>
      <c r="I1319" s="51">
        <v>4.344125</v>
      </c>
      <c r="J1319" s="43">
        <v>3.9040704500000003</v>
      </c>
      <c r="K1319" s="43">
        <f t="shared" si="20"/>
        <v>-0.44005454999999971</v>
      </c>
      <c r="L1319" s="70"/>
    </row>
    <row r="1320" spans="2:12" x14ac:dyDescent="0.2">
      <c r="B1320" s="33"/>
      <c r="C1320" s="32"/>
      <c r="D1320" s="41"/>
      <c r="E1320" s="41"/>
      <c r="F1320" s="50"/>
      <c r="G1320" s="54">
        <v>613</v>
      </c>
      <c r="H1320" s="55" t="s">
        <v>2341</v>
      </c>
      <c r="I1320" s="51">
        <v>4.9137420000000001</v>
      </c>
      <c r="J1320" s="43">
        <v>4.0826333100000003</v>
      </c>
      <c r="K1320" s="43">
        <f t="shared" si="20"/>
        <v>-0.83110868999999976</v>
      </c>
      <c r="L1320" s="70"/>
    </row>
    <row r="1321" spans="2:12" x14ac:dyDescent="0.2">
      <c r="B1321" s="33"/>
      <c r="C1321" s="32"/>
      <c r="D1321" s="41"/>
      <c r="E1321" s="41"/>
      <c r="F1321" s="50" t="s">
        <v>44</v>
      </c>
      <c r="G1321" s="54"/>
      <c r="H1321" s="55"/>
      <c r="I1321" s="51">
        <v>110.32577499999999</v>
      </c>
      <c r="J1321" s="43">
        <v>110.77635491999999</v>
      </c>
      <c r="K1321" s="43">
        <f t="shared" si="20"/>
        <v>0.45057991999999558</v>
      </c>
      <c r="L1321" s="70"/>
    </row>
    <row r="1322" spans="2:12" x14ac:dyDescent="0.2">
      <c r="B1322" s="33"/>
      <c r="C1322" s="32"/>
      <c r="D1322" s="41"/>
      <c r="E1322" s="41"/>
      <c r="F1322" s="50"/>
      <c r="G1322" s="54" t="s">
        <v>45</v>
      </c>
      <c r="H1322" s="55" t="s">
        <v>350</v>
      </c>
      <c r="I1322" s="51">
        <v>9.7736619999999998</v>
      </c>
      <c r="J1322" s="43">
        <v>8.7038826499999988</v>
      </c>
      <c r="K1322" s="43">
        <f t="shared" si="20"/>
        <v>-1.069779350000001</v>
      </c>
      <c r="L1322" s="70"/>
    </row>
    <row r="1323" spans="2:12" x14ac:dyDescent="0.2">
      <c r="B1323" s="33"/>
      <c r="C1323" s="32"/>
      <c r="D1323" s="41"/>
      <c r="E1323" s="41"/>
      <c r="F1323" s="50"/>
      <c r="G1323" s="54" t="s">
        <v>85</v>
      </c>
      <c r="H1323" s="55" t="s">
        <v>351</v>
      </c>
      <c r="I1323" s="51">
        <v>100.55211300000001</v>
      </c>
      <c r="J1323" s="43">
        <v>102.07247226999999</v>
      </c>
      <c r="K1323" s="43">
        <f t="shared" si="20"/>
        <v>1.5203592699999859</v>
      </c>
      <c r="L1323" s="70"/>
    </row>
    <row r="1324" spans="2:12" x14ac:dyDescent="0.2">
      <c r="B1324" s="33"/>
      <c r="C1324" s="32"/>
      <c r="D1324" s="41"/>
      <c r="E1324" s="41"/>
      <c r="F1324" s="50" t="s">
        <v>79</v>
      </c>
      <c r="G1324" s="54"/>
      <c r="H1324" s="55"/>
      <c r="I1324" s="51">
        <v>1953.74252</v>
      </c>
      <c r="J1324" s="43">
        <v>4295.0703957099995</v>
      </c>
      <c r="K1324" s="43">
        <f t="shared" si="20"/>
        <v>2341.3278757099997</v>
      </c>
      <c r="L1324" s="70"/>
    </row>
    <row r="1325" spans="2:12" x14ac:dyDescent="0.2">
      <c r="B1325" s="33"/>
      <c r="C1325" s="32"/>
      <c r="D1325" s="41"/>
      <c r="E1325" s="41"/>
      <c r="F1325" s="50"/>
      <c r="G1325" s="54" t="s">
        <v>352</v>
      </c>
      <c r="H1325" s="55" t="s">
        <v>353</v>
      </c>
      <c r="I1325" s="51">
        <v>273.137314</v>
      </c>
      <c r="J1325" s="43">
        <v>2981.256992959999</v>
      </c>
      <c r="K1325" s="43">
        <f t="shared" si="20"/>
        <v>2708.119678959999</v>
      </c>
      <c r="L1325" s="70"/>
    </row>
    <row r="1326" spans="2:12" x14ac:dyDescent="0.2">
      <c r="B1326" s="33"/>
      <c r="C1326" s="32"/>
      <c r="D1326" s="41"/>
      <c r="E1326" s="41"/>
      <c r="F1326" s="50"/>
      <c r="G1326" s="54" t="s">
        <v>354</v>
      </c>
      <c r="H1326" s="55" t="s">
        <v>355</v>
      </c>
      <c r="I1326" s="51">
        <v>1589.252984</v>
      </c>
      <c r="J1326" s="43">
        <v>1222.4611807500005</v>
      </c>
      <c r="K1326" s="43">
        <f t="shared" si="20"/>
        <v>-366.79180324999948</v>
      </c>
      <c r="L1326" s="70"/>
    </row>
    <row r="1327" spans="2:12" x14ac:dyDescent="0.2">
      <c r="B1327" s="33"/>
      <c r="C1327" s="32"/>
      <c r="D1327" s="41"/>
      <c r="E1327" s="41"/>
      <c r="F1327" s="50"/>
      <c r="G1327" s="54" t="s">
        <v>356</v>
      </c>
      <c r="H1327" s="55" t="s">
        <v>357</v>
      </c>
      <c r="I1327" s="51">
        <v>91.352221999999998</v>
      </c>
      <c r="J1327" s="43">
        <v>91.352221999999983</v>
      </c>
      <c r="K1327" s="43">
        <f t="shared" si="20"/>
        <v>0</v>
      </c>
      <c r="L1327" s="70"/>
    </row>
    <row r="1328" spans="2:12" ht="14.25" x14ac:dyDescent="0.2">
      <c r="B1328" s="33"/>
      <c r="C1328" s="32"/>
      <c r="D1328" s="64">
        <v>27</v>
      </c>
      <c r="E1328" s="35" t="s">
        <v>358</v>
      </c>
      <c r="F1328" s="65"/>
      <c r="G1328" s="66"/>
      <c r="H1328" s="67"/>
      <c r="I1328" s="68">
        <v>616.41625699999997</v>
      </c>
      <c r="J1328" s="68">
        <v>837.15094239999985</v>
      </c>
      <c r="K1328" s="68">
        <f t="shared" si="20"/>
        <v>220.73468539999988</v>
      </c>
      <c r="L1328" s="70"/>
    </row>
    <row r="1329" spans="2:12" ht="14.25" x14ac:dyDescent="0.2">
      <c r="B1329" s="33"/>
      <c r="C1329" s="32"/>
      <c r="D1329" s="41"/>
      <c r="E1329" s="41"/>
      <c r="F1329" s="52" t="s">
        <v>2</v>
      </c>
      <c r="G1329" s="57"/>
      <c r="H1329" s="56"/>
      <c r="I1329" s="34">
        <v>616.41625699999997</v>
      </c>
      <c r="J1329" s="34">
        <v>837.15094239999985</v>
      </c>
      <c r="K1329" s="34">
        <f t="shared" si="20"/>
        <v>220.73468539999988</v>
      </c>
      <c r="L1329" s="70"/>
    </row>
    <row r="1330" spans="2:12" x14ac:dyDescent="0.2">
      <c r="B1330" s="33"/>
      <c r="C1330" s="32"/>
      <c r="D1330" s="41"/>
      <c r="E1330" s="41"/>
      <c r="F1330" s="50"/>
      <c r="G1330" s="54">
        <v>100</v>
      </c>
      <c r="H1330" s="55" t="s">
        <v>1577</v>
      </c>
      <c r="I1330" s="51">
        <v>16.903645000000001</v>
      </c>
      <c r="J1330" s="43">
        <v>22.678356910000002</v>
      </c>
      <c r="K1330" s="43">
        <f t="shared" si="20"/>
        <v>5.7747119100000006</v>
      </c>
      <c r="L1330" s="70"/>
    </row>
    <row r="1331" spans="2:12" x14ac:dyDescent="0.2">
      <c r="B1331" s="33"/>
      <c r="C1331" s="32"/>
      <c r="D1331" s="41"/>
      <c r="E1331" s="41"/>
      <c r="F1331" s="50"/>
      <c r="G1331" s="54">
        <v>110</v>
      </c>
      <c r="H1331" s="55" t="s">
        <v>1510</v>
      </c>
      <c r="I1331" s="51">
        <v>45.846262000000003</v>
      </c>
      <c r="J1331" s="43">
        <v>45.107932590000004</v>
      </c>
      <c r="K1331" s="43">
        <f t="shared" si="20"/>
        <v>-0.73832940999999863</v>
      </c>
      <c r="L1331" s="70"/>
    </row>
    <row r="1332" spans="2:12" x14ac:dyDescent="0.2">
      <c r="B1332" s="33"/>
      <c r="C1332" s="32"/>
      <c r="D1332" s="41"/>
      <c r="E1332" s="41"/>
      <c r="F1332" s="50"/>
      <c r="G1332" s="54">
        <v>112</v>
      </c>
      <c r="H1332" s="55" t="s">
        <v>1515</v>
      </c>
      <c r="I1332" s="51">
        <v>21.101568</v>
      </c>
      <c r="J1332" s="43">
        <v>20.065086179999998</v>
      </c>
      <c r="K1332" s="43">
        <f t="shared" si="20"/>
        <v>-1.0364818200000023</v>
      </c>
      <c r="L1332" s="70"/>
    </row>
    <row r="1333" spans="2:12" x14ac:dyDescent="0.2">
      <c r="B1333" s="33"/>
      <c r="C1333" s="32"/>
      <c r="D1333" s="41"/>
      <c r="E1333" s="41"/>
      <c r="F1333" s="50"/>
      <c r="G1333" s="54">
        <v>113</v>
      </c>
      <c r="H1333" s="55" t="s">
        <v>2342</v>
      </c>
      <c r="I1333" s="51">
        <v>71.275282000000004</v>
      </c>
      <c r="J1333" s="43">
        <v>69.833338029999993</v>
      </c>
      <c r="K1333" s="43">
        <f t="shared" si="20"/>
        <v>-1.4419439700000112</v>
      </c>
      <c r="L1333" s="70"/>
    </row>
    <row r="1334" spans="2:12" x14ac:dyDescent="0.2">
      <c r="B1334" s="33"/>
      <c r="C1334" s="32"/>
      <c r="D1334" s="41"/>
      <c r="E1334" s="41"/>
      <c r="F1334" s="50"/>
      <c r="G1334" s="54">
        <v>116</v>
      </c>
      <c r="H1334" s="55" t="s">
        <v>1579</v>
      </c>
      <c r="I1334" s="51">
        <v>21.387156999999998</v>
      </c>
      <c r="J1334" s="43">
        <v>19.098863740000002</v>
      </c>
      <c r="K1334" s="43">
        <f t="shared" si="20"/>
        <v>-2.2882932599999961</v>
      </c>
      <c r="L1334" s="70"/>
    </row>
    <row r="1335" spans="2:12" ht="25.5" x14ac:dyDescent="0.2">
      <c r="B1335" s="33"/>
      <c r="C1335" s="32"/>
      <c r="D1335" s="41"/>
      <c r="E1335" s="41"/>
      <c r="F1335" s="50"/>
      <c r="G1335" s="54">
        <v>117</v>
      </c>
      <c r="H1335" s="55" t="s">
        <v>2343</v>
      </c>
      <c r="I1335" s="51">
        <v>13.344571</v>
      </c>
      <c r="J1335" s="43">
        <v>9.094430329999998</v>
      </c>
      <c r="K1335" s="43">
        <f t="shared" si="20"/>
        <v>-4.2501406700000022</v>
      </c>
      <c r="L1335" s="70"/>
    </row>
    <row r="1336" spans="2:12" x14ac:dyDescent="0.2">
      <c r="B1336" s="33"/>
      <c r="C1336" s="32"/>
      <c r="D1336" s="41"/>
      <c r="E1336" s="41"/>
      <c r="F1336" s="50"/>
      <c r="G1336" s="54">
        <v>118</v>
      </c>
      <c r="H1336" s="55" t="s">
        <v>2344</v>
      </c>
      <c r="I1336" s="51">
        <v>24.713638</v>
      </c>
      <c r="J1336" s="43">
        <v>26.72942334</v>
      </c>
      <c r="K1336" s="43">
        <f t="shared" si="20"/>
        <v>2.0157853400000008</v>
      </c>
      <c r="L1336" s="70"/>
    </row>
    <row r="1337" spans="2:12" x14ac:dyDescent="0.2">
      <c r="B1337" s="33"/>
      <c r="C1337" s="32"/>
      <c r="D1337" s="41"/>
      <c r="E1337" s="41"/>
      <c r="F1337" s="50"/>
      <c r="G1337" s="54">
        <v>120</v>
      </c>
      <c r="H1337" s="55" t="s">
        <v>2345</v>
      </c>
      <c r="I1337" s="51">
        <v>30.561703000000001</v>
      </c>
      <c r="J1337" s="43">
        <v>33.388457739999993</v>
      </c>
      <c r="K1337" s="43">
        <f t="shared" si="20"/>
        <v>2.8267547399999913</v>
      </c>
      <c r="L1337" s="70"/>
    </row>
    <row r="1338" spans="2:12" x14ac:dyDescent="0.2">
      <c r="B1338" s="33"/>
      <c r="C1338" s="32"/>
      <c r="D1338" s="41"/>
      <c r="E1338" s="41"/>
      <c r="F1338" s="50"/>
      <c r="G1338" s="54">
        <v>121</v>
      </c>
      <c r="H1338" s="55" t="s">
        <v>2346</v>
      </c>
      <c r="I1338" s="51">
        <v>4.9945719999999998</v>
      </c>
      <c r="J1338" s="43">
        <v>6.4461797699999996</v>
      </c>
      <c r="K1338" s="43">
        <f t="shared" si="20"/>
        <v>1.4516077699999999</v>
      </c>
      <c r="L1338" s="70"/>
    </row>
    <row r="1339" spans="2:12" x14ac:dyDescent="0.2">
      <c r="B1339" s="33"/>
      <c r="C1339" s="32"/>
      <c r="D1339" s="41"/>
      <c r="E1339" s="41"/>
      <c r="F1339" s="50"/>
      <c r="G1339" s="54">
        <v>122</v>
      </c>
      <c r="H1339" s="55" t="s">
        <v>2347</v>
      </c>
      <c r="I1339" s="51">
        <v>5.4709440000000003</v>
      </c>
      <c r="J1339" s="43">
        <v>2.00743005</v>
      </c>
      <c r="K1339" s="43">
        <f t="shared" si="20"/>
        <v>-3.4635139500000003</v>
      </c>
      <c r="L1339" s="70"/>
    </row>
    <row r="1340" spans="2:12" x14ac:dyDescent="0.2">
      <c r="B1340" s="33"/>
      <c r="C1340" s="32"/>
      <c r="D1340" s="41"/>
      <c r="E1340" s="41"/>
      <c r="F1340" s="50"/>
      <c r="G1340" s="54">
        <v>200</v>
      </c>
      <c r="H1340" s="55" t="s">
        <v>2348</v>
      </c>
      <c r="I1340" s="51">
        <v>4.9307460000000001</v>
      </c>
      <c r="J1340" s="43">
        <v>6.3003085699999994</v>
      </c>
      <c r="K1340" s="43">
        <f t="shared" si="20"/>
        <v>1.3695625699999994</v>
      </c>
      <c r="L1340" s="70"/>
    </row>
    <row r="1341" spans="2:12" x14ac:dyDescent="0.2">
      <c r="B1341" s="33"/>
      <c r="C1341" s="32"/>
      <c r="D1341" s="41"/>
      <c r="E1341" s="41"/>
      <c r="F1341" s="50"/>
      <c r="G1341" s="54">
        <v>208</v>
      </c>
      <c r="H1341" s="55" t="s">
        <v>2349</v>
      </c>
      <c r="I1341" s="51">
        <v>21.280231000000001</v>
      </c>
      <c r="J1341" s="43">
        <v>50.265238879999998</v>
      </c>
      <c r="K1341" s="43">
        <f t="shared" si="20"/>
        <v>28.985007879999998</v>
      </c>
      <c r="L1341" s="70"/>
    </row>
    <row r="1342" spans="2:12" x14ac:dyDescent="0.2">
      <c r="B1342" s="33"/>
      <c r="C1342" s="32"/>
      <c r="D1342" s="41"/>
      <c r="E1342" s="41"/>
      <c r="F1342" s="50"/>
      <c r="G1342" s="54">
        <v>209</v>
      </c>
      <c r="H1342" s="55" t="s">
        <v>2350</v>
      </c>
      <c r="I1342" s="51">
        <v>18.158072000000001</v>
      </c>
      <c r="J1342" s="43">
        <v>29.557537969999998</v>
      </c>
      <c r="K1342" s="43">
        <f t="shared" si="20"/>
        <v>11.399465969999998</v>
      </c>
      <c r="L1342" s="70"/>
    </row>
    <row r="1343" spans="2:12" x14ac:dyDescent="0.2">
      <c r="B1343" s="33"/>
      <c r="C1343" s="32"/>
      <c r="D1343" s="41"/>
      <c r="E1343" s="41"/>
      <c r="F1343" s="50"/>
      <c r="G1343" s="54">
        <v>210</v>
      </c>
      <c r="H1343" s="55" t="s">
        <v>2351</v>
      </c>
      <c r="I1343" s="51">
        <v>28.696445000000001</v>
      </c>
      <c r="J1343" s="43">
        <v>34.962653880000005</v>
      </c>
      <c r="K1343" s="43">
        <f t="shared" si="20"/>
        <v>6.2662088800000042</v>
      </c>
      <c r="L1343" s="70"/>
    </row>
    <row r="1344" spans="2:12" x14ac:dyDescent="0.2">
      <c r="B1344" s="33"/>
      <c r="C1344" s="32"/>
      <c r="D1344" s="41"/>
      <c r="E1344" s="41"/>
      <c r="F1344" s="50"/>
      <c r="G1344" s="54">
        <v>211</v>
      </c>
      <c r="H1344" s="55" t="s">
        <v>2352</v>
      </c>
      <c r="I1344" s="51">
        <v>18.497748999999999</v>
      </c>
      <c r="J1344" s="43">
        <v>42.615714709999985</v>
      </c>
      <c r="K1344" s="43">
        <f t="shared" si="20"/>
        <v>24.117965709999986</v>
      </c>
      <c r="L1344" s="70"/>
    </row>
    <row r="1345" spans="2:12" x14ac:dyDescent="0.2">
      <c r="B1345" s="33"/>
      <c r="C1345" s="32"/>
      <c r="D1345" s="41"/>
      <c r="E1345" s="41"/>
      <c r="F1345" s="50"/>
      <c r="G1345" s="54">
        <v>212</v>
      </c>
      <c r="H1345" s="55" t="s">
        <v>2353</v>
      </c>
      <c r="I1345" s="51">
        <v>5.582954</v>
      </c>
      <c r="J1345" s="43">
        <v>6.3766455400000002</v>
      </c>
      <c r="K1345" s="43">
        <f t="shared" si="20"/>
        <v>0.7936915400000002</v>
      </c>
      <c r="L1345" s="70"/>
    </row>
    <row r="1346" spans="2:12" ht="25.5" x14ac:dyDescent="0.2">
      <c r="B1346" s="33"/>
      <c r="C1346" s="32"/>
      <c r="D1346" s="41"/>
      <c r="E1346" s="41"/>
      <c r="F1346" s="50"/>
      <c r="G1346" s="54">
        <v>300</v>
      </c>
      <c r="H1346" s="55" t="s">
        <v>2354</v>
      </c>
      <c r="I1346" s="51">
        <v>6.3350540000000004</v>
      </c>
      <c r="J1346" s="43">
        <v>6.8172802000000008</v>
      </c>
      <c r="K1346" s="43">
        <f t="shared" si="20"/>
        <v>0.48222620000000038</v>
      </c>
      <c r="L1346" s="70"/>
    </row>
    <row r="1347" spans="2:12" x14ac:dyDescent="0.2">
      <c r="B1347" s="33"/>
      <c r="C1347" s="32"/>
      <c r="D1347" s="41"/>
      <c r="E1347" s="41"/>
      <c r="F1347" s="50"/>
      <c r="G1347" s="54">
        <v>308</v>
      </c>
      <c r="H1347" s="55" t="s">
        <v>2355</v>
      </c>
      <c r="I1347" s="51">
        <v>15.216060000000001</v>
      </c>
      <c r="J1347" s="43">
        <v>29.766542700000002</v>
      </c>
      <c r="K1347" s="43">
        <f t="shared" si="20"/>
        <v>14.550482700000002</v>
      </c>
      <c r="L1347" s="70"/>
    </row>
    <row r="1348" spans="2:12" x14ac:dyDescent="0.2">
      <c r="B1348" s="33"/>
      <c r="C1348" s="32"/>
      <c r="D1348" s="41"/>
      <c r="E1348" s="41"/>
      <c r="F1348" s="50"/>
      <c r="G1348" s="54">
        <v>309</v>
      </c>
      <c r="H1348" s="55" t="s">
        <v>2356</v>
      </c>
      <c r="I1348" s="51">
        <v>12.085092</v>
      </c>
      <c r="J1348" s="43">
        <v>13.045866689999999</v>
      </c>
      <c r="K1348" s="43">
        <f t="shared" ref="K1348:K1411" si="21">+J1348-I1348</f>
        <v>0.96077468999999915</v>
      </c>
      <c r="L1348" s="70"/>
    </row>
    <row r="1349" spans="2:12" x14ac:dyDescent="0.2">
      <c r="B1349" s="33"/>
      <c r="C1349" s="32"/>
      <c r="D1349" s="41"/>
      <c r="E1349" s="41"/>
      <c r="F1349" s="50"/>
      <c r="G1349" s="54">
        <v>310</v>
      </c>
      <c r="H1349" s="55" t="s">
        <v>2357</v>
      </c>
      <c r="I1349" s="51">
        <v>8.9382990000000007</v>
      </c>
      <c r="J1349" s="43">
        <v>9.7108180399999995</v>
      </c>
      <c r="K1349" s="43">
        <f t="shared" si="21"/>
        <v>0.77251903999999882</v>
      </c>
      <c r="L1349" s="70"/>
    </row>
    <row r="1350" spans="2:12" x14ac:dyDescent="0.2">
      <c r="B1350" s="33"/>
      <c r="C1350" s="32"/>
      <c r="D1350" s="41"/>
      <c r="E1350" s="41"/>
      <c r="F1350" s="50"/>
      <c r="G1350" s="54">
        <v>311</v>
      </c>
      <c r="H1350" s="55" t="s">
        <v>2358</v>
      </c>
      <c r="I1350" s="51">
        <v>17.825997999999998</v>
      </c>
      <c r="J1350" s="43">
        <v>19.253576729999995</v>
      </c>
      <c r="K1350" s="43">
        <f t="shared" si="21"/>
        <v>1.4275787299999969</v>
      </c>
      <c r="L1350" s="70"/>
    </row>
    <row r="1351" spans="2:12" ht="25.5" x14ac:dyDescent="0.2">
      <c r="B1351" s="33"/>
      <c r="C1351" s="32"/>
      <c r="D1351" s="41"/>
      <c r="E1351" s="41"/>
      <c r="F1351" s="50"/>
      <c r="G1351" s="54">
        <v>312</v>
      </c>
      <c r="H1351" s="55" t="s">
        <v>2359</v>
      </c>
      <c r="I1351" s="51">
        <v>15.89756</v>
      </c>
      <c r="J1351" s="43">
        <v>17.311223590000001</v>
      </c>
      <c r="K1351" s="43">
        <f t="shared" si="21"/>
        <v>1.4136635900000005</v>
      </c>
      <c r="L1351" s="70"/>
    </row>
    <row r="1352" spans="2:12" x14ac:dyDescent="0.2">
      <c r="B1352" s="33"/>
      <c r="C1352" s="32"/>
      <c r="D1352" s="41"/>
      <c r="E1352" s="41"/>
      <c r="F1352" s="50"/>
      <c r="G1352" s="54">
        <v>400</v>
      </c>
      <c r="H1352" s="55" t="s">
        <v>2360</v>
      </c>
      <c r="I1352" s="51">
        <v>6.9200670000000004</v>
      </c>
      <c r="J1352" s="43">
        <v>8.6871653600000016</v>
      </c>
      <c r="K1352" s="43">
        <f t="shared" si="21"/>
        <v>1.7670983600000012</v>
      </c>
      <c r="L1352" s="70"/>
    </row>
    <row r="1353" spans="2:12" ht="25.5" x14ac:dyDescent="0.2">
      <c r="B1353" s="33"/>
      <c r="C1353" s="32"/>
      <c r="D1353" s="41"/>
      <c r="E1353" s="41"/>
      <c r="F1353" s="50"/>
      <c r="G1353" s="54">
        <v>408</v>
      </c>
      <c r="H1353" s="55" t="s">
        <v>2361</v>
      </c>
      <c r="I1353" s="51">
        <v>41.232055000000003</v>
      </c>
      <c r="J1353" s="43">
        <v>44.477398969999996</v>
      </c>
      <c r="K1353" s="43">
        <f t="shared" si="21"/>
        <v>3.2453439699999933</v>
      </c>
      <c r="L1353" s="70"/>
    </row>
    <row r="1354" spans="2:12" x14ac:dyDescent="0.2">
      <c r="B1354" s="33"/>
      <c r="C1354" s="32"/>
      <c r="D1354" s="41"/>
      <c r="E1354" s="41"/>
      <c r="F1354" s="50"/>
      <c r="G1354" s="54">
        <v>409</v>
      </c>
      <c r="H1354" s="55" t="s">
        <v>2362</v>
      </c>
      <c r="I1354" s="51">
        <v>29.463039999999999</v>
      </c>
      <c r="J1354" s="43">
        <v>41.805134889999998</v>
      </c>
      <c r="K1354" s="43">
        <f t="shared" si="21"/>
        <v>12.342094889999998</v>
      </c>
      <c r="L1354" s="70"/>
    </row>
    <row r="1355" spans="2:12" x14ac:dyDescent="0.2">
      <c r="B1355" s="33"/>
      <c r="C1355" s="32"/>
      <c r="D1355" s="41"/>
      <c r="E1355" s="41"/>
      <c r="F1355" s="50"/>
      <c r="G1355" s="54">
        <v>411</v>
      </c>
      <c r="H1355" s="55" t="s">
        <v>2363</v>
      </c>
      <c r="I1355" s="51">
        <v>19.924040999999999</v>
      </c>
      <c r="J1355" s="43">
        <v>18.570357699999999</v>
      </c>
      <c r="K1355" s="43">
        <f t="shared" si="21"/>
        <v>-1.3536833000000001</v>
      </c>
      <c r="L1355" s="70"/>
    </row>
    <row r="1356" spans="2:12" x14ac:dyDescent="0.2">
      <c r="B1356" s="33"/>
      <c r="C1356" s="32"/>
      <c r="D1356" s="41"/>
      <c r="E1356" s="41"/>
      <c r="F1356" s="50"/>
      <c r="G1356" s="54">
        <v>419</v>
      </c>
      <c r="H1356" s="72" t="s">
        <v>2364</v>
      </c>
      <c r="I1356" s="51">
        <v>11.193194</v>
      </c>
      <c r="J1356" s="43">
        <v>11.486705189999997</v>
      </c>
      <c r="K1356" s="43">
        <f t="shared" si="21"/>
        <v>0.2935111899999967</v>
      </c>
      <c r="L1356" s="70"/>
    </row>
    <row r="1357" spans="2:12" ht="25.5" x14ac:dyDescent="0.2">
      <c r="B1357" s="33"/>
      <c r="C1357" s="32"/>
      <c r="D1357" s="41"/>
      <c r="E1357" s="41"/>
      <c r="F1357" s="50"/>
      <c r="G1357" s="54">
        <v>420</v>
      </c>
      <c r="H1357" s="55" t="s">
        <v>2365</v>
      </c>
      <c r="I1357" s="51">
        <v>0</v>
      </c>
      <c r="J1357" s="43">
        <v>10.67616065</v>
      </c>
      <c r="K1357" s="43">
        <f t="shared" si="21"/>
        <v>10.67616065</v>
      </c>
      <c r="L1357" s="70"/>
    </row>
    <row r="1358" spans="2:12" x14ac:dyDescent="0.2">
      <c r="B1358" s="33"/>
      <c r="C1358" s="32"/>
      <c r="D1358" s="41"/>
      <c r="E1358" s="41"/>
      <c r="F1358" s="50"/>
      <c r="G1358" s="54">
        <v>421</v>
      </c>
      <c r="H1358" s="55" t="s">
        <v>2347</v>
      </c>
      <c r="I1358" s="51">
        <v>0</v>
      </c>
      <c r="J1358" s="43">
        <v>3.4737317600000002</v>
      </c>
      <c r="K1358" s="43">
        <f t="shared" si="21"/>
        <v>3.4737317600000002</v>
      </c>
      <c r="L1358" s="70"/>
    </row>
    <row r="1359" spans="2:12" x14ac:dyDescent="0.2">
      <c r="B1359" s="33"/>
      <c r="C1359" s="32"/>
      <c r="D1359" s="41"/>
      <c r="E1359" s="41"/>
      <c r="F1359" s="50"/>
      <c r="G1359" s="54">
        <v>500</v>
      </c>
      <c r="H1359" s="55" t="s">
        <v>1481</v>
      </c>
      <c r="I1359" s="51">
        <v>5.9240909999999998</v>
      </c>
      <c r="J1359" s="43">
        <v>6.5317104299999995</v>
      </c>
      <c r="K1359" s="43">
        <f t="shared" si="21"/>
        <v>0.60761942999999974</v>
      </c>
      <c r="L1359" s="70"/>
    </row>
    <row r="1360" spans="2:12" x14ac:dyDescent="0.2">
      <c r="B1360" s="33"/>
      <c r="C1360" s="32"/>
      <c r="D1360" s="41"/>
      <c r="E1360" s="41"/>
      <c r="F1360" s="50"/>
      <c r="G1360" s="54">
        <v>510</v>
      </c>
      <c r="H1360" s="55" t="s">
        <v>1557</v>
      </c>
      <c r="I1360" s="51">
        <v>24.925958999999999</v>
      </c>
      <c r="J1360" s="43">
        <v>32.366937310000004</v>
      </c>
      <c r="K1360" s="43">
        <f t="shared" si="21"/>
        <v>7.4409783100000055</v>
      </c>
      <c r="L1360" s="70"/>
    </row>
    <row r="1361" spans="2:12" x14ac:dyDescent="0.2">
      <c r="B1361" s="33"/>
      <c r="C1361" s="32"/>
      <c r="D1361" s="41"/>
      <c r="E1361" s="41"/>
      <c r="F1361" s="50"/>
      <c r="G1361" s="54">
        <v>511</v>
      </c>
      <c r="H1361" s="55" t="s">
        <v>2366</v>
      </c>
      <c r="I1361" s="51">
        <v>19.540240000000001</v>
      </c>
      <c r="J1361" s="43">
        <v>36.357565450000003</v>
      </c>
      <c r="K1361" s="43">
        <f t="shared" si="21"/>
        <v>16.817325450000002</v>
      </c>
      <c r="L1361" s="70"/>
    </row>
    <row r="1362" spans="2:12" x14ac:dyDescent="0.2">
      <c r="B1362" s="33"/>
      <c r="C1362" s="32"/>
      <c r="D1362" s="41"/>
      <c r="E1362" s="41"/>
      <c r="F1362" s="50"/>
      <c r="G1362" s="54">
        <v>512</v>
      </c>
      <c r="H1362" s="55" t="s">
        <v>1558</v>
      </c>
      <c r="I1362" s="51">
        <v>9.2046390000000002</v>
      </c>
      <c r="J1362" s="43">
        <v>10.153341729999999</v>
      </c>
      <c r="K1362" s="43">
        <f t="shared" si="21"/>
        <v>0.94870272999999905</v>
      </c>
      <c r="L1362" s="70"/>
    </row>
    <row r="1363" spans="2:12" x14ac:dyDescent="0.2">
      <c r="B1363" s="33"/>
      <c r="C1363" s="32"/>
      <c r="D1363" s="41"/>
      <c r="E1363" s="41"/>
      <c r="F1363" s="50"/>
      <c r="G1363" s="54">
        <v>514</v>
      </c>
      <c r="H1363" s="55" t="s">
        <v>1559</v>
      </c>
      <c r="I1363" s="51">
        <v>19.045328999999999</v>
      </c>
      <c r="J1363" s="43">
        <v>92.131826780000011</v>
      </c>
      <c r="K1363" s="43">
        <f t="shared" si="21"/>
        <v>73.086497780000016</v>
      </c>
      <c r="L1363" s="70"/>
    </row>
    <row r="1364" spans="2:12" ht="14.25" x14ac:dyDescent="0.2">
      <c r="B1364" s="33"/>
      <c r="C1364" s="32"/>
      <c r="D1364" s="64">
        <v>31</v>
      </c>
      <c r="E1364" s="35" t="s">
        <v>359</v>
      </c>
      <c r="F1364" s="65"/>
      <c r="G1364" s="66"/>
      <c r="H1364" s="67"/>
      <c r="I1364" s="68">
        <v>503.59655700000002</v>
      </c>
      <c r="J1364" s="68">
        <v>503.59655700000002</v>
      </c>
      <c r="K1364" s="68">
        <f t="shared" si="21"/>
        <v>0</v>
      </c>
      <c r="L1364" s="70"/>
    </row>
    <row r="1365" spans="2:12" ht="14.25" x14ac:dyDescent="0.2">
      <c r="B1365" s="33"/>
      <c r="C1365" s="32"/>
      <c r="D1365" s="41"/>
      <c r="E1365" s="41"/>
      <c r="F1365" s="52" t="s">
        <v>2</v>
      </c>
      <c r="G1365" s="57"/>
      <c r="H1365" s="56"/>
      <c r="I1365" s="34">
        <v>503.59655700000002</v>
      </c>
      <c r="J1365" s="34">
        <v>503.59655700000002</v>
      </c>
      <c r="K1365" s="34">
        <f t="shared" si="21"/>
        <v>0</v>
      </c>
      <c r="L1365" s="70"/>
    </row>
    <row r="1366" spans="2:12" x14ac:dyDescent="0.2">
      <c r="B1366" s="33"/>
      <c r="C1366" s="32"/>
      <c r="D1366" s="41"/>
      <c r="E1366" s="41"/>
      <c r="F1366" s="50"/>
      <c r="G1366" s="54">
        <v>100</v>
      </c>
      <c r="H1366" s="55" t="s">
        <v>2367</v>
      </c>
      <c r="I1366" s="51">
        <v>179.04620800000001</v>
      </c>
      <c r="J1366" s="43">
        <v>152.30610999999999</v>
      </c>
      <c r="K1366" s="43">
        <f t="shared" si="21"/>
        <v>-26.740098000000017</v>
      </c>
      <c r="L1366" s="70"/>
    </row>
    <row r="1367" spans="2:12" x14ac:dyDescent="0.2">
      <c r="B1367" s="33"/>
      <c r="C1367" s="32"/>
      <c r="D1367" s="41"/>
      <c r="E1367" s="41"/>
      <c r="F1367" s="50"/>
      <c r="G1367" s="54">
        <v>200</v>
      </c>
      <c r="H1367" s="55" t="s">
        <v>2368</v>
      </c>
      <c r="I1367" s="51">
        <v>287.883623</v>
      </c>
      <c r="J1367" s="43">
        <v>320.27242221</v>
      </c>
      <c r="K1367" s="43">
        <f t="shared" si="21"/>
        <v>32.388799210000002</v>
      </c>
      <c r="L1367" s="70"/>
    </row>
    <row r="1368" spans="2:12" x14ac:dyDescent="0.2">
      <c r="B1368" s="33"/>
      <c r="C1368" s="32"/>
      <c r="D1368" s="41"/>
      <c r="E1368" s="41"/>
      <c r="F1368" s="50"/>
      <c r="G1368" s="54">
        <v>300</v>
      </c>
      <c r="H1368" s="55" t="s">
        <v>1481</v>
      </c>
      <c r="I1368" s="51">
        <v>36.666725999999997</v>
      </c>
      <c r="J1368" s="43">
        <v>31.018024789999995</v>
      </c>
      <c r="K1368" s="43">
        <f t="shared" si="21"/>
        <v>-5.6487012100000022</v>
      </c>
      <c r="L1368" s="70"/>
    </row>
    <row r="1369" spans="2:12" ht="14.25" x14ac:dyDescent="0.2">
      <c r="B1369" s="33"/>
      <c r="C1369" s="32"/>
      <c r="D1369" s="64">
        <v>37</v>
      </c>
      <c r="E1369" s="35" t="s">
        <v>360</v>
      </c>
      <c r="F1369" s="65"/>
      <c r="G1369" s="66"/>
      <c r="H1369" s="67"/>
      <c r="I1369" s="68">
        <v>59.356549000000001</v>
      </c>
      <c r="J1369" s="68">
        <v>63.505208609999997</v>
      </c>
      <c r="K1369" s="68">
        <f t="shared" si="21"/>
        <v>4.1486596099999957</v>
      </c>
      <c r="L1369" s="70"/>
    </row>
    <row r="1370" spans="2:12" ht="14.25" x14ac:dyDescent="0.2">
      <c r="B1370" s="33"/>
      <c r="C1370" s="32"/>
      <c r="D1370" s="41"/>
      <c r="E1370" s="41"/>
      <c r="F1370" s="52" t="s">
        <v>2</v>
      </c>
      <c r="G1370" s="57"/>
      <c r="H1370" s="56"/>
      <c r="I1370" s="34">
        <v>59.356549000000001</v>
      </c>
      <c r="J1370" s="34">
        <v>63.505208609999997</v>
      </c>
      <c r="K1370" s="34">
        <f t="shared" si="21"/>
        <v>4.1486596099999957</v>
      </c>
      <c r="L1370" s="70"/>
    </row>
    <row r="1371" spans="2:12" x14ac:dyDescent="0.2">
      <c r="B1371" s="33"/>
      <c r="C1371" s="32"/>
      <c r="D1371" s="41"/>
      <c r="E1371" s="41"/>
      <c r="F1371" s="50"/>
      <c r="G1371" s="54">
        <v>100</v>
      </c>
      <c r="H1371" s="55" t="s">
        <v>360</v>
      </c>
      <c r="I1371" s="51">
        <v>8.7285039999999992</v>
      </c>
      <c r="J1371" s="43">
        <v>9.0232507500000025</v>
      </c>
      <c r="K1371" s="43">
        <f t="shared" si="21"/>
        <v>0.29474675000000339</v>
      </c>
      <c r="L1371" s="70"/>
    </row>
    <row r="1372" spans="2:12" x14ac:dyDescent="0.2">
      <c r="B1372" s="33"/>
      <c r="C1372" s="32"/>
      <c r="D1372" s="41"/>
      <c r="E1372" s="41"/>
      <c r="F1372" s="50"/>
      <c r="G1372" s="54">
        <v>109</v>
      </c>
      <c r="H1372" s="55" t="s">
        <v>2369</v>
      </c>
      <c r="I1372" s="51">
        <v>11.314837000000001</v>
      </c>
      <c r="J1372" s="43">
        <v>11.570878900000004</v>
      </c>
      <c r="K1372" s="43">
        <f t="shared" si="21"/>
        <v>0.25604190000000315</v>
      </c>
      <c r="L1372" s="70"/>
    </row>
    <row r="1373" spans="2:12" x14ac:dyDescent="0.2">
      <c r="B1373" s="33"/>
      <c r="C1373" s="32"/>
      <c r="D1373" s="41"/>
      <c r="E1373" s="41"/>
      <c r="F1373" s="50"/>
      <c r="G1373" s="54">
        <v>110</v>
      </c>
      <c r="H1373" s="55" t="s">
        <v>1482</v>
      </c>
      <c r="I1373" s="51">
        <v>2.9828429999999999</v>
      </c>
      <c r="J1373" s="43">
        <v>3.2024789600000001</v>
      </c>
      <c r="K1373" s="43">
        <f t="shared" si="21"/>
        <v>0.21963596000000019</v>
      </c>
      <c r="L1373" s="70"/>
    </row>
    <row r="1374" spans="2:12" x14ac:dyDescent="0.2">
      <c r="B1374" s="33"/>
      <c r="C1374" s="32"/>
      <c r="D1374" s="41"/>
      <c r="E1374" s="41"/>
      <c r="F1374" s="50"/>
      <c r="G1374" s="54">
        <v>111</v>
      </c>
      <c r="H1374" s="55" t="s">
        <v>2370</v>
      </c>
      <c r="I1374" s="51">
        <v>4.0685950000000002</v>
      </c>
      <c r="J1374" s="43">
        <v>4.3526045</v>
      </c>
      <c r="K1374" s="43">
        <f t="shared" si="21"/>
        <v>0.2840094999999998</v>
      </c>
      <c r="L1374" s="70"/>
    </row>
    <row r="1375" spans="2:12" x14ac:dyDescent="0.2">
      <c r="B1375" s="33"/>
      <c r="C1375" s="32"/>
      <c r="D1375" s="41"/>
      <c r="E1375" s="41"/>
      <c r="F1375" s="50"/>
      <c r="G1375" s="54">
        <v>112</v>
      </c>
      <c r="H1375" s="55" t="s">
        <v>2371</v>
      </c>
      <c r="I1375" s="51">
        <v>8.7981040000000004</v>
      </c>
      <c r="J1375" s="43">
        <v>11.525733559999999</v>
      </c>
      <c r="K1375" s="43">
        <f t="shared" si="21"/>
        <v>2.7276295599999987</v>
      </c>
      <c r="L1375" s="70"/>
    </row>
    <row r="1376" spans="2:12" x14ac:dyDescent="0.2">
      <c r="B1376" s="33"/>
      <c r="C1376" s="32"/>
      <c r="D1376" s="41"/>
      <c r="E1376" s="41"/>
      <c r="F1376" s="50"/>
      <c r="G1376" s="54">
        <v>113</v>
      </c>
      <c r="H1376" s="55" t="s">
        <v>2372</v>
      </c>
      <c r="I1376" s="51">
        <v>10.424476</v>
      </c>
      <c r="J1376" s="43">
        <v>11.015637359999996</v>
      </c>
      <c r="K1376" s="43">
        <f t="shared" si="21"/>
        <v>0.59116135999999564</v>
      </c>
      <c r="L1376" s="70"/>
    </row>
    <row r="1377" spans="2:12" x14ac:dyDescent="0.2">
      <c r="B1377" s="33"/>
      <c r="C1377" s="32"/>
      <c r="D1377" s="41"/>
      <c r="E1377" s="41"/>
      <c r="F1377" s="50"/>
      <c r="G1377" s="54">
        <v>114</v>
      </c>
      <c r="H1377" s="55" t="s">
        <v>2373</v>
      </c>
      <c r="I1377" s="51">
        <v>13.03919</v>
      </c>
      <c r="J1377" s="43">
        <v>12.814624579999998</v>
      </c>
      <c r="K1377" s="43">
        <f t="shared" si="21"/>
        <v>-0.22456542000000113</v>
      </c>
      <c r="L1377" s="70"/>
    </row>
    <row r="1378" spans="2:12" ht="14.25" x14ac:dyDescent="0.2">
      <c r="B1378" s="33"/>
      <c r="C1378" s="32"/>
      <c r="D1378" s="64">
        <v>38</v>
      </c>
      <c r="E1378" s="35" t="s">
        <v>361</v>
      </c>
      <c r="F1378" s="65"/>
      <c r="G1378" s="66"/>
      <c r="H1378" s="67"/>
      <c r="I1378" s="68">
        <v>16228.103923999999</v>
      </c>
      <c r="J1378" s="68">
        <v>16237.396231999999</v>
      </c>
      <c r="K1378" s="68">
        <f t="shared" si="21"/>
        <v>9.2923080000000482</v>
      </c>
      <c r="L1378" s="70"/>
    </row>
    <row r="1379" spans="2:12" x14ac:dyDescent="0.2">
      <c r="B1379" s="33"/>
      <c r="C1379" s="32"/>
      <c r="D1379" s="41"/>
      <c r="E1379" s="41"/>
      <c r="F1379" s="50" t="s">
        <v>79</v>
      </c>
      <c r="G1379" s="54"/>
      <c r="H1379" s="55"/>
      <c r="I1379" s="51">
        <v>16228.103923999999</v>
      </c>
      <c r="J1379" s="43">
        <v>16237.396231999999</v>
      </c>
      <c r="K1379" s="43">
        <f t="shared" si="21"/>
        <v>9.2923080000000482</v>
      </c>
      <c r="L1379" s="70"/>
    </row>
    <row r="1380" spans="2:12" ht="25.5" x14ac:dyDescent="0.2">
      <c r="B1380" s="33"/>
      <c r="C1380" s="32"/>
      <c r="D1380" s="41"/>
      <c r="E1380" s="41"/>
      <c r="F1380" s="50"/>
      <c r="G1380" s="54" t="s">
        <v>362</v>
      </c>
      <c r="H1380" s="55" t="s">
        <v>363</v>
      </c>
      <c r="I1380" s="51">
        <v>33.546210000000002</v>
      </c>
      <c r="J1380" s="43">
        <v>32.236651000000002</v>
      </c>
      <c r="K1380" s="43">
        <f t="shared" si="21"/>
        <v>-1.3095590000000001</v>
      </c>
      <c r="L1380" s="70"/>
    </row>
    <row r="1381" spans="2:12" x14ac:dyDescent="0.2">
      <c r="B1381" s="33"/>
      <c r="C1381" s="32"/>
      <c r="D1381" s="41"/>
      <c r="E1381" s="41"/>
      <c r="F1381" s="50"/>
      <c r="G1381" s="54" t="s">
        <v>364</v>
      </c>
      <c r="H1381" s="55" t="s">
        <v>365</v>
      </c>
      <c r="I1381" s="51">
        <v>92.125826000000004</v>
      </c>
      <c r="J1381" s="43">
        <v>88.705839999999995</v>
      </c>
      <c r="K1381" s="43">
        <f t="shared" si="21"/>
        <v>-3.4199860000000086</v>
      </c>
      <c r="L1381" s="70"/>
    </row>
    <row r="1382" spans="2:12" x14ac:dyDescent="0.2">
      <c r="B1382" s="33"/>
      <c r="C1382" s="32"/>
      <c r="D1382" s="41"/>
      <c r="E1382" s="41"/>
      <c r="F1382" s="50"/>
      <c r="G1382" s="54" t="s">
        <v>366</v>
      </c>
      <c r="H1382" s="55" t="s">
        <v>367</v>
      </c>
      <c r="I1382" s="51">
        <v>85.017624999999995</v>
      </c>
      <c r="J1382" s="43">
        <v>83.832624999999993</v>
      </c>
      <c r="K1382" s="43">
        <f t="shared" si="21"/>
        <v>-1.1850000000000023</v>
      </c>
      <c r="L1382" s="70"/>
    </row>
    <row r="1383" spans="2:12" ht="25.5" x14ac:dyDescent="0.2">
      <c r="B1383" s="33"/>
      <c r="C1383" s="32"/>
      <c r="D1383" s="41"/>
      <c r="E1383" s="41"/>
      <c r="F1383" s="50"/>
      <c r="G1383" s="54" t="s">
        <v>368</v>
      </c>
      <c r="H1383" s="55" t="s">
        <v>369</v>
      </c>
      <c r="I1383" s="51">
        <v>82.754530000000003</v>
      </c>
      <c r="J1383" s="43">
        <v>81.000209999999996</v>
      </c>
      <c r="K1383" s="43">
        <f t="shared" si="21"/>
        <v>-1.754320000000007</v>
      </c>
      <c r="L1383" s="70"/>
    </row>
    <row r="1384" spans="2:12" ht="25.5" x14ac:dyDescent="0.2">
      <c r="B1384" s="33"/>
      <c r="C1384" s="32"/>
      <c r="D1384" s="41"/>
      <c r="E1384" s="41"/>
      <c r="F1384" s="50"/>
      <c r="G1384" s="54" t="s">
        <v>370</v>
      </c>
      <c r="H1384" s="55" t="s">
        <v>371</v>
      </c>
      <c r="I1384" s="51">
        <v>78.975437999999997</v>
      </c>
      <c r="J1384" s="43">
        <v>78.359724</v>
      </c>
      <c r="K1384" s="43">
        <f t="shared" si="21"/>
        <v>-0.61571399999999699</v>
      </c>
      <c r="L1384" s="70"/>
    </row>
    <row r="1385" spans="2:12" x14ac:dyDescent="0.2">
      <c r="B1385" s="33"/>
      <c r="C1385" s="32"/>
      <c r="D1385" s="41"/>
      <c r="E1385" s="41"/>
      <c r="F1385" s="50"/>
      <c r="G1385" s="54" t="s">
        <v>372</v>
      </c>
      <c r="H1385" s="72" t="s">
        <v>373</v>
      </c>
      <c r="I1385" s="51">
        <v>52.965045000000003</v>
      </c>
      <c r="J1385" s="43">
        <v>52.965045000000003</v>
      </c>
      <c r="K1385" s="43">
        <f t="shared" si="21"/>
        <v>0</v>
      </c>
      <c r="L1385" s="70"/>
    </row>
    <row r="1386" spans="2:12" x14ac:dyDescent="0.2">
      <c r="B1386" s="33"/>
      <c r="C1386" s="32"/>
      <c r="D1386" s="41"/>
      <c r="E1386" s="41"/>
      <c r="F1386" s="50"/>
      <c r="G1386" s="54" t="s">
        <v>374</v>
      </c>
      <c r="H1386" s="55" t="s">
        <v>375</v>
      </c>
      <c r="I1386" s="51">
        <v>177.23388600000001</v>
      </c>
      <c r="J1386" s="43">
        <v>177.23388600000001</v>
      </c>
      <c r="K1386" s="43">
        <f t="shared" si="21"/>
        <v>0</v>
      </c>
      <c r="L1386" s="70"/>
    </row>
    <row r="1387" spans="2:12" x14ac:dyDescent="0.2">
      <c r="B1387" s="33"/>
      <c r="C1387" s="32"/>
      <c r="D1387" s="41"/>
      <c r="E1387" s="41"/>
      <c r="F1387" s="50"/>
      <c r="G1387" s="54" t="s">
        <v>376</v>
      </c>
      <c r="H1387" s="55" t="s">
        <v>377</v>
      </c>
      <c r="I1387" s="51">
        <v>210.829781</v>
      </c>
      <c r="J1387" s="43">
        <v>207.94511499999999</v>
      </c>
      <c r="K1387" s="43">
        <f t="shared" si="21"/>
        <v>-2.8846660000000099</v>
      </c>
      <c r="L1387" s="70"/>
    </row>
    <row r="1388" spans="2:12" x14ac:dyDescent="0.2">
      <c r="B1388" s="33"/>
      <c r="C1388" s="32"/>
      <c r="D1388" s="41"/>
      <c r="E1388" s="41"/>
      <c r="F1388" s="50"/>
      <c r="G1388" s="54" t="s">
        <v>378</v>
      </c>
      <c r="H1388" s="55" t="s">
        <v>379</v>
      </c>
      <c r="I1388" s="51">
        <v>132.00395800000001</v>
      </c>
      <c r="J1388" s="43">
        <v>132.00395800000001</v>
      </c>
      <c r="K1388" s="43">
        <f t="shared" si="21"/>
        <v>0</v>
      </c>
      <c r="L1388" s="70"/>
    </row>
    <row r="1389" spans="2:12" x14ac:dyDescent="0.2">
      <c r="B1389" s="33"/>
      <c r="C1389" s="32"/>
      <c r="D1389" s="41"/>
      <c r="E1389" s="41"/>
      <c r="F1389" s="50"/>
      <c r="G1389" s="54" t="s">
        <v>380</v>
      </c>
      <c r="H1389" s="55" t="s">
        <v>381</v>
      </c>
      <c r="I1389" s="51">
        <v>108.092416</v>
      </c>
      <c r="J1389" s="43">
        <v>108.092416</v>
      </c>
      <c r="K1389" s="43">
        <f t="shared" si="21"/>
        <v>0</v>
      </c>
      <c r="L1389" s="70"/>
    </row>
    <row r="1390" spans="2:12" x14ac:dyDescent="0.2">
      <c r="B1390" s="33"/>
      <c r="C1390" s="32"/>
      <c r="D1390" s="41"/>
      <c r="E1390" s="41"/>
      <c r="F1390" s="50"/>
      <c r="G1390" s="54" t="s">
        <v>382</v>
      </c>
      <c r="H1390" s="55" t="s">
        <v>383</v>
      </c>
      <c r="I1390" s="51">
        <v>81.363890999999995</v>
      </c>
      <c r="J1390" s="43">
        <v>80.41367292999999</v>
      </c>
      <c r="K1390" s="43">
        <f t="shared" si="21"/>
        <v>-0.95021807000000535</v>
      </c>
      <c r="L1390" s="70"/>
    </row>
    <row r="1391" spans="2:12" x14ac:dyDescent="0.2">
      <c r="B1391" s="33"/>
      <c r="C1391" s="32"/>
      <c r="D1391" s="41"/>
      <c r="E1391" s="41"/>
      <c r="F1391" s="50"/>
      <c r="G1391" s="54" t="s">
        <v>384</v>
      </c>
      <c r="H1391" s="55" t="s">
        <v>385</v>
      </c>
      <c r="I1391" s="51">
        <v>132.11958799999999</v>
      </c>
      <c r="J1391" s="43">
        <v>132.11958799999999</v>
      </c>
      <c r="K1391" s="43">
        <f t="shared" si="21"/>
        <v>0</v>
      </c>
      <c r="L1391" s="70"/>
    </row>
    <row r="1392" spans="2:12" x14ac:dyDescent="0.2">
      <c r="B1392" s="33"/>
      <c r="C1392" s="32"/>
      <c r="D1392" s="41"/>
      <c r="E1392" s="41"/>
      <c r="F1392" s="50"/>
      <c r="G1392" s="54" t="s">
        <v>386</v>
      </c>
      <c r="H1392" s="55" t="s">
        <v>361</v>
      </c>
      <c r="I1392" s="51">
        <v>13383.811078000001</v>
      </c>
      <c r="J1392" s="43">
        <v>13413.20284907</v>
      </c>
      <c r="K1392" s="43">
        <f t="shared" si="21"/>
        <v>29.391771069998867</v>
      </c>
      <c r="L1392" s="70"/>
    </row>
    <row r="1393" spans="2:12" x14ac:dyDescent="0.2">
      <c r="B1393" s="33"/>
      <c r="C1393" s="32"/>
      <c r="D1393" s="41"/>
      <c r="E1393" s="41"/>
      <c r="F1393" s="50"/>
      <c r="G1393" s="54" t="s">
        <v>387</v>
      </c>
      <c r="H1393" s="55" t="s">
        <v>388</v>
      </c>
      <c r="I1393" s="51">
        <v>126.646778</v>
      </c>
      <c r="J1393" s="43">
        <v>123.646778</v>
      </c>
      <c r="K1393" s="43">
        <f t="shared" si="21"/>
        <v>-3</v>
      </c>
      <c r="L1393" s="70"/>
    </row>
    <row r="1394" spans="2:12" x14ac:dyDescent="0.2">
      <c r="B1394" s="33"/>
      <c r="C1394" s="32"/>
      <c r="D1394" s="41"/>
      <c r="E1394" s="41"/>
      <c r="F1394" s="50"/>
      <c r="G1394" s="54" t="s">
        <v>389</v>
      </c>
      <c r="H1394" s="55" t="s">
        <v>390</v>
      </c>
      <c r="I1394" s="51">
        <v>138.862212</v>
      </c>
      <c r="J1394" s="43">
        <v>138.862212</v>
      </c>
      <c r="K1394" s="43">
        <f t="shared" si="21"/>
        <v>0</v>
      </c>
      <c r="L1394" s="70"/>
    </row>
    <row r="1395" spans="2:12" x14ac:dyDescent="0.2">
      <c r="B1395" s="33"/>
      <c r="C1395" s="32"/>
      <c r="D1395" s="41"/>
      <c r="E1395" s="41"/>
      <c r="F1395" s="50"/>
      <c r="G1395" s="54" t="s">
        <v>391</v>
      </c>
      <c r="H1395" s="55" t="s">
        <v>392</v>
      </c>
      <c r="I1395" s="51">
        <v>163.94305600000001</v>
      </c>
      <c r="J1395" s="43">
        <v>163.94305600000001</v>
      </c>
      <c r="K1395" s="43">
        <f t="shared" si="21"/>
        <v>0</v>
      </c>
      <c r="L1395" s="70"/>
    </row>
    <row r="1396" spans="2:12" x14ac:dyDescent="0.2">
      <c r="B1396" s="33"/>
      <c r="C1396" s="32"/>
      <c r="D1396" s="41"/>
      <c r="E1396" s="41"/>
      <c r="F1396" s="50"/>
      <c r="G1396" s="54" t="s">
        <v>393</v>
      </c>
      <c r="H1396" s="55" t="s">
        <v>394</v>
      </c>
      <c r="I1396" s="51">
        <v>64.405006</v>
      </c>
      <c r="J1396" s="43">
        <v>64.405006</v>
      </c>
      <c r="K1396" s="43">
        <f t="shared" si="21"/>
        <v>0</v>
      </c>
      <c r="L1396" s="70"/>
    </row>
    <row r="1397" spans="2:12" x14ac:dyDescent="0.2">
      <c r="B1397" s="33"/>
      <c r="C1397" s="32"/>
      <c r="D1397" s="41"/>
      <c r="E1397" s="41"/>
      <c r="F1397" s="50"/>
      <c r="G1397" s="54" t="s">
        <v>395</v>
      </c>
      <c r="H1397" s="55" t="s">
        <v>396</v>
      </c>
      <c r="I1397" s="51">
        <v>55.340085999999999</v>
      </c>
      <c r="J1397" s="43">
        <v>55.340085999999999</v>
      </c>
      <c r="K1397" s="43">
        <f t="shared" si="21"/>
        <v>0</v>
      </c>
      <c r="L1397" s="70"/>
    </row>
    <row r="1398" spans="2:12" x14ac:dyDescent="0.2">
      <c r="B1398" s="33"/>
      <c r="C1398" s="32"/>
      <c r="D1398" s="41"/>
      <c r="E1398" s="41"/>
      <c r="F1398" s="50"/>
      <c r="G1398" s="54" t="s">
        <v>397</v>
      </c>
      <c r="H1398" s="55" t="s">
        <v>398</v>
      </c>
      <c r="I1398" s="51">
        <v>23.674054999999999</v>
      </c>
      <c r="J1398" s="43">
        <v>23.674054999999999</v>
      </c>
      <c r="K1398" s="43">
        <f t="shared" si="21"/>
        <v>0</v>
      </c>
      <c r="L1398" s="70"/>
    </row>
    <row r="1399" spans="2:12" x14ac:dyDescent="0.2">
      <c r="B1399" s="33"/>
      <c r="C1399" s="32"/>
      <c r="D1399" s="41"/>
      <c r="E1399" s="41"/>
      <c r="F1399" s="50"/>
      <c r="G1399" s="54" t="s">
        <v>399</v>
      </c>
      <c r="H1399" s="55" t="s">
        <v>400</v>
      </c>
      <c r="I1399" s="51">
        <v>129.298213</v>
      </c>
      <c r="J1399" s="43">
        <v>129.298213</v>
      </c>
      <c r="K1399" s="43">
        <f t="shared" si="21"/>
        <v>0</v>
      </c>
      <c r="L1399" s="70"/>
    </row>
    <row r="1400" spans="2:12" x14ac:dyDescent="0.2">
      <c r="B1400" s="33"/>
      <c r="C1400" s="32"/>
      <c r="D1400" s="41"/>
      <c r="E1400" s="41"/>
      <c r="F1400" s="50"/>
      <c r="G1400" s="54" t="s">
        <v>401</v>
      </c>
      <c r="H1400" s="55" t="s">
        <v>402</v>
      </c>
      <c r="I1400" s="51">
        <v>83.341222000000002</v>
      </c>
      <c r="J1400" s="43">
        <v>83.341222000000002</v>
      </c>
      <c r="K1400" s="43">
        <f t="shared" si="21"/>
        <v>0</v>
      </c>
      <c r="L1400" s="70"/>
    </row>
    <row r="1401" spans="2:12" x14ac:dyDescent="0.2">
      <c r="B1401" s="33"/>
      <c r="C1401" s="32"/>
      <c r="D1401" s="41"/>
      <c r="E1401" s="41"/>
      <c r="F1401" s="50"/>
      <c r="G1401" s="54" t="s">
        <v>403</v>
      </c>
      <c r="H1401" s="55" t="s">
        <v>404</v>
      </c>
      <c r="I1401" s="51">
        <v>160.21246500000001</v>
      </c>
      <c r="J1401" s="43">
        <v>160.21246500000001</v>
      </c>
      <c r="K1401" s="43">
        <f t="shared" si="21"/>
        <v>0</v>
      </c>
      <c r="L1401" s="70"/>
    </row>
    <row r="1402" spans="2:12" x14ac:dyDescent="0.2">
      <c r="B1402" s="33"/>
      <c r="C1402" s="32"/>
      <c r="D1402" s="41"/>
      <c r="E1402" s="41"/>
      <c r="F1402" s="50"/>
      <c r="G1402" s="54" t="s">
        <v>405</v>
      </c>
      <c r="H1402" s="55" t="s">
        <v>406</v>
      </c>
      <c r="I1402" s="51">
        <v>65.480941999999999</v>
      </c>
      <c r="J1402" s="43">
        <v>65.480941999999999</v>
      </c>
      <c r="K1402" s="43">
        <f t="shared" si="21"/>
        <v>0</v>
      </c>
      <c r="L1402" s="70"/>
    </row>
    <row r="1403" spans="2:12" x14ac:dyDescent="0.2">
      <c r="B1403" s="33"/>
      <c r="C1403" s="32"/>
      <c r="D1403" s="41"/>
      <c r="E1403" s="41"/>
      <c r="F1403" s="50"/>
      <c r="G1403" s="54" t="s">
        <v>407</v>
      </c>
      <c r="H1403" s="55" t="s">
        <v>408</v>
      </c>
      <c r="I1403" s="51">
        <v>153.00899799999999</v>
      </c>
      <c r="J1403" s="43">
        <v>148.028998</v>
      </c>
      <c r="K1403" s="43">
        <f t="shared" si="21"/>
        <v>-4.9799999999999898</v>
      </c>
      <c r="L1403" s="70"/>
    </row>
    <row r="1404" spans="2:12" ht="25.5" x14ac:dyDescent="0.2">
      <c r="B1404" s="33"/>
      <c r="C1404" s="32"/>
      <c r="D1404" s="41"/>
      <c r="E1404" s="41"/>
      <c r="F1404" s="50"/>
      <c r="G1404" s="54" t="s">
        <v>409</v>
      </c>
      <c r="H1404" s="55" t="s">
        <v>410</v>
      </c>
      <c r="I1404" s="51">
        <v>250.94720899999999</v>
      </c>
      <c r="J1404" s="43">
        <v>250.94720899999999</v>
      </c>
      <c r="K1404" s="43">
        <f t="shared" si="21"/>
        <v>0</v>
      </c>
      <c r="L1404" s="70"/>
    </row>
    <row r="1405" spans="2:12" x14ac:dyDescent="0.2">
      <c r="B1405" s="33"/>
      <c r="C1405" s="32"/>
      <c r="D1405" s="41"/>
      <c r="E1405" s="41"/>
      <c r="F1405" s="50"/>
      <c r="G1405" s="54" t="s">
        <v>411</v>
      </c>
      <c r="H1405" s="55" t="s">
        <v>412</v>
      </c>
      <c r="I1405" s="51">
        <v>162.10441</v>
      </c>
      <c r="J1405" s="43">
        <v>162.10441</v>
      </c>
      <c r="K1405" s="43">
        <f t="shared" si="21"/>
        <v>0</v>
      </c>
      <c r="L1405" s="70"/>
    </row>
    <row r="1406" spans="2:12" ht="14.25" x14ac:dyDescent="0.2">
      <c r="B1406" s="33"/>
      <c r="C1406" s="32"/>
      <c r="D1406" s="64">
        <v>45</v>
      </c>
      <c r="E1406" s="35" t="s">
        <v>413</v>
      </c>
      <c r="F1406" s="65"/>
      <c r="G1406" s="66"/>
      <c r="H1406" s="67"/>
      <c r="I1406" s="68">
        <v>232.10216500000001</v>
      </c>
      <c r="J1406" s="68">
        <v>423.37740551999997</v>
      </c>
      <c r="K1406" s="68">
        <f t="shared" si="21"/>
        <v>191.27524051999995</v>
      </c>
      <c r="L1406" s="70"/>
    </row>
    <row r="1407" spans="2:12" ht="14.25" x14ac:dyDescent="0.2">
      <c r="B1407" s="33"/>
      <c r="C1407" s="32"/>
      <c r="D1407" s="41"/>
      <c r="E1407" s="41"/>
      <c r="F1407" s="52" t="s">
        <v>2</v>
      </c>
      <c r="G1407" s="57"/>
      <c r="H1407" s="56"/>
      <c r="I1407" s="34">
        <v>232.10216500000001</v>
      </c>
      <c r="J1407" s="34">
        <v>423.37740551999997</v>
      </c>
      <c r="K1407" s="34">
        <f t="shared" si="21"/>
        <v>191.27524051999995</v>
      </c>
      <c r="L1407" s="70"/>
    </row>
    <row r="1408" spans="2:12" x14ac:dyDescent="0.2">
      <c r="B1408" s="33"/>
      <c r="C1408" s="32"/>
      <c r="D1408" s="41"/>
      <c r="E1408" s="41"/>
      <c r="F1408" s="50"/>
      <c r="G1408" s="54">
        <v>100</v>
      </c>
      <c r="H1408" s="55" t="s">
        <v>2374</v>
      </c>
      <c r="I1408" s="51">
        <v>22.400088</v>
      </c>
      <c r="J1408" s="43">
        <v>31.049853600000002</v>
      </c>
      <c r="K1408" s="43">
        <f t="shared" si="21"/>
        <v>8.6497656000000021</v>
      </c>
      <c r="L1408" s="70"/>
    </row>
    <row r="1409" spans="2:12" x14ac:dyDescent="0.2">
      <c r="B1409" s="33"/>
      <c r="C1409" s="32"/>
      <c r="D1409" s="41"/>
      <c r="E1409" s="41"/>
      <c r="F1409" s="50"/>
      <c r="G1409" s="54">
        <v>200</v>
      </c>
      <c r="H1409" s="55" t="s">
        <v>1471</v>
      </c>
      <c r="I1409" s="51">
        <v>4.0672119999999996</v>
      </c>
      <c r="J1409" s="43">
        <v>7.5718079100000022</v>
      </c>
      <c r="K1409" s="43">
        <f t="shared" si="21"/>
        <v>3.5045959100000026</v>
      </c>
      <c r="L1409" s="70"/>
    </row>
    <row r="1410" spans="2:12" x14ac:dyDescent="0.2">
      <c r="B1410" s="33"/>
      <c r="C1410" s="32"/>
      <c r="D1410" s="41"/>
      <c r="E1410" s="41"/>
      <c r="F1410" s="50"/>
      <c r="G1410" s="54">
        <v>220</v>
      </c>
      <c r="H1410" s="55" t="s">
        <v>2375</v>
      </c>
      <c r="I1410" s="51">
        <v>17.877960000000002</v>
      </c>
      <c r="J1410" s="43">
        <v>26.53831761</v>
      </c>
      <c r="K1410" s="43">
        <f t="shared" si="21"/>
        <v>8.6603576099999984</v>
      </c>
      <c r="L1410" s="70"/>
    </row>
    <row r="1411" spans="2:12" x14ac:dyDescent="0.2">
      <c r="B1411" s="33"/>
      <c r="C1411" s="32"/>
      <c r="D1411" s="41"/>
      <c r="E1411" s="41"/>
      <c r="F1411" s="50"/>
      <c r="G1411" s="54">
        <v>230</v>
      </c>
      <c r="H1411" s="55" t="s">
        <v>1510</v>
      </c>
      <c r="I1411" s="51">
        <v>23.602931999999999</v>
      </c>
      <c r="J1411" s="43">
        <v>32.517368149999996</v>
      </c>
      <c r="K1411" s="43">
        <f t="shared" si="21"/>
        <v>8.9144361499999967</v>
      </c>
      <c r="L1411" s="70"/>
    </row>
    <row r="1412" spans="2:12" x14ac:dyDescent="0.2">
      <c r="B1412" s="33"/>
      <c r="C1412" s="32"/>
      <c r="D1412" s="41"/>
      <c r="E1412" s="41"/>
      <c r="F1412" s="50"/>
      <c r="G1412" s="54">
        <v>240</v>
      </c>
      <c r="H1412" s="55" t="s">
        <v>2376</v>
      </c>
      <c r="I1412" s="51">
        <v>46.942517000000002</v>
      </c>
      <c r="J1412" s="43">
        <v>71.165110159999998</v>
      </c>
      <c r="K1412" s="43">
        <f t="shared" ref="K1412:K1475" si="22">+J1412-I1412</f>
        <v>24.222593159999995</v>
      </c>
      <c r="L1412" s="70"/>
    </row>
    <row r="1413" spans="2:12" x14ac:dyDescent="0.2">
      <c r="B1413" s="33"/>
      <c r="C1413" s="32"/>
      <c r="D1413" s="41"/>
      <c r="E1413" s="41"/>
      <c r="F1413" s="50"/>
      <c r="G1413" s="54">
        <v>250</v>
      </c>
      <c r="H1413" s="55" t="s">
        <v>2377</v>
      </c>
      <c r="I1413" s="51">
        <v>28.076360000000001</v>
      </c>
      <c r="J1413" s="43">
        <v>63.842102719999993</v>
      </c>
      <c r="K1413" s="43">
        <f t="shared" si="22"/>
        <v>35.765742719999992</v>
      </c>
      <c r="L1413" s="70"/>
    </row>
    <row r="1414" spans="2:12" x14ac:dyDescent="0.2">
      <c r="B1414" s="33"/>
      <c r="C1414" s="32"/>
      <c r="D1414" s="41"/>
      <c r="E1414" s="41"/>
      <c r="F1414" s="50"/>
      <c r="G1414" s="54">
        <v>260</v>
      </c>
      <c r="H1414" s="55" t="s">
        <v>2378</v>
      </c>
      <c r="I1414" s="51">
        <v>23.316807000000001</v>
      </c>
      <c r="J1414" s="43">
        <v>42.661863959999991</v>
      </c>
      <c r="K1414" s="43">
        <f t="shared" si="22"/>
        <v>19.34505695999999</v>
      </c>
      <c r="L1414" s="70"/>
    </row>
    <row r="1415" spans="2:12" x14ac:dyDescent="0.2">
      <c r="B1415" s="33"/>
      <c r="C1415" s="32"/>
      <c r="D1415" s="41"/>
      <c r="E1415" s="41"/>
      <c r="F1415" s="50"/>
      <c r="G1415" s="54">
        <v>270</v>
      </c>
      <c r="H1415" s="55" t="s">
        <v>2379</v>
      </c>
      <c r="I1415" s="51">
        <v>31.071000000000002</v>
      </c>
      <c r="J1415" s="43">
        <v>58.22511283</v>
      </c>
      <c r="K1415" s="43">
        <f t="shared" si="22"/>
        <v>27.154112829999999</v>
      </c>
      <c r="L1415" s="70"/>
    </row>
    <row r="1416" spans="2:12" x14ac:dyDescent="0.2">
      <c r="B1416" s="33"/>
      <c r="C1416" s="32"/>
      <c r="D1416" s="41"/>
      <c r="E1416" s="41"/>
      <c r="F1416" s="50"/>
      <c r="G1416" s="54">
        <v>300</v>
      </c>
      <c r="H1416" s="55" t="s">
        <v>1450</v>
      </c>
      <c r="I1416" s="51">
        <v>6.6211630000000001</v>
      </c>
      <c r="J1416" s="43">
        <v>13.026147040000003</v>
      </c>
      <c r="K1416" s="43">
        <f t="shared" si="22"/>
        <v>6.4049840400000031</v>
      </c>
      <c r="L1416" s="70"/>
    </row>
    <row r="1417" spans="2:12" x14ac:dyDescent="0.2">
      <c r="B1417" s="33"/>
      <c r="C1417" s="32"/>
      <c r="D1417" s="41"/>
      <c r="E1417" s="41"/>
      <c r="F1417" s="50"/>
      <c r="G1417" s="54">
        <v>400</v>
      </c>
      <c r="H1417" s="55" t="s">
        <v>1482</v>
      </c>
      <c r="I1417" s="51">
        <v>6.8800400000000002</v>
      </c>
      <c r="J1417" s="43">
        <v>10.243701899999998</v>
      </c>
      <c r="K1417" s="43">
        <f t="shared" si="22"/>
        <v>3.3636618999999977</v>
      </c>
      <c r="L1417" s="70"/>
    </row>
    <row r="1418" spans="2:12" x14ac:dyDescent="0.2">
      <c r="B1418" s="33"/>
      <c r="C1418" s="32"/>
      <c r="D1418" s="41"/>
      <c r="E1418" s="41"/>
      <c r="F1418" s="50"/>
      <c r="G1418" s="54">
        <v>500</v>
      </c>
      <c r="H1418" s="55" t="s">
        <v>1481</v>
      </c>
      <c r="I1418" s="51">
        <v>21.246085999999998</v>
      </c>
      <c r="J1418" s="43">
        <v>66.536019640000006</v>
      </c>
      <c r="K1418" s="43">
        <f t="shared" si="22"/>
        <v>45.289933640000008</v>
      </c>
      <c r="L1418" s="70"/>
    </row>
    <row r="1419" spans="2:12" ht="14.25" x14ac:dyDescent="0.2">
      <c r="B1419" s="33"/>
      <c r="C1419" s="32"/>
      <c r="D1419" s="64">
        <v>46</v>
      </c>
      <c r="E1419" s="35" t="s">
        <v>414</v>
      </c>
      <c r="F1419" s="65"/>
      <c r="G1419" s="66"/>
      <c r="H1419" s="67"/>
      <c r="I1419" s="68">
        <v>188.759074</v>
      </c>
      <c r="J1419" s="68">
        <v>351.94693469999999</v>
      </c>
      <c r="K1419" s="68">
        <f t="shared" si="22"/>
        <v>163.18786069999999</v>
      </c>
      <c r="L1419" s="70"/>
    </row>
    <row r="1420" spans="2:12" ht="14.25" x14ac:dyDescent="0.2">
      <c r="B1420" s="33"/>
      <c r="C1420" s="32"/>
      <c r="D1420" s="41"/>
      <c r="E1420" s="41"/>
      <c r="F1420" s="52" t="s">
        <v>2</v>
      </c>
      <c r="G1420" s="57"/>
      <c r="H1420" s="56"/>
      <c r="I1420" s="34">
        <v>188.759074</v>
      </c>
      <c r="J1420" s="34">
        <v>351.94693469999999</v>
      </c>
      <c r="K1420" s="34">
        <f t="shared" si="22"/>
        <v>163.18786069999999</v>
      </c>
      <c r="L1420" s="70"/>
    </row>
    <row r="1421" spans="2:12" x14ac:dyDescent="0.2">
      <c r="B1421" s="33"/>
      <c r="C1421" s="32"/>
      <c r="D1421" s="41"/>
      <c r="E1421" s="41"/>
      <c r="F1421" s="50"/>
      <c r="G1421" s="54">
        <v>100</v>
      </c>
      <c r="H1421" s="55" t="s">
        <v>2374</v>
      </c>
      <c r="I1421" s="51">
        <v>25.197859999999999</v>
      </c>
      <c r="J1421" s="43">
        <v>36.321245269999999</v>
      </c>
      <c r="K1421" s="43">
        <f t="shared" si="22"/>
        <v>11.12338527</v>
      </c>
      <c r="L1421" s="70"/>
    </row>
    <row r="1422" spans="2:12" x14ac:dyDescent="0.2">
      <c r="B1422" s="33"/>
      <c r="C1422" s="32"/>
      <c r="D1422" s="41"/>
      <c r="E1422" s="41"/>
      <c r="F1422" s="50"/>
      <c r="G1422" s="54">
        <v>200</v>
      </c>
      <c r="H1422" s="55" t="s">
        <v>1471</v>
      </c>
      <c r="I1422" s="51">
        <v>6.157349</v>
      </c>
      <c r="J1422" s="43">
        <v>9.3488044500000012</v>
      </c>
      <c r="K1422" s="43">
        <f t="shared" si="22"/>
        <v>3.1914554500000012</v>
      </c>
      <c r="L1422" s="70"/>
    </row>
    <row r="1423" spans="2:12" x14ac:dyDescent="0.2">
      <c r="B1423" s="33"/>
      <c r="C1423" s="32"/>
      <c r="D1423" s="41"/>
      <c r="E1423" s="41"/>
      <c r="F1423" s="50"/>
      <c r="G1423" s="54">
        <v>210</v>
      </c>
      <c r="H1423" s="55" t="s">
        <v>1579</v>
      </c>
      <c r="I1423" s="51">
        <v>4.5059570000000004</v>
      </c>
      <c r="J1423" s="43">
        <v>5.6234162000000012</v>
      </c>
      <c r="K1423" s="43">
        <f t="shared" si="22"/>
        <v>1.1174592000000008</v>
      </c>
      <c r="L1423" s="70"/>
    </row>
    <row r="1424" spans="2:12" x14ac:dyDescent="0.2">
      <c r="B1424" s="33"/>
      <c r="C1424" s="32"/>
      <c r="D1424" s="41"/>
      <c r="E1424" s="41"/>
      <c r="F1424" s="50"/>
      <c r="G1424" s="54">
        <v>220</v>
      </c>
      <c r="H1424" s="55" t="s">
        <v>1450</v>
      </c>
      <c r="I1424" s="51">
        <v>12.041759000000001</v>
      </c>
      <c r="J1424" s="43">
        <v>13.679668740000002</v>
      </c>
      <c r="K1424" s="43">
        <f t="shared" si="22"/>
        <v>1.6379097400000013</v>
      </c>
      <c r="L1424" s="70"/>
    </row>
    <row r="1425" spans="2:12" x14ac:dyDescent="0.2">
      <c r="B1425" s="33"/>
      <c r="C1425" s="32"/>
      <c r="D1425" s="41"/>
      <c r="E1425" s="41"/>
      <c r="F1425" s="50"/>
      <c r="G1425" s="54">
        <v>230</v>
      </c>
      <c r="H1425" s="55" t="s">
        <v>2010</v>
      </c>
      <c r="I1425" s="51">
        <v>6.761755</v>
      </c>
      <c r="J1425" s="43">
        <v>16.122691069999998</v>
      </c>
      <c r="K1425" s="43">
        <f t="shared" si="22"/>
        <v>9.3609360699999975</v>
      </c>
      <c r="L1425" s="70"/>
    </row>
    <row r="1426" spans="2:12" x14ac:dyDescent="0.2">
      <c r="B1426" s="33"/>
      <c r="C1426" s="32"/>
      <c r="D1426" s="41"/>
      <c r="E1426" s="41"/>
      <c r="F1426" s="50"/>
      <c r="G1426" s="54">
        <v>231</v>
      </c>
      <c r="H1426" s="55" t="s">
        <v>2380</v>
      </c>
      <c r="I1426" s="51">
        <v>3.6144699999999998</v>
      </c>
      <c r="J1426" s="43">
        <v>0.91219511000000009</v>
      </c>
      <c r="K1426" s="43">
        <f t="shared" si="22"/>
        <v>-2.70227489</v>
      </c>
      <c r="L1426" s="70"/>
    </row>
    <row r="1427" spans="2:12" x14ac:dyDescent="0.2">
      <c r="B1427" s="33"/>
      <c r="C1427" s="32"/>
      <c r="D1427" s="41"/>
      <c r="E1427" s="41"/>
      <c r="F1427" s="50"/>
      <c r="G1427" s="54">
        <v>232</v>
      </c>
      <c r="H1427" s="55" t="s">
        <v>2381</v>
      </c>
      <c r="I1427" s="51">
        <v>5.4037550000000003</v>
      </c>
      <c r="J1427" s="43">
        <v>7.4724620999999996</v>
      </c>
      <c r="K1427" s="43">
        <f t="shared" si="22"/>
        <v>2.0687070999999992</v>
      </c>
      <c r="L1427" s="70"/>
    </row>
    <row r="1428" spans="2:12" x14ac:dyDescent="0.2">
      <c r="B1428" s="33"/>
      <c r="C1428" s="32"/>
      <c r="D1428" s="41"/>
      <c r="E1428" s="41"/>
      <c r="F1428" s="50"/>
      <c r="G1428" s="54">
        <v>233</v>
      </c>
      <c r="H1428" s="55" t="s">
        <v>2382</v>
      </c>
      <c r="I1428" s="51">
        <v>6.271401</v>
      </c>
      <c r="J1428" s="43">
        <v>8.0388248900000008</v>
      </c>
      <c r="K1428" s="43">
        <f t="shared" si="22"/>
        <v>1.7674238900000008</v>
      </c>
      <c r="L1428" s="70"/>
    </row>
    <row r="1429" spans="2:12" x14ac:dyDescent="0.2">
      <c r="B1429" s="33"/>
      <c r="C1429" s="32"/>
      <c r="D1429" s="41"/>
      <c r="E1429" s="41"/>
      <c r="F1429" s="50"/>
      <c r="G1429" s="54">
        <v>234</v>
      </c>
      <c r="H1429" s="55" t="s">
        <v>1586</v>
      </c>
      <c r="I1429" s="51">
        <v>3.487006</v>
      </c>
      <c r="J1429" s="43">
        <v>3.6351017099999998</v>
      </c>
      <c r="K1429" s="43">
        <f t="shared" si="22"/>
        <v>0.14809570999999977</v>
      </c>
      <c r="L1429" s="70"/>
    </row>
    <row r="1430" spans="2:12" x14ac:dyDescent="0.2">
      <c r="B1430" s="33"/>
      <c r="C1430" s="32"/>
      <c r="D1430" s="41"/>
      <c r="E1430" s="41"/>
      <c r="F1430" s="50"/>
      <c r="G1430" s="54">
        <v>240</v>
      </c>
      <c r="H1430" s="55" t="s">
        <v>2383</v>
      </c>
      <c r="I1430" s="51">
        <v>2.5699000000000001</v>
      </c>
      <c r="J1430" s="43">
        <v>3.2110248700000006</v>
      </c>
      <c r="K1430" s="43">
        <f t="shared" si="22"/>
        <v>0.64112487000000051</v>
      </c>
      <c r="L1430" s="70"/>
    </row>
    <row r="1431" spans="2:12" x14ac:dyDescent="0.2">
      <c r="B1431" s="33"/>
      <c r="C1431" s="32"/>
      <c r="D1431" s="41"/>
      <c r="E1431" s="41"/>
      <c r="F1431" s="50"/>
      <c r="G1431" s="54">
        <v>241</v>
      </c>
      <c r="H1431" s="55" t="s">
        <v>2384</v>
      </c>
      <c r="I1431" s="51">
        <v>7.5303009999999997</v>
      </c>
      <c r="J1431" s="43">
        <v>9.7339463899999998</v>
      </c>
      <c r="K1431" s="43">
        <f t="shared" si="22"/>
        <v>2.2036453900000001</v>
      </c>
      <c r="L1431" s="70"/>
    </row>
    <row r="1432" spans="2:12" x14ac:dyDescent="0.2">
      <c r="B1432" s="33"/>
      <c r="C1432" s="32"/>
      <c r="D1432" s="41"/>
      <c r="E1432" s="41"/>
      <c r="F1432" s="50"/>
      <c r="G1432" s="54">
        <v>242</v>
      </c>
      <c r="H1432" s="55" t="s">
        <v>2385</v>
      </c>
      <c r="I1432" s="51">
        <v>4.6205800000000004</v>
      </c>
      <c r="J1432" s="43">
        <v>7.3814824200000011</v>
      </c>
      <c r="K1432" s="43">
        <f t="shared" si="22"/>
        <v>2.7609024200000007</v>
      </c>
      <c r="L1432" s="70"/>
    </row>
    <row r="1433" spans="2:12" x14ac:dyDescent="0.2">
      <c r="B1433" s="33"/>
      <c r="C1433" s="32"/>
      <c r="D1433" s="41"/>
      <c r="E1433" s="41"/>
      <c r="F1433" s="50"/>
      <c r="G1433" s="54">
        <v>243</v>
      </c>
      <c r="H1433" s="55" t="s">
        <v>2386</v>
      </c>
      <c r="I1433" s="51">
        <v>6.088311</v>
      </c>
      <c r="J1433" s="43">
        <v>14.360719250000001</v>
      </c>
      <c r="K1433" s="43">
        <f t="shared" si="22"/>
        <v>8.2724082500000016</v>
      </c>
      <c r="L1433" s="70"/>
    </row>
    <row r="1434" spans="2:12" x14ac:dyDescent="0.2">
      <c r="B1434" s="33"/>
      <c r="C1434" s="32"/>
      <c r="D1434" s="41"/>
      <c r="E1434" s="41"/>
      <c r="F1434" s="50"/>
      <c r="G1434" s="54">
        <v>250</v>
      </c>
      <c r="H1434" s="55" t="s">
        <v>2387</v>
      </c>
      <c r="I1434" s="51">
        <v>3.1183390000000002</v>
      </c>
      <c r="J1434" s="43">
        <v>9.1607043799999968</v>
      </c>
      <c r="K1434" s="43">
        <f t="shared" si="22"/>
        <v>6.0423653799999961</v>
      </c>
      <c r="L1434" s="70"/>
    </row>
    <row r="1435" spans="2:12" x14ac:dyDescent="0.2">
      <c r="B1435" s="33"/>
      <c r="C1435" s="32"/>
      <c r="D1435" s="41"/>
      <c r="E1435" s="41"/>
      <c r="F1435" s="50"/>
      <c r="G1435" s="54">
        <v>251</v>
      </c>
      <c r="H1435" s="55" t="s">
        <v>2388</v>
      </c>
      <c r="I1435" s="51">
        <v>5.1190559999999996</v>
      </c>
      <c r="J1435" s="43">
        <v>6.5622548599999995</v>
      </c>
      <c r="K1435" s="43">
        <f t="shared" si="22"/>
        <v>1.4431988599999999</v>
      </c>
      <c r="L1435" s="70"/>
    </row>
    <row r="1436" spans="2:12" x14ac:dyDescent="0.2">
      <c r="B1436" s="33"/>
      <c r="C1436" s="32"/>
      <c r="D1436" s="41"/>
      <c r="E1436" s="41"/>
      <c r="F1436" s="50"/>
      <c r="G1436" s="54">
        <v>252</v>
      </c>
      <c r="H1436" s="55" t="s">
        <v>2389</v>
      </c>
      <c r="I1436" s="51">
        <v>8.5075219999999998</v>
      </c>
      <c r="J1436" s="43">
        <v>9.7332612299999983</v>
      </c>
      <c r="K1436" s="43">
        <f t="shared" si="22"/>
        <v>1.2257392299999985</v>
      </c>
      <c r="L1436" s="70"/>
    </row>
    <row r="1437" spans="2:12" x14ac:dyDescent="0.2">
      <c r="B1437" s="33"/>
      <c r="C1437" s="32"/>
      <c r="D1437" s="41"/>
      <c r="E1437" s="41"/>
      <c r="F1437" s="50"/>
      <c r="G1437" s="54">
        <v>253</v>
      </c>
      <c r="H1437" s="55" t="s">
        <v>2390</v>
      </c>
      <c r="I1437" s="51">
        <v>7.3693530000000003</v>
      </c>
      <c r="J1437" s="43">
        <v>7.8753804199999999</v>
      </c>
      <c r="K1437" s="43">
        <f t="shared" si="22"/>
        <v>0.50602741999999967</v>
      </c>
      <c r="L1437" s="70"/>
    </row>
    <row r="1438" spans="2:12" x14ac:dyDescent="0.2">
      <c r="B1438" s="33"/>
      <c r="C1438" s="32"/>
      <c r="D1438" s="41"/>
      <c r="E1438" s="41"/>
      <c r="F1438" s="50"/>
      <c r="G1438" s="54">
        <v>254</v>
      </c>
      <c r="H1438" s="55" t="s">
        <v>2391</v>
      </c>
      <c r="I1438" s="51">
        <v>3.797965</v>
      </c>
      <c r="J1438" s="43">
        <v>5.4809203600000007</v>
      </c>
      <c r="K1438" s="43">
        <f t="shared" si="22"/>
        <v>1.6829553600000007</v>
      </c>
      <c r="L1438" s="70"/>
    </row>
    <row r="1439" spans="2:12" x14ac:dyDescent="0.2">
      <c r="B1439" s="33"/>
      <c r="C1439" s="32"/>
      <c r="D1439" s="41"/>
      <c r="E1439" s="41"/>
      <c r="F1439" s="50"/>
      <c r="G1439" s="54">
        <v>260</v>
      </c>
      <c r="H1439" s="55" t="s">
        <v>2392</v>
      </c>
      <c r="I1439" s="51">
        <v>1.8889320000000001</v>
      </c>
      <c r="J1439" s="43">
        <v>23.996702919999993</v>
      </c>
      <c r="K1439" s="43">
        <f t="shared" si="22"/>
        <v>22.107770919999993</v>
      </c>
      <c r="L1439" s="70"/>
    </row>
    <row r="1440" spans="2:12" x14ac:dyDescent="0.2">
      <c r="B1440" s="33"/>
      <c r="C1440" s="32"/>
      <c r="D1440" s="41"/>
      <c r="E1440" s="41"/>
      <c r="F1440" s="50"/>
      <c r="G1440" s="54">
        <v>261</v>
      </c>
      <c r="H1440" s="55" t="s">
        <v>2393</v>
      </c>
      <c r="I1440" s="51">
        <v>8.6960490000000004</v>
      </c>
      <c r="J1440" s="43">
        <v>12.26533839</v>
      </c>
      <c r="K1440" s="43">
        <f t="shared" si="22"/>
        <v>3.5692893899999998</v>
      </c>
      <c r="L1440" s="70"/>
    </row>
    <row r="1441" spans="2:12" x14ac:dyDescent="0.2">
      <c r="B1441" s="33"/>
      <c r="C1441" s="32"/>
      <c r="D1441" s="41"/>
      <c r="E1441" s="41"/>
      <c r="F1441" s="50"/>
      <c r="G1441" s="54">
        <v>262</v>
      </c>
      <c r="H1441" s="55" t="s">
        <v>2394</v>
      </c>
      <c r="I1441" s="51">
        <v>6.758578</v>
      </c>
      <c r="J1441" s="43">
        <v>11.086299149999999</v>
      </c>
      <c r="K1441" s="43">
        <f t="shared" si="22"/>
        <v>4.3277211499999986</v>
      </c>
      <c r="L1441" s="70"/>
    </row>
    <row r="1442" spans="2:12" x14ac:dyDescent="0.2">
      <c r="B1442" s="33"/>
      <c r="C1442" s="32"/>
      <c r="D1442" s="41"/>
      <c r="E1442" s="41"/>
      <c r="F1442" s="50"/>
      <c r="G1442" s="54">
        <v>270</v>
      </c>
      <c r="H1442" s="55" t="s">
        <v>2395</v>
      </c>
      <c r="I1442" s="51">
        <v>3.0971389999999999</v>
      </c>
      <c r="J1442" s="43">
        <v>40.492392719999998</v>
      </c>
      <c r="K1442" s="43">
        <f t="shared" si="22"/>
        <v>37.395253719999999</v>
      </c>
      <c r="L1442" s="70"/>
    </row>
    <row r="1443" spans="2:12" ht="25.5" x14ac:dyDescent="0.2">
      <c r="B1443" s="33"/>
      <c r="C1443" s="32"/>
      <c r="D1443" s="41"/>
      <c r="E1443" s="41"/>
      <c r="F1443" s="50"/>
      <c r="G1443" s="54">
        <v>271</v>
      </c>
      <c r="H1443" s="55" t="s">
        <v>2396</v>
      </c>
      <c r="I1443" s="51">
        <v>9.0646079999999998</v>
      </c>
      <c r="J1443" s="43">
        <v>31.262831200000004</v>
      </c>
      <c r="K1443" s="43">
        <f t="shared" si="22"/>
        <v>22.198223200000005</v>
      </c>
      <c r="L1443" s="70"/>
    </row>
    <row r="1444" spans="2:12" x14ac:dyDescent="0.2">
      <c r="B1444" s="33"/>
      <c r="C1444" s="32"/>
      <c r="D1444" s="41"/>
      <c r="E1444" s="41"/>
      <c r="F1444" s="50"/>
      <c r="G1444" s="54">
        <v>272</v>
      </c>
      <c r="H1444" s="55" t="s">
        <v>2397</v>
      </c>
      <c r="I1444" s="51">
        <v>9.4635560000000005</v>
      </c>
      <c r="J1444" s="43">
        <v>12.553766830000001</v>
      </c>
      <c r="K1444" s="43">
        <f t="shared" si="22"/>
        <v>3.0902108300000002</v>
      </c>
      <c r="L1444" s="70"/>
    </row>
    <row r="1445" spans="2:12" x14ac:dyDescent="0.2">
      <c r="B1445" s="33"/>
      <c r="C1445" s="32"/>
      <c r="D1445" s="41"/>
      <c r="E1445" s="41"/>
      <c r="F1445" s="50"/>
      <c r="G1445" s="54">
        <v>300</v>
      </c>
      <c r="H1445" s="55" t="s">
        <v>1481</v>
      </c>
      <c r="I1445" s="51">
        <v>2.4255019999999998</v>
      </c>
      <c r="J1445" s="43">
        <v>2.6713087299999994</v>
      </c>
      <c r="K1445" s="43">
        <f t="shared" si="22"/>
        <v>0.24580672999999953</v>
      </c>
      <c r="L1445" s="70"/>
    </row>
    <row r="1446" spans="2:12" x14ac:dyDescent="0.2">
      <c r="B1446" s="33"/>
      <c r="C1446" s="32"/>
      <c r="D1446" s="41"/>
      <c r="E1446" s="41"/>
      <c r="F1446" s="50"/>
      <c r="G1446" s="54">
        <v>310</v>
      </c>
      <c r="H1446" s="55" t="s">
        <v>2398</v>
      </c>
      <c r="I1446" s="51">
        <v>7.8601939999999999</v>
      </c>
      <c r="J1446" s="43">
        <v>15.690589250000004</v>
      </c>
      <c r="K1446" s="43">
        <f t="shared" si="22"/>
        <v>7.830395250000004</v>
      </c>
      <c r="L1446" s="70"/>
    </row>
    <row r="1447" spans="2:12" x14ac:dyDescent="0.2">
      <c r="B1447" s="33"/>
      <c r="C1447" s="32"/>
      <c r="D1447" s="41"/>
      <c r="E1447" s="41"/>
      <c r="F1447" s="50"/>
      <c r="G1447" s="54">
        <v>311</v>
      </c>
      <c r="H1447" s="55" t="s">
        <v>1557</v>
      </c>
      <c r="I1447" s="51">
        <v>3.1384180000000002</v>
      </c>
      <c r="J1447" s="43">
        <v>6.0265755800000003</v>
      </c>
      <c r="K1447" s="43">
        <f t="shared" si="22"/>
        <v>2.8881575800000001</v>
      </c>
      <c r="L1447" s="70"/>
    </row>
    <row r="1448" spans="2:12" x14ac:dyDescent="0.2">
      <c r="B1448" s="33"/>
      <c r="C1448" s="32"/>
      <c r="D1448" s="41"/>
      <c r="E1448" s="41"/>
      <c r="F1448" s="50"/>
      <c r="G1448" s="54">
        <v>312</v>
      </c>
      <c r="H1448" s="55" t="s">
        <v>1785</v>
      </c>
      <c r="I1448" s="51">
        <v>2.8188240000000002</v>
      </c>
      <c r="J1448" s="43">
        <v>4.0117585500000006</v>
      </c>
      <c r="K1448" s="43">
        <f t="shared" si="22"/>
        <v>1.1929345500000004</v>
      </c>
      <c r="L1448" s="70"/>
    </row>
    <row r="1449" spans="2:12" x14ac:dyDescent="0.2">
      <c r="B1449" s="33"/>
      <c r="C1449" s="32"/>
      <c r="D1449" s="41"/>
      <c r="E1449" s="41"/>
      <c r="F1449" s="50"/>
      <c r="G1449" s="54">
        <v>313</v>
      </c>
      <c r="H1449" s="55" t="s">
        <v>1996</v>
      </c>
      <c r="I1449" s="51">
        <v>5.8585909999999997</v>
      </c>
      <c r="J1449" s="43">
        <v>8.0786470399999999</v>
      </c>
      <c r="K1449" s="43">
        <f t="shared" si="22"/>
        <v>2.2200560400000002</v>
      </c>
      <c r="L1449" s="70"/>
    </row>
    <row r="1450" spans="2:12" x14ac:dyDescent="0.2">
      <c r="B1450" s="33"/>
      <c r="C1450" s="32"/>
      <c r="D1450" s="41"/>
      <c r="E1450" s="41"/>
      <c r="F1450" s="50"/>
      <c r="G1450" s="54">
        <v>400</v>
      </c>
      <c r="H1450" s="55" t="s">
        <v>1482</v>
      </c>
      <c r="I1450" s="51">
        <v>5.5260439999999997</v>
      </c>
      <c r="J1450" s="43">
        <v>9.1566206200000035</v>
      </c>
      <c r="K1450" s="43">
        <f t="shared" si="22"/>
        <v>3.6305766200000038</v>
      </c>
      <c r="L1450" s="70"/>
    </row>
    <row r="1451" spans="2:12" ht="14.25" x14ac:dyDescent="0.2">
      <c r="B1451" s="33"/>
      <c r="C1451" s="32"/>
      <c r="D1451" s="64">
        <v>47</v>
      </c>
      <c r="E1451" s="35" t="s">
        <v>415</v>
      </c>
      <c r="F1451" s="65"/>
      <c r="G1451" s="66"/>
      <c r="H1451" s="67"/>
      <c r="I1451" s="68">
        <v>4513.4469060000001</v>
      </c>
      <c r="J1451" s="68">
        <v>4582.2099986200019</v>
      </c>
      <c r="K1451" s="68">
        <f t="shared" si="22"/>
        <v>68.763092620001771</v>
      </c>
      <c r="L1451" s="70"/>
    </row>
    <row r="1452" spans="2:12" x14ac:dyDescent="0.2">
      <c r="B1452" s="33"/>
      <c r="C1452" s="32"/>
      <c r="D1452" s="41"/>
      <c r="E1452" s="41"/>
      <c r="F1452" s="50" t="s">
        <v>79</v>
      </c>
      <c r="G1452" s="54"/>
      <c r="H1452" s="55"/>
      <c r="I1452" s="51">
        <v>4513.4469060000001</v>
      </c>
      <c r="J1452" s="43">
        <v>4582.2099986200019</v>
      </c>
      <c r="K1452" s="43">
        <f t="shared" si="22"/>
        <v>68.763092620001771</v>
      </c>
      <c r="L1452" s="70"/>
    </row>
    <row r="1453" spans="2:12" x14ac:dyDescent="0.2">
      <c r="B1453" s="33"/>
      <c r="C1453" s="32"/>
      <c r="D1453" s="41"/>
      <c r="E1453" s="41"/>
      <c r="F1453" s="50"/>
      <c r="G1453" s="54" t="s">
        <v>416</v>
      </c>
      <c r="H1453" s="55" t="s">
        <v>417</v>
      </c>
      <c r="I1453" s="51">
        <v>2976.3260540000001</v>
      </c>
      <c r="J1453" s="43">
        <v>2976.3260540000019</v>
      </c>
      <c r="K1453" s="43">
        <f t="shared" si="22"/>
        <v>0</v>
      </c>
      <c r="L1453" s="70"/>
    </row>
    <row r="1454" spans="2:12" x14ac:dyDescent="0.2">
      <c r="B1454" s="33"/>
      <c r="C1454" s="32"/>
      <c r="D1454" s="41"/>
      <c r="E1454" s="41"/>
      <c r="F1454" s="50"/>
      <c r="G1454" s="54" t="s">
        <v>418</v>
      </c>
      <c r="H1454" s="55" t="s">
        <v>419</v>
      </c>
      <c r="I1454" s="51">
        <v>88.292840999999996</v>
      </c>
      <c r="J1454" s="43">
        <v>93.892841000000004</v>
      </c>
      <c r="K1454" s="43">
        <f t="shared" si="22"/>
        <v>5.6000000000000085</v>
      </c>
      <c r="L1454" s="70"/>
    </row>
    <row r="1455" spans="2:12" x14ac:dyDescent="0.2">
      <c r="B1455" s="33"/>
      <c r="C1455" s="32"/>
      <c r="D1455" s="41"/>
      <c r="E1455" s="41"/>
      <c r="F1455" s="50"/>
      <c r="G1455" s="54" t="s">
        <v>420</v>
      </c>
      <c r="H1455" s="55" t="s">
        <v>421</v>
      </c>
      <c r="I1455" s="51">
        <v>432.58157</v>
      </c>
      <c r="J1455" s="43">
        <v>432.58156999999994</v>
      </c>
      <c r="K1455" s="43">
        <f t="shared" si="22"/>
        <v>0</v>
      </c>
      <c r="L1455" s="70"/>
    </row>
    <row r="1456" spans="2:12" x14ac:dyDescent="0.2">
      <c r="B1456" s="33"/>
      <c r="C1456" s="32"/>
      <c r="D1456" s="41"/>
      <c r="E1456" s="41"/>
      <c r="F1456" s="50"/>
      <c r="G1456" s="54" t="s">
        <v>422</v>
      </c>
      <c r="H1456" s="55" t="s">
        <v>423</v>
      </c>
      <c r="I1456" s="51">
        <v>183.26162199999999</v>
      </c>
      <c r="J1456" s="43">
        <v>183.26162199999999</v>
      </c>
      <c r="K1456" s="43">
        <f t="shared" si="22"/>
        <v>0</v>
      </c>
      <c r="L1456" s="70"/>
    </row>
    <row r="1457" spans="2:12" x14ac:dyDescent="0.2">
      <c r="B1457" s="33"/>
      <c r="C1457" s="32"/>
      <c r="D1457" s="41"/>
      <c r="E1457" s="41"/>
      <c r="F1457" s="50"/>
      <c r="G1457" s="54" t="s">
        <v>424</v>
      </c>
      <c r="H1457" s="55" t="s">
        <v>425</v>
      </c>
      <c r="I1457" s="51">
        <v>111.79749700000001</v>
      </c>
      <c r="J1457" s="43">
        <v>156.79749699999996</v>
      </c>
      <c r="K1457" s="43">
        <f t="shared" si="22"/>
        <v>44.999999999999957</v>
      </c>
      <c r="L1457" s="70"/>
    </row>
    <row r="1458" spans="2:12" x14ac:dyDescent="0.2">
      <c r="B1458" s="33"/>
      <c r="C1458" s="32"/>
      <c r="D1458" s="41"/>
      <c r="E1458" s="41"/>
      <c r="F1458" s="50"/>
      <c r="G1458" s="54" t="s">
        <v>426</v>
      </c>
      <c r="H1458" s="55" t="s">
        <v>427</v>
      </c>
      <c r="I1458" s="51">
        <v>97.286651000000006</v>
      </c>
      <c r="J1458" s="43">
        <v>115.44974361999998</v>
      </c>
      <c r="K1458" s="43">
        <f t="shared" si="22"/>
        <v>18.163092619999972</v>
      </c>
      <c r="L1458" s="70"/>
    </row>
    <row r="1459" spans="2:12" x14ac:dyDescent="0.2">
      <c r="B1459" s="33"/>
      <c r="C1459" s="32"/>
      <c r="D1459" s="41"/>
      <c r="E1459" s="41"/>
      <c r="F1459" s="50"/>
      <c r="G1459" s="54" t="s">
        <v>428</v>
      </c>
      <c r="H1459" s="55" t="s">
        <v>429</v>
      </c>
      <c r="I1459" s="51">
        <v>623.90067099999999</v>
      </c>
      <c r="J1459" s="43">
        <v>623.9006710000001</v>
      </c>
      <c r="K1459" s="43">
        <f t="shared" si="22"/>
        <v>0</v>
      </c>
      <c r="L1459" s="70"/>
    </row>
    <row r="1460" spans="2:12" ht="14.25" x14ac:dyDescent="0.2">
      <c r="B1460" s="33"/>
      <c r="C1460" s="32"/>
      <c r="D1460" s="64">
        <v>48</v>
      </c>
      <c r="E1460" s="35" t="s">
        <v>430</v>
      </c>
      <c r="F1460" s="65"/>
      <c r="G1460" s="66"/>
      <c r="H1460" s="67"/>
      <c r="I1460" s="68">
        <v>5677.7609000000002</v>
      </c>
      <c r="J1460" s="68">
        <v>5881.2513453499987</v>
      </c>
      <c r="K1460" s="68">
        <f t="shared" si="22"/>
        <v>203.49044534999848</v>
      </c>
      <c r="L1460" s="70"/>
    </row>
    <row r="1461" spans="2:12" ht="14.25" x14ac:dyDescent="0.2">
      <c r="B1461" s="33"/>
      <c r="C1461" s="32"/>
      <c r="D1461" s="41"/>
      <c r="E1461" s="41"/>
      <c r="F1461" s="52" t="s">
        <v>2</v>
      </c>
      <c r="G1461" s="57"/>
      <c r="H1461" s="56"/>
      <c r="I1461" s="34">
        <v>1331.2798539999999</v>
      </c>
      <c r="J1461" s="34">
        <v>1908.6867492899999</v>
      </c>
      <c r="K1461" s="34">
        <f t="shared" si="22"/>
        <v>577.40689528999997</v>
      </c>
      <c r="L1461" s="70"/>
    </row>
    <row r="1462" spans="2:12" x14ac:dyDescent="0.2">
      <c r="B1462" s="33"/>
      <c r="C1462" s="32"/>
      <c r="D1462" s="41"/>
      <c r="E1462" s="41"/>
      <c r="F1462" s="50"/>
      <c r="G1462" s="54">
        <v>100</v>
      </c>
      <c r="H1462" s="55" t="s">
        <v>2399</v>
      </c>
      <c r="I1462" s="51">
        <v>182.47148999999999</v>
      </c>
      <c r="J1462" s="43">
        <v>62.529989579999999</v>
      </c>
      <c r="K1462" s="43">
        <f t="shared" si="22"/>
        <v>-119.94150041999998</v>
      </c>
      <c r="L1462" s="70"/>
    </row>
    <row r="1463" spans="2:12" x14ac:dyDescent="0.2">
      <c r="B1463" s="33"/>
      <c r="C1463" s="32"/>
      <c r="D1463" s="41"/>
      <c r="E1463" s="41"/>
      <c r="F1463" s="50"/>
      <c r="G1463" s="54">
        <v>110</v>
      </c>
      <c r="H1463" s="55" t="s">
        <v>2400</v>
      </c>
      <c r="I1463" s="51">
        <v>7.7591989999999997</v>
      </c>
      <c r="J1463" s="43">
        <v>11.712392639999999</v>
      </c>
      <c r="K1463" s="43">
        <f t="shared" si="22"/>
        <v>3.9531936399999994</v>
      </c>
      <c r="L1463" s="70"/>
    </row>
    <row r="1464" spans="2:12" x14ac:dyDescent="0.2">
      <c r="B1464" s="33"/>
      <c r="C1464" s="32"/>
      <c r="D1464" s="41"/>
      <c r="E1464" s="41"/>
      <c r="F1464" s="50"/>
      <c r="G1464" s="54">
        <v>120</v>
      </c>
      <c r="H1464" s="55" t="s">
        <v>2401</v>
      </c>
      <c r="I1464" s="51">
        <v>5.7607780000000002</v>
      </c>
      <c r="J1464" s="43">
        <v>11.299947360000001</v>
      </c>
      <c r="K1464" s="43">
        <f t="shared" si="22"/>
        <v>5.5391693600000007</v>
      </c>
      <c r="L1464" s="70"/>
    </row>
    <row r="1465" spans="2:12" x14ac:dyDescent="0.2">
      <c r="B1465" s="33"/>
      <c r="C1465" s="32"/>
      <c r="D1465" s="41"/>
      <c r="E1465" s="41"/>
      <c r="F1465" s="50"/>
      <c r="G1465" s="54">
        <v>130</v>
      </c>
      <c r="H1465" s="55" t="s">
        <v>1579</v>
      </c>
      <c r="I1465" s="51">
        <v>49.746170999999997</v>
      </c>
      <c r="J1465" s="43">
        <v>28.332630139999999</v>
      </c>
      <c r="K1465" s="43">
        <f t="shared" si="22"/>
        <v>-21.413540859999998</v>
      </c>
      <c r="L1465" s="70"/>
    </row>
    <row r="1466" spans="2:12" x14ac:dyDescent="0.2">
      <c r="B1466" s="33"/>
      <c r="C1466" s="32"/>
      <c r="D1466" s="41"/>
      <c r="E1466" s="41"/>
      <c r="F1466" s="50"/>
      <c r="G1466" s="54">
        <v>140</v>
      </c>
      <c r="H1466" s="55" t="s">
        <v>2402</v>
      </c>
      <c r="I1466" s="51">
        <v>5.421475</v>
      </c>
      <c r="J1466" s="43">
        <v>6.9310287900000009</v>
      </c>
      <c r="K1466" s="43">
        <f t="shared" si="22"/>
        <v>1.5095537900000009</v>
      </c>
      <c r="L1466" s="70"/>
    </row>
    <row r="1467" spans="2:12" x14ac:dyDescent="0.2">
      <c r="B1467" s="33"/>
      <c r="C1467" s="32"/>
      <c r="D1467" s="41"/>
      <c r="E1467" s="41"/>
      <c r="F1467" s="50"/>
      <c r="G1467" s="54">
        <v>200</v>
      </c>
      <c r="H1467" s="55" t="s">
        <v>2403</v>
      </c>
      <c r="I1467" s="51">
        <v>51.333973</v>
      </c>
      <c r="J1467" s="43">
        <v>49.262226130000002</v>
      </c>
      <c r="K1467" s="43">
        <f t="shared" si="22"/>
        <v>-2.0717468699999984</v>
      </c>
      <c r="L1467" s="70"/>
    </row>
    <row r="1468" spans="2:12" x14ac:dyDescent="0.2">
      <c r="B1468" s="33"/>
      <c r="C1468" s="32"/>
      <c r="D1468" s="41"/>
      <c r="E1468" s="41"/>
      <c r="F1468" s="50"/>
      <c r="G1468" s="54">
        <v>210</v>
      </c>
      <c r="H1468" s="55" t="s">
        <v>2404</v>
      </c>
      <c r="I1468" s="51">
        <v>125.178889</v>
      </c>
      <c r="J1468" s="43">
        <v>105.44494048999999</v>
      </c>
      <c r="K1468" s="43">
        <f t="shared" si="22"/>
        <v>-19.733948510000005</v>
      </c>
      <c r="L1468" s="70"/>
    </row>
    <row r="1469" spans="2:12" x14ac:dyDescent="0.2">
      <c r="B1469" s="33"/>
      <c r="C1469" s="32"/>
      <c r="D1469" s="41"/>
      <c r="E1469" s="41"/>
      <c r="F1469" s="50"/>
      <c r="G1469" s="54">
        <v>220</v>
      </c>
      <c r="H1469" s="55" t="s">
        <v>2405</v>
      </c>
      <c r="I1469" s="51">
        <v>4.0796849999999996</v>
      </c>
      <c r="J1469" s="43">
        <v>11.629222970000002</v>
      </c>
      <c r="K1469" s="43">
        <f t="shared" si="22"/>
        <v>7.5495379700000029</v>
      </c>
      <c r="L1469" s="70"/>
    </row>
    <row r="1470" spans="2:12" x14ac:dyDescent="0.2">
      <c r="B1470" s="33"/>
      <c r="C1470" s="32"/>
      <c r="D1470" s="41"/>
      <c r="E1470" s="41"/>
      <c r="F1470" s="50"/>
      <c r="G1470" s="54">
        <v>230</v>
      </c>
      <c r="H1470" s="55" t="s">
        <v>2406</v>
      </c>
      <c r="I1470" s="51">
        <v>6.6167660000000001</v>
      </c>
      <c r="J1470" s="43">
        <v>8.9585203199999999</v>
      </c>
      <c r="K1470" s="43">
        <f t="shared" si="22"/>
        <v>2.3417543199999997</v>
      </c>
      <c r="L1470" s="70"/>
    </row>
    <row r="1471" spans="2:12" x14ac:dyDescent="0.2">
      <c r="B1471" s="33"/>
      <c r="C1471" s="32"/>
      <c r="D1471" s="41"/>
      <c r="E1471" s="41"/>
      <c r="F1471" s="50"/>
      <c r="G1471" s="54">
        <v>300</v>
      </c>
      <c r="H1471" s="55" t="s">
        <v>2407</v>
      </c>
      <c r="I1471" s="51">
        <v>2.1341640000000002</v>
      </c>
      <c r="J1471" s="43">
        <v>5.5802917399999989</v>
      </c>
      <c r="K1471" s="43">
        <f t="shared" si="22"/>
        <v>3.4461277399999988</v>
      </c>
      <c r="L1471" s="70"/>
    </row>
    <row r="1472" spans="2:12" x14ac:dyDescent="0.2">
      <c r="B1472" s="33"/>
      <c r="C1472" s="32"/>
      <c r="D1472" s="41"/>
      <c r="E1472" s="41"/>
      <c r="F1472" s="50"/>
      <c r="G1472" s="54">
        <v>310</v>
      </c>
      <c r="H1472" s="55" t="s">
        <v>2408</v>
      </c>
      <c r="I1472" s="51">
        <v>21.641273999999999</v>
      </c>
      <c r="J1472" s="43">
        <v>143.46311728000001</v>
      </c>
      <c r="K1472" s="43">
        <f t="shared" si="22"/>
        <v>121.82184328000001</v>
      </c>
      <c r="L1472" s="70"/>
    </row>
    <row r="1473" spans="2:12" x14ac:dyDescent="0.2">
      <c r="B1473" s="33"/>
      <c r="C1473" s="32"/>
      <c r="D1473" s="41"/>
      <c r="E1473" s="41"/>
      <c r="F1473" s="50"/>
      <c r="G1473" s="54">
        <v>320</v>
      </c>
      <c r="H1473" s="55" t="s">
        <v>2409</v>
      </c>
      <c r="I1473" s="51">
        <v>117.25135299999999</v>
      </c>
      <c r="J1473" s="43">
        <v>103.07631504999995</v>
      </c>
      <c r="K1473" s="43">
        <f t="shared" si="22"/>
        <v>-14.175037950000046</v>
      </c>
      <c r="L1473" s="70"/>
    </row>
    <row r="1474" spans="2:12" x14ac:dyDescent="0.2">
      <c r="B1474" s="33"/>
      <c r="C1474" s="32"/>
      <c r="D1474" s="41"/>
      <c r="E1474" s="41"/>
      <c r="F1474" s="50"/>
      <c r="G1474" s="54">
        <v>330</v>
      </c>
      <c r="H1474" s="55" t="s">
        <v>2410</v>
      </c>
      <c r="I1474" s="51">
        <v>53.983958999999999</v>
      </c>
      <c r="J1474" s="43">
        <v>43.813653350000003</v>
      </c>
      <c r="K1474" s="43">
        <f t="shared" si="22"/>
        <v>-10.170305649999996</v>
      </c>
      <c r="L1474" s="70"/>
    </row>
    <row r="1475" spans="2:12" x14ac:dyDescent="0.2">
      <c r="B1475" s="33"/>
      <c r="C1475" s="32"/>
      <c r="D1475" s="41"/>
      <c r="E1475" s="41"/>
      <c r="F1475" s="50"/>
      <c r="G1475" s="54">
        <v>340</v>
      </c>
      <c r="H1475" s="55" t="s">
        <v>2411</v>
      </c>
      <c r="I1475" s="51">
        <v>54.899926000000001</v>
      </c>
      <c r="J1475" s="43">
        <v>56.522990490000005</v>
      </c>
      <c r="K1475" s="43">
        <f t="shared" si="22"/>
        <v>1.6230644900000044</v>
      </c>
      <c r="L1475" s="70"/>
    </row>
    <row r="1476" spans="2:12" x14ac:dyDescent="0.2">
      <c r="B1476" s="33"/>
      <c r="C1476" s="32"/>
      <c r="D1476" s="41"/>
      <c r="E1476" s="41"/>
      <c r="F1476" s="50"/>
      <c r="G1476" s="54">
        <v>350</v>
      </c>
      <c r="H1476" s="55" t="s">
        <v>2412</v>
      </c>
      <c r="I1476" s="51">
        <v>24.228748</v>
      </c>
      <c r="J1476" s="43">
        <v>36.497871840000009</v>
      </c>
      <c r="K1476" s="43">
        <f t="shared" ref="K1476:K1539" si="23">+J1476-I1476</f>
        <v>12.26912384000001</v>
      </c>
      <c r="L1476" s="70"/>
    </row>
    <row r="1477" spans="2:12" x14ac:dyDescent="0.2">
      <c r="B1477" s="33"/>
      <c r="C1477" s="32"/>
      <c r="D1477" s="41"/>
      <c r="E1477" s="41"/>
      <c r="F1477" s="50"/>
      <c r="G1477" s="54">
        <v>400</v>
      </c>
      <c r="H1477" s="55" t="s">
        <v>2413</v>
      </c>
      <c r="I1477" s="51">
        <v>4.7633850000000004</v>
      </c>
      <c r="J1477" s="43">
        <v>29.19427524</v>
      </c>
      <c r="K1477" s="43">
        <f t="shared" si="23"/>
        <v>24.43089024</v>
      </c>
      <c r="L1477" s="70"/>
    </row>
    <row r="1478" spans="2:12" x14ac:dyDescent="0.2">
      <c r="B1478" s="33"/>
      <c r="C1478" s="32"/>
      <c r="D1478" s="41"/>
      <c r="E1478" s="41"/>
      <c r="F1478" s="50"/>
      <c r="G1478" s="54">
        <v>410</v>
      </c>
      <c r="H1478" s="55" t="s">
        <v>2414</v>
      </c>
      <c r="I1478" s="51">
        <v>536.11693700000001</v>
      </c>
      <c r="J1478" s="43">
        <v>1111.5230331099999</v>
      </c>
      <c r="K1478" s="43">
        <f t="shared" si="23"/>
        <v>575.40609610999991</v>
      </c>
      <c r="L1478" s="70"/>
    </row>
    <row r="1479" spans="2:12" x14ac:dyDescent="0.2">
      <c r="B1479" s="33"/>
      <c r="C1479" s="32"/>
      <c r="D1479" s="41"/>
      <c r="E1479" s="41"/>
      <c r="F1479" s="50"/>
      <c r="G1479" s="54">
        <v>420</v>
      </c>
      <c r="H1479" s="55" t="s">
        <v>2415</v>
      </c>
      <c r="I1479" s="51">
        <v>77.891682000000003</v>
      </c>
      <c r="J1479" s="43">
        <v>82.914302769999992</v>
      </c>
      <c r="K1479" s="43">
        <f t="shared" si="23"/>
        <v>5.022620769999989</v>
      </c>
      <c r="L1479" s="70"/>
    </row>
    <row r="1480" spans="2:12" x14ac:dyDescent="0.2">
      <c r="B1480" s="33"/>
      <c r="C1480" s="32"/>
      <c r="D1480" s="41"/>
      <c r="E1480" s="41"/>
      <c r="F1480" s="50" t="s">
        <v>44</v>
      </c>
      <c r="G1480" s="54"/>
      <c r="H1480" s="55"/>
      <c r="I1480" s="51">
        <v>3970.2793900000001</v>
      </c>
      <c r="J1480" s="43">
        <v>3632.8571023199997</v>
      </c>
      <c r="K1480" s="43">
        <f t="shared" si="23"/>
        <v>-337.42228768000041</v>
      </c>
      <c r="L1480" s="70"/>
    </row>
    <row r="1481" spans="2:12" x14ac:dyDescent="0.2">
      <c r="B1481" s="33"/>
      <c r="C1481" s="32"/>
      <c r="D1481" s="41"/>
      <c r="E1481" s="41"/>
      <c r="F1481" s="50"/>
      <c r="G1481" s="54" t="s">
        <v>47</v>
      </c>
      <c r="H1481" s="55" t="s">
        <v>431</v>
      </c>
      <c r="I1481" s="51">
        <v>2087.89507</v>
      </c>
      <c r="J1481" s="43">
        <v>2001.9219494099991</v>
      </c>
      <c r="K1481" s="43">
        <f t="shared" si="23"/>
        <v>-85.973120590000917</v>
      </c>
      <c r="L1481" s="70"/>
    </row>
    <row r="1482" spans="2:12" x14ac:dyDescent="0.2">
      <c r="B1482" s="33"/>
      <c r="C1482" s="32"/>
      <c r="D1482" s="41"/>
      <c r="E1482" s="41"/>
      <c r="F1482" s="50"/>
      <c r="G1482" s="54" t="s">
        <v>98</v>
      </c>
      <c r="H1482" s="55" t="s">
        <v>432</v>
      </c>
      <c r="I1482" s="51">
        <v>1793.460775</v>
      </c>
      <c r="J1482" s="43">
        <v>1549.8436824300002</v>
      </c>
      <c r="K1482" s="43">
        <f t="shared" si="23"/>
        <v>-243.61709256999984</v>
      </c>
      <c r="L1482" s="70"/>
    </row>
    <row r="1483" spans="2:12" x14ac:dyDescent="0.2">
      <c r="B1483" s="33"/>
      <c r="C1483" s="32"/>
      <c r="D1483" s="41"/>
      <c r="E1483" s="41"/>
      <c r="F1483" s="50"/>
      <c r="G1483" s="54" t="s">
        <v>49</v>
      </c>
      <c r="H1483" s="55" t="s">
        <v>433</v>
      </c>
      <c r="I1483" s="51">
        <v>41.682585000000003</v>
      </c>
      <c r="J1483" s="43">
        <v>37.640860779999983</v>
      </c>
      <c r="K1483" s="43">
        <f t="shared" si="23"/>
        <v>-4.0417242200000203</v>
      </c>
      <c r="L1483" s="70"/>
    </row>
    <row r="1484" spans="2:12" x14ac:dyDescent="0.2">
      <c r="B1484" s="33"/>
      <c r="C1484" s="32"/>
      <c r="D1484" s="41"/>
      <c r="E1484" s="41"/>
      <c r="F1484" s="50"/>
      <c r="G1484" s="54" t="s">
        <v>55</v>
      </c>
      <c r="H1484" s="55" t="s">
        <v>434</v>
      </c>
      <c r="I1484" s="51">
        <v>27.500413999999999</v>
      </c>
      <c r="J1484" s="43">
        <v>25.929984359999995</v>
      </c>
      <c r="K1484" s="43">
        <f t="shared" si="23"/>
        <v>-1.570429640000004</v>
      </c>
      <c r="L1484" s="70"/>
    </row>
    <row r="1485" spans="2:12" x14ac:dyDescent="0.2">
      <c r="B1485" s="33"/>
      <c r="C1485" s="32"/>
      <c r="D1485" s="41"/>
      <c r="E1485" s="41"/>
      <c r="F1485" s="50"/>
      <c r="G1485" s="54" t="s">
        <v>90</v>
      </c>
      <c r="H1485" s="55" t="s">
        <v>435</v>
      </c>
      <c r="I1485" s="51">
        <v>19.740545999999998</v>
      </c>
      <c r="J1485" s="43">
        <v>17.520625339999999</v>
      </c>
      <c r="K1485" s="43">
        <f t="shared" si="23"/>
        <v>-2.2199206599999997</v>
      </c>
      <c r="L1485" s="70"/>
    </row>
    <row r="1486" spans="2:12" x14ac:dyDescent="0.2">
      <c r="B1486" s="33"/>
      <c r="C1486" s="32"/>
      <c r="D1486" s="41"/>
      <c r="E1486" s="41"/>
      <c r="F1486" s="50" t="s">
        <v>79</v>
      </c>
      <c r="G1486" s="54"/>
      <c r="H1486" s="55"/>
      <c r="I1486" s="51">
        <v>376.20165600000001</v>
      </c>
      <c r="J1486" s="43">
        <v>339.70749374000002</v>
      </c>
      <c r="K1486" s="43">
        <f t="shared" si="23"/>
        <v>-36.494162259999996</v>
      </c>
      <c r="L1486" s="70"/>
    </row>
    <row r="1487" spans="2:12" x14ac:dyDescent="0.2">
      <c r="B1487" s="33"/>
      <c r="C1487" s="32"/>
      <c r="D1487" s="41"/>
      <c r="E1487" s="41"/>
      <c r="F1487" s="50"/>
      <c r="G1487" s="54" t="s">
        <v>436</v>
      </c>
      <c r="H1487" s="55" t="s">
        <v>437</v>
      </c>
      <c r="I1487" s="51">
        <v>14.554924</v>
      </c>
      <c r="J1487" s="43">
        <v>15.878689459999999</v>
      </c>
      <c r="K1487" s="43">
        <f t="shared" si="23"/>
        <v>1.3237654599999988</v>
      </c>
      <c r="L1487" s="70"/>
    </row>
    <row r="1488" spans="2:12" ht="25.5" x14ac:dyDescent="0.2">
      <c r="B1488" s="33"/>
      <c r="C1488" s="32"/>
      <c r="D1488" s="41"/>
      <c r="E1488" s="41"/>
      <c r="F1488" s="50"/>
      <c r="G1488" s="54" t="s">
        <v>438</v>
      </c>
      <c r="H1488" s="55" t="s">
        <v>439</v>
      </c>
      <c r="I1488" s="51">
        <v>47.250712999999998</v>
      </c>
      <c r="J1488" s="43">
        <v>38.917540419999995</v>
      </c>
      <c r="K1488" s="43">
        <f t="shared" si="23"/>
        <v>-8.3331725800000029</v>
      </c>
      <c r="L1488" s="70"/>
    </row>
    <row r="1489" spans="2:12" x14ac:dyDescent="0.2">
      <c r="B1489" s="33"/>
      <c r="C1489" s="32"/>
      <c r="D1489" s="41"/>
      <c r="E1489" s="41"/>
      <c r="F1489" s="50"/>
      <c r="G1489" s="54" t="s">
        <v>440</v>
      </c>
      <c r="H1489" s="55" t="s">
        <v>441</v>
      </c>
      <c r="I1489" s="51">
        <v>27.781642000000002</v>
      </c>
      <c r="J1489" s="43">
        <v>31.478396199999999</v>
      </c>
      <c r="K1489" s="43">
        <f t="shared" si="23"/>
        <v>3.6967541999999973</v>
      </c>
      <c r="L1489" s="70"/>
    </row>
    <row r="1490" spans="2:12" x14ac:dyDescent="0.2">
      <c r="B1490" s="33"/>
      <c r="C1490" s="32"/>
      <c r="D1490" s="41"/>
      <c r="E1490" s="41"/>
      <c r="F1490" s="50"/>
      <c r="G1490" s="54" t="s">
        <v>442</v>
      </c>
      <c r="H1490" s="55" t="s">
        <v>443</v>
      </c>
      <c r="I1490" s="51">
        <v>26.714558</v>
      </c>
      <c r="J1490" s="43">
        <v>23.20222283</v>
      </c>
      <c r="K1490" s="43">
        <f t="shared" si="23"/>
        <v>-3.5123351700000001</v>
      </c>
      <c r="L1490" s="70"/>
    </row>
    <row r="1491" spans="2:12" x14ac:dyDescent="0.2">
      <c r="B1491" s="33"/>
      <c r="C1491" s="32"/>
      <c r="D1491" s="41"/>
      <c r="E1491" s="41"/>
      <c r="F1491" s="50"/>
      <c r="G1491" s="54" t="s">
        <v>444</v>
      </c>
      <c r="H1491" s="55" t="s">
        <v>445</v>
      </c>
      <c r="I1491" s="51">
        <v>20.681408000000001</v>
      </c>
      <c r="J1491" s="43">
        <v>21.44943666</v>
      </c>
      <c r="K1491" s="43">
        <f t="shared" si="23"/>
        <v>0.76802865999999881</v>
      </c>
      <c r="L1491" s="70"/>
    </row>
    <row r="1492" spans="2:12" x14ac:dyDescent="0.2">
      <c r="B1492" s="33"/>
      <c r="C1492" s="32"/>
      <c r="D1492" s="41"/>
      <c r="E1492" s="41"/>
      <c r="F1492" s="50"/>
      <c r="G1492" s="54" t="s">
        <v>446</v>
      </c>
      <c r="H1492" s="55" t="s">
        <v>447</v>
      </c>
      <c r="I1492" s="51">
        <v>39.518796000000002</v>
      </c>
      <c r="J1492" s="43">
        <v>33.301447930000009</v>
      </c>
      <c r="K1492" s="43">
        <f t="shared" si="23"/>
        <v>-6.2173480699999928</v>
      </c>
      <c r="L1492" s="70"/>
    </row>
    <row r="1493" spans="2:12" x14ac:dyDescent="0.2">
      <c r="B1493" s="33"/>
      <c r="C1493" s="32"/>
      <c r="D1493" s="41"/>
      <c r="E1493" s="41"/>
      <c r="F1493" s="50"/>
      <c r="G1493" s="54" t="s">
        <v>448</v>
      </c>
      <c r="H1493" s="55" t="s">
        <v>449</v>
      </c>
      <c r="I1493" s="51">
        <v>105.541822</v>
      </c>
      <c r="J1493" s="43">
        <v>104.84932825</v>
      </c>
      <c r="K1493" s="43">
        <f t="shared" si="23"/>
        <v>-0.69249374999999702</v>
      </c>
      <c r="L1493" s="70"/>
    </row>
    <row r="1494" spans="2:12" x14ac:dyDescent="0.2">
      <c r="B1494" s="33"/>
      <c r="C1494" s="32"/>
      <c r="D1494" s="41"/>
      <c r="E1494" s="41"/>
      <c r="F1494" s="50"/>
      <c r="G1494" s="54" t="s">
        <v>450</v>
      </c>
      <c r="H1494" s="55" t="s">
        <v>451</v>
      </c>
      <c r="I1494" s="51">
        <v>94.157792999999998</v>
      </c>
      <c r="J1494" s="43">
        <v>70.630431990000005</v>
      </c>
      <c r="K1494" s="43">
        <f t="shared" si="23"/>
        <v>-23.527361009999993</v>
      </c>
      <c r="L1494" s="70"/>
    </row>
    <row r="1495" spans="2:12" ht="14.25" x14ac:dyDescent="0.2">
      <c r="B1495" s="33"/>
      <c r="C1495" s="36" t="s">
        <v>452</v>
      </c>
      <c r="D1495" s="36"/>
      <c r="E1495" s="36"/>
      <c r="F1495" s="53"/>
      <c r="G1495" s="59"/>
      <c r="H1495" s="60"/>
      <c r="I1495" s="37">
        <v>819336.29653699999</v>
      </c>
      <c r="J1495" s="37">
        <v>847386.24607566011</v>
      </c>
      <c r="K1495" s="37">
        <f t="shared" si="23"/>
        <v>28049.949538660119</v>
      </c>
      <c r="L1495" s="70"/>
    </row>
    <row r="1496" spans="2:12" ht="14.25" x14ac:dyDescent="0.2">
      <c r="B1496" s="33"/>
      <c r="C1496" s="32"/>
      <c r="D1496" s="64">
        <v>19</v>
      </c>
      <c r="E1496" s="35" t="s">
        <v>453</v>
      </c>
      <c r="F1496" s="65"/>
      <c r="G1496" s="66"/>
      <c r="H1496" s="67"/>
      <c r="I1496" s="68">
        <v>371660.23547499999</v>
      </c>
      <c r="J1496" s="68">
        <v>382413.20043564</v>
      </c>
      <c r="K1496" s="68">
        <f t="shared" si="23"/>
        <v>10752.964960640005</v>
      </c>
      <c r="L1496" s="70"/>
    </row>
    <row r="1497" spans="2:12" ht="14.25" x14ac:dyDescent="0.2">
      <c r="B1497" s="33"/>
      <c r="C1497" s="32"/>
      <c r="D1497" s="41"/>
      <c r="E1497" s="41"/>
      <c r="F1497" s="52" t="s">
        <v>2</v>
      </c>
      <c r="G1497" s="57"/>
      <c r="H1497" s="56"/>
      <c r="I1497" s="34">
        <v>50623.744972</v>
      </c>
      <c r="J1497" s="34">
        <v>50775.511185690004</v>
      </c>
      <c r="K1497" s="34">
        <f t="shared" si="23"/>
        <v>151.7662136900035</v>
      </c>
      <c r="L1497" s="70"/>
    </row>
    <row r="1498" spans="2:12" x14ac:dyDescent="0.2">
      <c r="B1498" s="33"/>
      <c r="C1498" s="32"/>
      <c r="D1498" s="41"/>
      <c r="E1498" s="41"/>
      <c r="F1498" s="50"/>
      <c r="G1498" s="54">
        <v>411</v>
      </c>
      <c r="H1498" s="55" t="s">
        <v>1682</v>
      </c>
      <c r="I1498" s="51">
        <v>11652.945008999999</v>
      </c>
      <c r="J1498" s="43">
        <v>11652.945008999999</v>
      </c>
      <c r="K1498" s="43">
        <f t="shared" si="23"/>
        <v>0</v>
      </c>
      <c r="L1498" s="70"/>
    </row>
    <row r="1499" spans="2:12" x14ac:dyDescent="0.2">
      <c r="B1499" s="33"/>
      <c r="C1499" s="32"/>
      <c r="D1499" s="41"/>
      <c r="E1499" s="41"/>
      <c r="F1499" s="50"/>
      <c r="G1499" s="54">
        <v>416</v>
      </c>
      <c r="H1499" s="55" t="s">
        <v>1685</v>
      </c>
      <c r="I1499" s="51">
        <v>38970.799962999998</v>
      </c>
      <c r="J1499" s="43">
        <v>39122.566176690001</v>
      </c>
      <c r="K1499" s="43">
        <f t="shared" si="23"/>
        <v>151.7662136900035</v>
      </c>
      <c r="L1499" s="70"/>
    </row>
    <row r="1500" spans="2:12" x14ac:dyDescent="0.2">
      <c r="B1500" s="33"/>
      <c r="C1500" s="32"/>
      <c r="D1500" s="41"/>
      <c r="E1500" s="41"/>
      <c r="F1500" s="50" t="s">
        <v>79</v>
      </c>
      <c r="G1500" s="54"/>
      <c r="H1500" s="55"/>
      <c r="I1500" s="51">
        <v>321036.49050299998</v>
      </c>
      <c r="J1500" s="43">
        <v>331637.68924995</v>
      </c>
      <c r="K1500" s="43">
        <f t="shared" si="23"/>
        <v>10601.198746950016</v>
      </c>
      <c r="L1500" s="70"/>
    </row>
    <row r="1501" spans="2:12" x14ac:dyDescent="0.2">
      <c r="B1501" s="33"/>
      <c r="C1501" s="32"/>
      <c r="D1501" s="41"/>
      <c r="E1501" s="41"/>
      <c r="F1501" s="50"/>
      <c r="G1501" s="54" t="s">
        <v>454</v>
      </c>
      <c r="H1501" s="72" t="s">
        <v>455</v>
      </c>
      <c r="I1501" s="51">
        <v>128789.20383699999</v>
      </c>
      <c r="J1501" s="43">
        <v>132833.01550099999</v>
      </c>
      <c r="K1501" s="43">
        <f t="shared" si="23"/>
        <v>4043.8116639999935</v>
      </c>
      <c r="L1501" s="70"/>
    </row>
    <row r="1502" spans="2:12" x14ac:dyDescent="0.2">
      <c r="B1502" s="33"/>
      <c r="C1502" s="32"/>
      <c r="D1502" s="41"/>
      <c r="E1502" s="41"/>
      <c r="F1502" s="50"/>
      <c r="G1502" s="54" t="s">
        <v>456</v>
      </c>
      <c r="H1502" s="55" t="s">
        <v>457</v>
      </c>
      <c r="I1502" s="51">
        <v>189360.77330500001</v>
      </c>
      <c r="J1502" s="43">
        <v>195318.16038795002</v>
      </c>
      <c r="K1502" s="43">
        <f t="shared" si="23"/>
        <v>5957.3870829500083</v>
      </c>
      <c r="L1502" s="70"/>
    </row>
    <row r="1503" spans="2:12" x14ac:dyDescent="0.2">
      <c r="B1503" s="33"/>
      <c r="C1503" s="32"/>
      <c r="D1503" s="41"/>
      <c r="E1503" s="41"/>
      <c r="F1503" s="50"/>
      <c r="G1503" s="54" t="s">
        <v>458</v>
      </c>
      <c r="H1503" s="55" t="s">
        <v>459</v>
      </c>
      <c r="I1503" s="51">
        <v>2886.5133609999998</v>
      </c>
      <c r="J1503" s="43">
        <v>3486.5133609999998</v>
      </c>
      <c r="K1503" s="43">
        <f t="shared" si="23"/>
        <v>600</v>
      </c>
      <c r="L1503" s="70"/>
    </row>
    <row r="1504" spans="2:12" ht="14.25" x14ac:dyDescent="0.2">
      <c r="B1504" s="33"/>
      <c r="C1504" s="32"/>
      <c r="D1504" s="64">
        <v>23</v>
      </c>
      <c r="E1504" s="35" t="s">
        <v>460</v>
      </c>
      <c r="F1504" s="65"/>
      <c r="G1504" s="66"/>
      <c r="H1504" s="67"/>
      <c r="I1504" s="68">
        <v>89093.324989999994</v>
      </c>
      <c r="J1504" s="68">
        <v>99892.632796000034</v>
      </c>
      <c r="K1504" s="68">
        <f t="shared" si="23"/>
        <v>10799.307806000041</v>
      </c>
      <c r="L1504" s="70"/>
    </row>
    <row r="1505" spans="2:12" ht="14.25" x14ac:dyDescent="0.2">
      <c r="B1505" s="33"/>
      <c r="C1505" s="32"/>
      <c r="D1505" s="41"/>
      <c r="E1505" s="41"/>
      <c r="F1505" s="52" t="s">
        <v>2</v>
      </c>
      <c r="G1505" s="57"/>
      <c r="H1505" s="56"/>
      <c r="I1505" s="34">
        <v>89093.324989999994</v>
      </c>
      <c r="J1505" s="34">
        <v>99892.632796000034</v>
      </c>
      <c r="K1505" s="34">
        <f t="shared" si="23"/>
        <v>10799.307806000041</v>
      </c>
      <c r="L1505" s="70"/>
    </row>
    <row r="1506" spans="2:12" x14ac:dyDescent="0.2">
      <c r="B1506" s="33"/>
      <c r="C1506" s="32"/>
      <c r="D1506" s="41"/>
      <c r="E1506" s="41"/>
      <c r="F1506" s="50"/>
      <c r="G1506" s="54">
        <v>411</v>
      </c>
      <c r="H1506" s="55" t="s">
        <v>1682</v>
      </c>
      <c r="I1506" s="51">
        <v>89093.324989999994</v>
      </c>
      <c r="J1506" s="43">
        <v>99892.632796000034</v>
      </c>
      <c r="K1506" s="43">
        <f t="shared" si="23"/>
        <v>10799.307806000041</v>
      </c>
      <c r="L1506" s="70"/>
    </row>
    <row r="1507" spans="2:12" ht="27.95" customHeight="1" x14ac:dyDescent="0.2">
      <c r="B1507" s="33"/>
      <c r="C1507" s="32"/>
      <c r="D1507" s="64">
        <v>25</v>
      </c>
      <c r="E1507" s="73" t="s">
        <v>461</v>
      </c>
      <c r="F1507" s="73"/>
      <c r="G1507" s="73"/>
      <c r="H1507" s="73"/>
      <c r="I1507" s="68">
        <v>20397.260751999998</v>
      </c>
      <c r="J1507" s="68">
        <v>20397.260751999998</v>
      </c>
      <c r="K1507" s="68">
        <f t="shared" si="23"/>
        <v>0</v>
      </c>
      <c r="L1507" s="70"/>
    </row>
    <row r="1508" spans="2:12" ht="14.25" x14ac:dyDescent="0.2">
      <c r="B1508" s="33"/>
      <c r="C1508" s="32"/>
      <c r="D1508" s="41"/>
      <c r="E1508" s="41"/>
      <c r="F1508" s="52" t="s">
        <v>2</v>
      </c>
      <c r="G1508" s="57"/>
      <c r="H1508" s="56"/>
      <c r="I1508" s="34">
        <v>4599.2042240000001</v>
      </c>
      <c r="J1508" s="34">
        <v>4599.2042240000001</v>
      </c>
      <c r="K1508" s="34">
        <f t="shared" si="23"/>
        <v>0</v>
      </c>
      <c r="L1508" s="70"/>
    </row>
    <row r="1509" spans="2:12" x14ac:dyDescent="0.2">
      <c r="B1509" s="33"/>
      <c r="C1509" s="32"/>
      <c r="D1509" s="41"/>
      <c r="E1509" s="41"/>
      <c r="F1509" s="50"/>
      <c r="G1509" s="54">
        <v>700</v>
      </c>
      <c r="H1509" s="55" t="s">
        <v>1481</v>
      </c>
      <c r="I1509" s="51">
        <v>4599.2042240000001</v>
      </c>
      <c r="J1509" s="43">
        <v>4599.2042240000001</v>
      </c>
      <c r="K1509" s="43">
        <f t="shared" si="23"/>
        <v>0</v>
      </c>
      <c r="L1509" s="70"/>
    </row>
    <row r="1510" spans="2:12" x14ac:dyDescent="0.2">
      <c r="B1510" s="33"/>
      <c r="C1510" s="32"/>
      <c r="D1510" s="41"/>
      <c r="E1510" s="41"/>
      <c r="F1510" s="50" t="s">
        <v>44</v>
      </c>
      <c r="G1510" s="54"/>
      <c r="H1510" s="55"/>
      <c r="I1510" s="51">
        <v>15798.056527999999</v>
      </c>
      <c r="J1510" s="43">
        <v>15798.056527999999</v>
      </c>
      <c r="K1510" s="43">
        <f t="shared" si="23"/>
        <v>0</v>
      </c>
      <c r="L1510" s="70"/>
    </row>
    <row r="1511" spans="2:12" x14ac:dyDescent="0.2">
      <c r="B1511" s="33"/>
      <c r="C1511" s="32"/>
      <c r="D1511" s="41"/>
      <c r="E1511" s="41"/>
      <c r="F1511" s="50"/>
      <c r="G1511" s="54" t="s">
        <v>87</v>
      </c>
      <c r="H1511" s="55" t="s">
        <v>462</v>
      </c>
      <c r="I1511" s="51">
        <v>15798.056527999999</v>
      </c>
      <c r="J1511" s="43">
        <v>15798.056527999999</v>
      </c>
      <c r="K1511" s="43">
        <f t="shared" si="23"/>
        <v>0</v>
      </c>
      <c r="L1511" s="70"/>
    </row>
    <row r="1512" spans="2:12" ht="14.25" x14ac:dyDescent="0.2">
      <c r="B1512" s="33"/>
      <c r="C1512" s="32"/>
      <c r="D1512" s="64">
        <v>33</v>
      </c>
      <c r="E1512" s="35" t="s">
        <v>463</v>
      </c>
      <c r="F1512" s="65"/>
      <c r="G1512" s="66"/>
      <c r="H1512" s="67"/>
      <c r="I1512" s="68">
        <v>338185.47532000003</v>
      </c>
      <c r="J1512" s="68">
        <v>344683.15209202009</v>
      </c>
      <c r="K1512" s="68">
        <f t="shared" si="23"/>
        <v>6497.6767720200587</v>
      </c>
      <c r="L1512" s="70"/>
    </row>
    <row r="1513" spans="2:12" ht="14.25" x14ac:dyDescent="0.2">
      <c r="B1513" s="33"/>
      <c r="C1513" s="32"/>
      <c r="D1513" s="41"/>
      <c r="E1513" s="41"/>
      <c r="F1513" s="52" t="s">
        <v>2</v>
      </c>
      <c r="G1513" s="57"/>
      <c r="H1513" s="56"/>
      <c r="I1513" s="34">
        <v>338185.47532000003</v>
      </c>
      <c r="J1513" s="34">
        <v>344683.15209202009</v>
      </c>
      <c r="K1513" s="34">
        <f t="shared" si="23"/>
        <v>6497.6767720200587</v>
      </c>
      <c r="L1513" s="70"/>
    </row>
    <row r="1514" spans="2:12" x14ac:dyDescent="0.2">
      <c r="B1514" s="33"/>
      <c r="C1514" s="32"/>
      <c r="D1514" s="41"/>
      <c r="E1514" s="41"/>
      <c r="F1514" s="50"/>
      <c r="G1514" s="54">
        <v>416</v>
      </c>
      <c r="H1514" s="55" t="s">
        <v>1685</v>
      </c>
      <c r="I1514" s="51">
        <v>338185.47532000003</v>
      </c>
      <c r="J1514" s="43">
        <v>344683.15209202009</v>
      </c>
      <c r="K1514" s="43">
        <f t="shared" si="23"/>
        <v>6497.6767720200587</v>
      </c>
      <c r="L1514" s="70"/>
    </row>
    <row r="1515" spans="2:12" ht="14.25" x14ac:dyDescent="0.2">
      <c r="B1515" s="33"/>
      <c r="C1515" s="36" t="s">
        <v>464</v>
      </c>
      <c r="D1515" s="36"/>
      <c r="E1515" s="36"/>
      <c r="F1515" s="53"/>
      <c r="G1515" s="59"/>
      <c r="H1515" s="60"/>
      <c r="I1515" s="37">
        <v>444528.58400899998</v>
      </c>
      <c r="J1515" s="37">
        <v>447264.25134146999</v>
      </c>
      <c r="K1515" s="37">
        <f t="shared" si="23"/>
        <v>2735.6673324700096</v>
      </c>
      <c r="L1515" s="70"/>
    </row>
    <row r="1516" spans="2:12" ht="14.25" x14ac:dyDescent="0.2">
      <c r="B1516" s="33"/>
      <c r="C1516" s="32"/>
      <c r="D1516" s="64">
        <v>50</v>
      </c>
      <c r="E1516" s="35" t="s">
        <v>457</v>
      </c>
      <c r="F1516" s="65"/>
      <c r="G1516" s="66"/>
      <c r="H1516" s="67"/>
      <c r="I1516" s="68">
        <v>286344.97948799998</v>
      </c>
      <c r="J1516" s="68">
        <v>289080.64682046999</v>
      </c>
      <c r="K1516" s="68">
        <f t="shared" si="23"/>
        <v>2735.6673324700096</v>
      </c>
      <c r="L1516" s="70"/>
    </row>
    <row r="1517" spans="2:12" x14ac:dyDescent="0.2">
      <c r="B1517" s="33"/>
      <c r="C1517" s="32"/>
      <c r="D1517" s="41"/>
      <c r="E1517" s="41"/>
      <c r="F1517" s="50" t="s">
        <v>464</v>
      </c>
      <c r="G1517" s="54"/>
      <c r="H1517" s="55"/>
      <c r="I1517" s="51">
        <v>286344.97948799998</v>
      </c>
      <c r="J1517" s="43">
        <v>289080.64682046999</v>
      </c>
      <c r="K1517" s="43">
        <f t="shared" si="23"/>
        <v>2735.6673324700096</v>
      </c>
      <c r="L1517" s="70"/>
    </row>
    <row r="1518" spans="2:12" x14ac:dyDescent="0.2">
      <c r="B1518" s="33"/>
      <c r="C1518" s="32"/>
      <c r="D1518" s="41"/>
      <c r="E1518" s="41"/>
      <c r="F1518" s="50"/>
      <c r="G1518" s="54" t="s">
        <v>456</v>
      </c>
      <c r="H1518" s="55" t="s">
        <v>457</v>
      </c>
      <c r="I1518" s="51">
        <v>286344.97948799998</v>
      </c>
      <c r="J1518" s="43">
        <v>289080.64682046999</v>
      </c>
      <c r="K1518" s="43">
        <f t="shared" si="23"/>
        <v>2735.6673324700096</v>
      </c>
      <c r="L1518" s="70"/>
    </row>
    <row r="1519" spans="2:12" ht="14.25" x14ac:dyDescent="0.2">
      <c r="B1519" s="33"/>
      <c r="C1519" s="32"/>
      <c r="D1519" s="64">
        <v>51</v>
      </c>
      <c r="E1519" s="35" t="s">
        <v>455</v>
      </c>
      <c r="F1519" s="65"/>
      <c r="G1519" s="66"/>
      <c r="H1519" s="67"/>
      <c r="I1519" s="68">
        <v>158183.604521</v>
      </c>
      <c r="J1519" s="68">
        <v>158183.604521</v>
      </c>
      <c r="K1519" s="68">
        <f t="shared" si="23"/>
        <v>0</v>
      </c>
      <c r="L1519" s="70"/>
    </row>
    <row r="1520" spans="2:12" x14ac:dyDescent="0.2">
      <c r="B1520" s="33"/>
      <c r="C1520" s="32"/>
      <c r="D1520" s="41"/>
      <c r="E1520" s="41"/>
      <c r="F1520" s="50" t="s">
        <v>464</v>
      </c>
      <c r="G1520" s="54"/>
      <c r="H1520" s="55"/>
      <c r="I1520" s="51">
        <v>158183.604521</v>
      </c>
      <c r="J1520" s="43">
        <v>158183.604521</v>
      </c>
      <c r="K1520" s="43">
        <f t="shared" si="23"/>
        <v>0</v>
      </c>
      <c r="L1520" s="70"/>
    </row>
    <row r="1521" spans="1:12" x14ac:dyDescent="0.2">
      <c r="B1521" s="33"/>
      <c r="C1521" s="32"/>
      <c r="D1521" s="41"/>
      <c r="E1521" s="41"/>
      <c r="F1521" s="50"/>
      <c r="G1521" s="54" t="s">
        <v>454</v>
      </c>
      <c r="H1521" s="72" t="s">
        <v>455</v>
      </c>
      <c r="I1521" s="51">
        <v>158183.604521</v>
      </c>
      <c r="J1521" s="43">
        <v>158183.604521</v>
      </c>
      <c r="K1521" s="43">
        <f t="shared" si="23"/>
        <v>0</v>
      </c>
      <c r="L1521" s="70"/>
    </row>
    <row r="1522" spans="1:12" ht="14.25" x14ac:dyDescent="0.2">
      <c r="B1522" s="33"/>
      <c r="C1522" s="36" t="s">
        <v>465</v>
      </c>
      <c r="D1522" s="36"/>
      <c r="E1522" s="36"/>
      <c r="F1522" s="53"/>
      <c r="G1522" s="59"/>
      <c r="H1522" s="60"/>
      <c r="I1522" s="37">
        <v>368341.46903400001</v>
      </c>
      <c r="J1522" s="37">
        <v>362910.58071800001</v>
      </c>
      <c r="K1522" s="37">
        <f t="shared" si="23"/>
        <v>-5430.8883159999968</v>
      </c>
      <c r="L1522" s="70"/>
    </row>
    <row r="1523" spans="1:12" ht="14.25" x14ac:dyDescent="0.2">
      <c r="B1523" s="33"/>
      <c r="C1523" s="32"/>
      <c r="D1523" s="64">
        <v>52</v>
      </c>
      <c r="E1523" s="35" t="s">
        <v>466</v>
      </c>
      <c r="F1523" s="65"/>
      <c r="G1523" s="66"/>
      <c r="H1523" s="67"/>
      <c r="I1523" s="68">
        <v>201022.80040800001</v>
      </c>
      <c r="J1523" s="68">
        <v>195591.91209200001</v>
      </c>
      <c r="K1523" s="68">
        <f t="shared" si="23"/>
        <v>-5430.8883159999968</v>
      </c>
      <c r="L1523" s="70"/>
    </row>
    <row r="1524" spans="1:12" x14ac:dyDescent="0.2">
      <c r="B1524" s="33"/>
      <c r="C1524" s="32"/>
      <c r="D1524" s="41"/>
      <c r="E1524" s="41"/>
      <c r="F1524" s="50" t="s">
        <v>465</v>
      </c>
      <c r="G1524" s="54"/>
      <c r="H1524" s="55"/>
      <c r="I1524" s="51">
        <v>201022.80040800001</v>
      </c>
      <c r="J1524" s="43">
        <v>195591.91209200001</v>
      </c>
      <c r="K1524" s="43">
        <f t="shared" si="23"/>
        <v>-5430.8883159999968</v>
      </c>
      <c r="L1524" s="70"/>
    </row>
    <row r="1525" spans="1:12" x14ac:dyDescent="0.2">
      <c r="B1525" s="33"/>
      <c r="C1525" s="32"/>
      <c r="D1525" s="41"/>
      <c r="E1525" s="41"/>
      <c r="F1525" s="50"/>
      <c r="G1525" s="54" t="s">
        <v>467</v>
      </c>
      <c r="H1525" s="55" t="s">
        <v>468</v>
      </c>
      <c r="I1525" s="51">
        <v>201022.80040800001</v>
      </c>
      <c r="J1525" s="43">
        <v>195591.91209200001</v>
      </c>
      <c r="K1525" s="43">
        <f t="shared" si="23"/>
        <v>-5430.8883159999968</v>
      </c>
      <c r="L1525" s="70"/>
    </row>
    <row r="1526" spans="1:12" ht="14.25" x14ac:dyDescent="0.2">
      <c r="B1526" s="33"/>
      <c r="C1526" s="32"/>
      <c r="D1526" s="64">
        <v>53</v>
      </c>
      <c r="E1526" s="35" t="s">
        <v>469</v>
      </c>
      <c r="F1526" s="65"/>
      <c r="G1526" s="66"/>
      <c r="H1526" s="67"/>
      <c r="I1526" s="68">
        <v>167318.668626</v>
      </c>
      <c r="J1526" s="68">
        <v>167318.668626</v>
      </c>
      <c r="K1526" s="68">
        <f t="shared" si="23"/>
        <v>0</v>
      </c>
      <c r="L1526" s="70"/>
    </row>
    <row r="1527" spans="1:12" x14ac:dyDescent="0.2">
      <c r="B1527" s="33"/>
      <c r="C1527" s="32"/>
      <c r="D1527" s="41"/>
      <c r="E1527" s="41"/>
      <c r="F1527" s="50" t="s">
        <v>465</v>
      </c>
      <c r="G1527" s="54"/>
      <c r="H1527" s="55"/>
      <c r="I1527" s="51">
        <v>167318.668626</v>
      </c>
      <c r="J1527" s="43">
        <v>167318.668626</v>
      </c>
      <c r="K1527" s="43">
        <f t="shared" si="23"/>
        <v>0</v>
      </c>
      <c r="L1527" s="70"/>
    </row>
    <row r="1528" spans="1:12" x14ac:dyDescent="0.2">
      <c r="B1528" s="33"/>
      <c r="C1528" s="32"/>
      <c r="D1528" s="41"/>
      <c r="E1528" s="41"/>
      <c r="F1528" s="50"/>
      <c r="G1528" s="54" t="s">
        <v>470</v>
      </c>
      <c r="H1528" s="55" t="s">
        <v>471</v>
      </c>
      <c r="I1528" s="51">
        <v>167318.668626</v>
      </c>
      <c r="J1528" s="43">
        <v>167318.668626</v>
      </c>
      <c r="K1528" s="43">
        <f t="shared" si="23"/>
        <v>0</v>
      </c>
      <c r="L1528" s="70"/>
    </row>
    <row r="1529" spans="1:12" s="1" customFormat="1" ht="15" customHeight="1" x14ac:dyDescent="0.2">
      <c r="A1529" s="9"/>
      <c r="B1529" s="16" t="s">
        <v>1341</v>
      </c>
      <c r="C1529" s="16"/>
      <c r="D1529" s="16"/>
      <c r="E1529" s="16"/>
      <c r="F1529" s="16"/>
      <c r="G1529" s="16"/>
      <c r="H1529" s="16"/>
      <c r="I1529" s="31">
        <v>767499.33851599996</v>
      </c>
      <c r="J1529" s="31">
        <v>803563.97385900002</v>
      </c>
      <c r="K1529" s="31">
        <f t="shared" si="23"/>
        <v>36064.63534300006</v>
      </c>
      <c r="L1529" s="70"/>
    </row>
    <row r="1530" spans="1:12" ht="14.25" x14ac:dyDescent="0.2">
      <c r="B1530" s="33"/>
      <c r="C1530" s="36" t="s">
        <v>472</v>
      </c>
      <c r="D1530" s="36"/>
      <c r="E1530" s="36"/>
      <c r="F1530" s="53"/>
      <c r="G1530" s="59"/>
      <c r="H1530" s="60"/>
      <c r="I1530" s="37">
        <v>696749.19520800002</v>
      </c>
      <c r="J1530" s="37">
        <v>732813.83055099996</v>
      </c>
      <c r="K1530" s="37">
        <f t="shared" si="23"/>
        <v>36064.635342999944</v>
      </c>
      <c r="L1530" s="70"/>
    </row>
    <row r="1531" spans="1:12" ht="14.25" x14ac:dyDescent="0.2">
      <c r="B1531" s="33"/>
      <c r="C1531" s="32"/>
      <c r="D1531" s="64">
        <v>24</v>
      </c>
      <c r="E1531" s="35" t="s">
        <v>473</v>
      </c>
      <c r="F1531" s="65"/>
      <c r="G1531" s="66"/>
      <c r="H1531" s="67"/>
      <c r="I1531" s="68">
        <v>232512.28693199999</v>
      </c>
      <c r="J1531" s="68">
        <v>232512.28693199999</v>
      </c>
      <c r="K1531" s="68">
        <f t="shared" si="23"/>
        <v>0</v>
      </c>
      <c r="L1531" s="70"/>
    </row>
    <row r="1532" spans="1:12" ht="14.25" x14ac:dyDescent="0.2">
      <c r="B1532" s="33"/>
      <c r="C1532" s="32"/>
      <c r="D1532" s="41"/>
      <c r="E1532" s="41"/>
      <c r="F1532" s="52" t="s">
        <v>2</v>
      </c>
      <c r="G1532" s="57"/>
      <c r="H1532" s="56"/>
      <c r="I1532" s="34">
        <v>232512.28693199999</v>
      </c>
      <c r="J1532" s="34">
        <v>232512.28693199999</v>
      </c>
      <c r="K1532" s="34">
        <f t="shared" si="23"/>
        <v>0</v>
      </c>
      <c r="L1532" s="70"/>
    </row>
    <row r="1533" spans="1:12" x14ac:dyDescent="0.2">
      <c r="B1533" s="33"/>
      <c r="C1533" s="32"/>
      <c r="D1533" s="41"/>
      <c r="E1533" s="41"/>
      <c r="F1533" s="50"/>
      <c r="G1533" s="54">
        <v>210</v>
      </c>
      <c r="H1533" s="55" t="s">
        <v>1668</v>
      </c>
      <c r="I1533" s="51">
        <v>232512.28693199999</v>
      </c>
      <c r="J1533" s="43">
        <v>232512.28693199999</v>
      </c>
      <c r="K1533" s="43">
        <f t="shared" si="23"/>
        <v>0</v>
      </c>
      <c r="L1533" s="70"/>
    </row>
    <row r="1534" spans="1:12" ht="14.25" x14ac:dyDescent="0.2">
      <c r="B1534" s="33"/>
      <c r="C1534" s="32"/>
      <c r="D1534" s="64">
        <v>28</v>
      </c>
      <c r="E1534" s="35" t="s">
        <v>474</v>
      </c>
      <c r="F1534" s="65"/>
      <c r="G1534" s="66"/>
      <c r="H1534" s="67"/>
      <c r="I1534" s="68">
        <v>408977.30827600003</v>
      </c>
      <c r="J1534" s="68">
        <v>445041.94361900003</v>
      </c>
      <c r="K1534" s="68">
        <f t="shared" si="23"/>
        <v>36064.635343000002</v>
      </c>
      <c r="L1534" s="70"/>
    </row>
    <row r="1535" spans="1:12" ht="14.25" x14ac:dyDescent="0.2">
      <c r="B1535" s="33"/>
      <c r="C1535" s="32"/>
      <c r="D1535" s="41"/>
      <c r="E1535" s="41"/>
      <c r="F1535" s="52" t="s">
        <v>2</v>
      </c>
      <c r="G1535" s="57"/>
      <c r="H1535" s="56"/>
      <c r="I1535" s="34">
        <v>408977.30827600003</v>
      </c>
      <c r="J1535" s="34">
        <v>445041.94361900003</v>
      </c>
      <c r="K1535" s="34">
        <f t="shared" si="23"/>
        <v>36064.635343000002</v>
      </c>
      <c r="L1535" s="70"/>
    </row>
    <row r="1536" spans="1:12" x14ac:dyDescent="0.2">
      <c r="B1536" s="33"/>
      <c r="C1536" s="32"/>
      <c r="D1536" s="41"/>
      <c r="E1536" s="41"/>
      <c r="F1536" s="50"/>
      <c r="G1536" s="54">
        <v>114</v>
      </c>
      <c r="H1536" s="55" t="s">
        <v>1678</v>
      </c>
      <c r="I1536" s="51">
        <v>408977.30827600003</v>
      </c>
      <c r="J1536" s="43">
        <v>445041.94361900003</v>
      </c>
      <c r="K1536" s="43">
        <f t="shared" si="23"/>
        <v>36064.635343000002</v>
      </c>
      <c r="L1536" s="70"/>
    </row>
    <row r="1537" spans="2:12" ht="14.25" x14ac:dyDescent="0.2">
      <c r="B1537" s="33"/>
      <c r="C1537" s="32"/>
      <c r="D1537" s="64">
        <v>30</v>
      </c>
      <c r="E1537" s="35" t="s">
        <v>475</v>
      </c>
      <c r="F1537" s="65"/>
      <c r="G1537" s="66"/>
      <c r="H1537" s="67"/>
      <c r="I1537" s="68">
        <v>17091.099999999999</v>
      </c>
      <c r="J1537" s="68">
        <v>17091.099999999999</v>
      </c>
      <c r="K1537" s="68">
        <f t="shared" si="23"/>
        <v>0</v>
      </c>
      <c r="L1537" s="70"/>
    </row>
    <row r="1538" spans="2:12" ht="14.25" x14ac:dyDescent="0.2">
      <c r="B1538" s="33"/>
      <c r="C1538" s="32"/>
      <c r="D1538" s="41"/>
      <c r="E1538" s="41"/>
      <c r="F1538" s="52" t="s">
        <v>2</v>
      </c>
      <c r="G1538" s="57"/>
      <c r="H1538" s="56"/>
      <c r="I1538" s="34">
        <v>17091.099999999999</v>
      </c>
      <c r="J1538" s="34">
        <v>17091.099999999999</v>
      </c>
      <c r="K1538" s="34">
        <f t="shared" si="23"/>
        <v>0</v>
      </c>
      <c r="L1538" s="70"/>
    </row>
    <row r="1539" spans="2:12" x14ac:dyDescent="0.2">
      <c r="B1539" s="33"/>
      <c r="C1539" s="32"/>
      <c r="D1539" s="41"/>
      <c r="E1539" s="41"/>
      <c r="F1539" s="50"/>
      <c r="G1539" s="54">
        <v>411</v>
      </c>
      <c r="H1539" s="55" t="s">
        <v>1682</v>
      </c>
      <c r="I1539" s="51">
        <v>17091.099999999999</v>
      </c>
      <c r="J1539" s="43">
        <v>17091.099999999999</v>
      </c>
      <c r="K1539" s="43">
        <f t="shared" si="23"/>
        <v>0</v>
      </c>
      <c r="L1539" s="70"/>
    </row>
    <row r="1540" spans="2:12" ht="27.95" customHeight="1" x14ac:dyDescent="0.2">
      <c r="B1540" s="33"/>
      <c r="C1540" s="32"/>
      <c r="D1540" s="64">
        <v>34</v>
      </c>
      <c r="E1540" s="73" t="s">
        <v>476</v>
      </c>
      <c r="F1540" s="73"/>
      <c r="G1540" s="73"/>
      <c r="H1540" s="73"/>
      <c r="I1540" s="68">
        <v>38168.5</v>
      </c>
      <c r="J1540" s="68">
        <v>38168.5</v>
      </c>
      <c r="K1540" s="68">
        <f t="shared" ref="K1540:K1549" si="24">+J1540-I1540</f>
        <v>0</v>
      </c>
      <c r="L1540" s="70"/>
    </row>
    <row r="1541" spans="2:12" ht="14.25" x14ac:dyDescent="0.2">
      <c r="B1541" s="33"/>
      <c r="C1541" s="32"/>
      <c r="D1541" s="41"/>
      <c r="E1541" s="41"/>
      <c r="F1541" s="52" t="s">
        <v>2</v>
      </c>
      <c r="G1541" s="57"/>
      <c r="H1541" s="56"/>
      <c r="I1541" s="34">
        <v>38168.5</v>
      </c>
      <c r="J1541" s="34">
        <v>38168.5</v>
      </c>
      <c r="K1541" s="34">
        <f t="shared" si="24"/>
        <v>0</v>
      </c>
      <c r="L1541" s="70"/>
    </row>
    <row r="1542" spans="2:12" x14ac:dyDescent="0.2">
      <c r="B1542" s="33"/>
      <c r="C1542" s="32"/>
      <c r="D1542" s="41"/>
      <c r="E1542" s="41"/>
      <c r="F1542" s="50"/>
      <c r="G1542" s="54">
        <v>210</v>
      </c>
      <c r="H1542" s="55" t="s">
        <v>1668</v>
      </c>
      <c r="I1542" s="51">
        <v>38168.5</v>
      </c>
      <c r="J1542" s="43">
        <v>38168.5</v>
      </c>
      <c r="K1542" s="43">
        <f t="shared" si="24"/>
        <v>0</v>
      </c>
      <c r="L1542" s="70"/>
    </row>
    <row r="1543" spans="2:12" ht="14.25" x14ac:dyDescent="0.2">
      <c r="B1543" s="33"/>
      <c r="C1543" s="36" t="s">
        <v>465</v>
      </c>
      <c r="D1543" s="36"/>
      <c r="E1543" s="36"/>
      <c r="F1543" s="53"/>
      <c r="G1543" s="59"/>
      <c r="H1543" s="60"/>
      <c r="I1543" s="37">
        <v>70750.143307999999</v>
      </c>
      <c r="J1543" s="37">
        <v>70750.143307999999</v>
      </c>
      <c r="K1543" s="37">
        <f t="shared" si="24"/>
        <v>0</v>
      </c>
      <c r="L1543" s="70"/>
    </row>
    <row r="1544" spans="2:12" ht="14.25" x14ac:dyDescent="0.2">
      <c r="B1544" s="33"/>
      <c r="C1544" s="32"/>
      <c r="D1544" s="64">
        <v>52</v>
      </c>
      <c r="E1544" s="35" t="s">
        <v>466</v>
      </c>
      <c r="F1544" s="65"/>
      <c r="G1544" s="66"/>
      <c r="H1544" s="67"/>
      <c r="I1544" s="68">
        <v>60220.445183000003</v>
      </c>
      <c r="J1544" s="68">
        <v>60220.445183000003</v>
      </c>
      <c r="K1544" s="68">
        <f t="shared" si="24"/>
        <v>0</v>
      </c>
      <c r="L1544" s="70"/>
    </row>
    <row r="1545" spans="2:12" x14ac:dyDescent="0.2">
      <c r="B1545" s="33"/>
      <c r="C1545" s="32"/>
      <c r="D1545" s="41"/>
      <c r="E1545" s="41"/>
      <c r="F1545" s="50" t="s">
        <v>465</v>
      </c>
      <c r="G1545" s="54"/>
      <c r="H1545" s="55"/>
      <c r="I1545" s="51">
        <v>60220.445183000003</v>
      </c>
      <c r="J1545" s="43">
        <v>60220.445183000003</v>
      </c>
      <c r="K1545" s="43">
        <f t="shared" si="24"/>
        <v>0</v>
      </c>
      <c r="L1545" s="70"/>
    </row>
    <row r="1546" spans="2:12" x14ac:dyDescent="0.2">
      <c r="B1546" s="33"/>
      <c r="C1546" s="32"/>
      <c r="D1546" s="41"/>
      <c r="E1546" s="41"/>
      <c r="F1546" s="50"/>
      <c r="G1546" s="54" t="s">
        <v>467</v>
      </c>
      <c r="H1546" s="55" t="s">
        <v>468</v>
      </c>
      <c r="I1546" s="51">
        <v>60220.445183000003</v>
      </c>
      <c r="J1546" s="43">
        <v>60220.445183000003</v>
      </c>
      <c r="K1546" s="43">
        <f t="shared" si="24"/>
        <v>0</v>
      </c>
      <c r="L1546" s="70"/>
    </row>
    <row r="1547" spans="2:12" ht="14.25" x14ac:dyDescent="0.2">
      <c r="B1547" s="33"/>
      <c r="C1547" s="32"/>
      <c r="D1547" s="64">
        <v>53</v>
      </c>
      <c r="E1547" s="35" t="s">
        <v>469</v>
      </c>
      <c r="F1547" s="65"/>
      <c r="G1547" s="66"/>
      <c r="H1547" s="67"/>
      <c r="I1547" s="68">
        <v>10529.698125000001</v>
      </c>
      <c r="J1547" s="68">
        <v>10529.698125000001</v>
      </c>
      <c r="K1547" s="68">
        <f t="shared" si="24"/>
        <v>0</v>
      </c>
      <c r="L1547" s="70"/>
    </row>
    <row r="1548" spans="2:12" x14ac:dyDescent="0.2">
      <c r="B1548" s="33"/>
      <c r="C1548" s="32"/>
      <c r="D1548" s="41"/>
      <c r="E1548" s="41"/>
      <c r="F1548" s="50" t="s">
        <v>465</v>
      </c>
      <c r="G1548" s="54"/>
      <c r="H1548" s="55"/>
      <c r="I1548" s="51">
        <v>10529.698125000001</v>
      </c>
      <c r="J1548" s="43">
        <v>10529.698125000001</v>
      </c>
      <c r="K1548" s="43">
        <f t="shared" si="24"/>
        <v>0</v>
      </c>
      <c r="L1548" s="70"/>
    </row>
    <row r="1549" spans="2:12" x14ac:dyDescent="0.2">
      <c r="B1549" s="33"/>
      <c r="C1549" s="32"/>
      <c r="D1549" s="41"/>
      <c r="E1549" s="41"/>
      <c r="F1549" s="50"/>
      <c r="G1549" s="54" t="s">
        <v>470</v>
      </c>
      <c r="H1549" s="55" t="s">
        <v>471</v>
      </c>
      <c r="I1549" s="51">
        <v>10529.698125000001</v>
      </c>
      <c r="J1549" s="43">
        <v>10529.698125000001</v>
      </c>
      <c r="K1549" s="43">
        <f t="shared" si="24"/>
        <v>0</v>
      </c>
      <c r="L1549" s="70"/>
    </row>
    <row r="1550" spans="2:12" ht="13.5" x14ac:dyDescent="0.2">
      <c r="B1550" s="16" t="s">
        <v>11</v>
      </c>
      <c r="C1550" s="16"/>
      <c r="D1550" s="16"/>
      <c r="E1550" s="16"/>
      <c r="F1550" s="16"/>
      <c r="G1550" s="16"/>
      <c r="H1550" s="16"/>
      <c r="I1550" s="17">
        <v>362948.38555399998</v>
      </c>
      <c r="J1550" s="17">
        <v>371929.1458923301</v>
      </c>
      <c r="K1550" s="17">
        <f>+J1550-I1550</f>
        <v>8980.7603383301175</v>
      </c>
      <c r="L1550" s="70"/>
    </row>
    <row r="1551" spans="2:12" ht="13.5" x14ac:dyDescent="0.2">
      <c r="B1551" s="20"/>
      <c r="C1551" s="20"/>
      <c r="D1551" s="20"/>
      <c r="E1551" s="20"/>
      <c r="F1551" s="21" t="s">
        <v>12</v>
      </c>
      <c r="G1551" s="21"/>
      <c r="H1551" s="21"/>
      <c r="I1551" s="22">
        <v>21989.772046999999</v>
      </c>
      <c r="J1551" s="22">
        <v>20969.333638380067</v>
      </c>
      <c r="K1551" s="29">
        <f>+J1551-I1551</f>
        <v>-1020.4384086199316</v>
      </c>
      <c r="L1551" s="70"/>
    </row>
    <row r="1552" spans="2:12" ht="13.5" x14ac:dyDescent="0.2">
      <c r="B1552" s="20"/>
      <c r="C1552" s="20"/>
      <c r="D1552" s="20"/>
      <c r="E1552" s="20"/>
      <c r="F1552" s="21" t="s">
        <v>13</v>
      </c>
      <c r="G1552" s="21"/>
      <c r="H1552" s="21"/>
      <c r="I1552" s="22">
        <v>340958.61350699997</v>
      </c>
      <c r="J1552" s="22">
        <v>350959.81225394999</v>
      </c>
      <c r="K1552" s="29">
        <f>+J1552-I1552</f>
        <v>10001.198746950016</v>
      </c>
      <c r="L1552" s="70"/>
    </row>
    <row r="1553" spans="1:11" ht="7.5" customHeight="1" thickBot="1" x14ac:dyDescent="0.25">
      <c r="A1553" s="5"/>
      <c r="B1553" s="2"/>
      <c r="C1553" s="2"/>
      <c r="D1553" s="2"/>
      <c r="E1553" s="2"/>
      <c r="F1553" s="3"/>
      <c r="G1553" s="3"/>
      <c r="H1553" s="3"/>
      <c r="I1553" s="3"/>
      <c r="J1553" s="3"/>
      <c r="K1553" s="4"/>
    </row>
    <row r="1554" spans="1:11" x14ac:dyDescent="0.2">
      <c r="A1554" s="5"/>
      <c r="B1554" s="1" t="s">
        <v>14</v>
      </c>
    </row>
    <row r="1555" spans="1:11" x14ac:dyDescent="0.2">
      <c r="A1555" s="5"/>
      <c r="B1555" s="1" t="s">
        <v>15</v>
      </c>
    </row>
    <row r="1556" spans="1:11" x14ac:dyDescent="0.2">
      <c r="A1556" s="5"/>
      <c r="I1556" s="49"/>
      <c r="J1556" s="49"/>
      <c r="K1556" s="49"/>
    </row>
  </sheetData>
  <mergeCells count="7">
    <mergeCell ref="E1507:H1507"/>
    <mergeCell ref="E1540:H1540"/>
    <mergeCell ref="A1:H1"/>
    <mergeCell ref="A3:K3"/>
    <mergeCell ref="A4:K4"/>
    <mergeCell ref="I5:K5"/>
    <mergeCell ref="E105:H105"/>
  </mergeCells>
  <pageMargins left="0.39370078740157483" right="0.39370078740157483" top="0.39370078740157483" bottom="0.39370078740157483" header="0.31496062992125984" footer="0.31496062992125984"/>
  <pageSetup scale="77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7"/>
  <sheetViews>
    <sheetView showGridLines="0" tabSelected="1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39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6" s="8" customFormat="1" ht="54.75" customHeight="1" x14ac:dyDescent="0.6">
      <c r="A1" s="74" t="s">
        <v>26</v>
      </c>
      <c r="B1" s="74"/>
      <c r="C1" s="74"/>
      <c r="D1" s="74"/>
      <c r="E1" s="74"/>
      <c r="F1" s="74"/>
      <c r="G1" s="74"/>
      <c r="H1" s="74"/>
      <c r="I1" s="78"/>
      <c r="J1" s="78"/>
      <c r="K1" s="6" t="s">
        <v>1370</v>
      </c>
      <c r="L1" s="7"/>
    </row>
    <row r="2" spans="1:16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45"/>
      <c r="K2" s="69"/>
      <c r="L2" s="69"/>
      <c r="M2" s="69"/>
    </row>
    <row r="3" spans="1:16" s="8" customFormat="1" ht="21" customHeight="1" x14ac:dyDescent="0.6">
      <c r="A3" s="75" t="s">
        <v>1371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6" s="8" customFormat="1" ht="66" customHeight="1" x14ac:dyDescent="0.6">
      <c r="A4" s="76" t="s">
        <v>1374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6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77" t="s">
        <v>1372</v>
      </c>
      <c r="L5" s="77"/>
      <c r="M5" s="77"/>
    </row>
    <row r="6" spans="1:16" s="1" customFormat="1" ht="15.75" customHeight="1" x14ac:dyDescent="0.25">
      <c r="A6" s="11"/>
      <c r="B6" s="11"/>
      <c r="C6" s="11"/>
      <c r="D6" s="12" t="s">
        <v>25</v>
      </c>
      <c r="E6" s="25"/>
      <c r="F6" s="25"/>
      <c r="G6" s="25"/>
      <c r="H6" s="25"/>
      <c r="I6" s="25"/>
      <c r="J6" s="25"/>
      <c r="K6" s="10" t="s">
        <v>28</v>
      </c>
      <c r="L6" s="10" t="s">
        <v>27</v>
      </c>
      <c r="M6" s="10" t="s">
        <v>3</v>
      </c>
      <c r="N6" s="49"/>
    </row>
    <row r="7" spans="1:16" s="1" customFormat="1" ht="15" customHeight="1" thickBot="1" x14ac:dyDescent="0.3">
      <c r="A7" s="26"/>
      <c r="B7" s="26"/>
      <c r="C7" s="26"/>
      <c r="D7" s="27"/>
      <c r="E7" s="28"/>
      <c r="F7" s="28"/>
      <c r="G7" s="28"/>
      <c r="H7" s="28"/>
      <c r="I7" s="28"/>
      <c r="J7" s="28"/>
      <c r="K7" s="44" t="s">
        <v>5</v>
      </c>
      <c r="L7" s="44" t="s">
        <v>6</v>
      </c>
      <c r="M7" s="44" t="s">
        <v>7</v>
      </c>
      <c r="N7" s="49"/>
    </row>
    <row r="8" spans="1:16" s="1" customFormat="1" ht="16.5" customHeight="1" x14ac:dyDescent="0.25">
      <c r="A8" s="14" t="s">
        <v>8</v>
      </c>
      <c r="B8" s="14"/>
      <c r="C8" s="14"/>
      <c r="D8" s="14"/>
      <c r="E8" s="14"/>
      <c r="F8" s="14"/>
      <c r="G8" s="14"/>
      <c r="H8" s="14"/>
      <c r="I8" s="15"/>
      <c r="J8" s="46"/>
      <c r="K8" s="15">
        <f>+K9+K911+K938</f>
        <v>2634848.6908389996</v>
      </c>
      <c r="L8" s="15">
        <f>+L9+L911+L938</f>
        <v>2742308.8770063301</v>
      </c>
      <c r="M8" s="15">
        <f>L8-K8</f>
        <v>107460.18616733048</v>
      </c>
      <c r="N8" s="49"/>
      <c r="O8" s="49"/>
      <c r="P8" s="49"/>
    </row>
    <row r="9" spans="1:16" s="1" customFormat="1" ht="13.5" x14ac:dyDescent="0.25">
      <c r="A9" s="9"/>
      <c r="B9" s="16" t="s">
        <v>9</v>
      </c>
      <c r="C9" s="16"/>
      <c r="D9" s="16"/>
      <c r="E9" s="16"/>
      <c r="F9" s="16"/>
      <c r="G9" s="16"/>
      <c r="H9" s="16"/>
      <c r="I9" s="17"/>
      <c r="J9" s="47"/>
      <c r="K9" s="17">
        <f>+K10+K808+K858-K952</f>
        <v>1867349.3523229996</v>
      </c>
      <c r="L9" s="17">
        <f>+L10+L808+L858-L952</f>
        <v>1938744.90314733</v>
      </c>
      <c r="M9" s="17">
        <f>L9-K9</f>
        <v>71395.550824330421</v>
      </c>
      <c r="N9" s="49"/>
      <c r="O9" s="49"/>
      <c r="P9" s="49"/>
    </row>
    <row r="10" spans="1:16" s="1" customFormat="1" ht="13.5" x14ac:dyDescent="0.25">
      <c r="A10" s="9"/>
      <c r="B10" s="9"/>
      <c r="C10" s="18" t="s">
        <v>10</v>
      </c>
      <c r="D10" s="18"/>
      <c r="E10" s="18"/>
      <c r="F10" s="18"/>
      <c r="G10" s="18"/>
      <c r="H10" s="18"/>
      <c r="I10" s="19"/>
      <c r="J10" s="48"/>
      <c r="K10" s="19">
        <f>+K11+K103+K115+K123+K697</f>
        <v>1417427.684834</v>
      </c>
      <c r="L10" s="19">
        <f>+L11+L103+L115+L123+L697</f>
        <v>1500499.2169801898</v>
      </c>
      <c r="M10" s="19">
        <f t="shared" ref="M10" si="0">L10-K10</f>
        <v>83071.532146189827</v>
      </c>
    </row>
    <row r="11" spans="1:16" ht="14.25" x14ac:dyDescent="0.2">
      <c r="A11" s="5"/>
      <c r="D11" s="58" t="s">
        <v>0</v>
      </c>
      <c r="E11" s="61"/>
      <c r="F11" s="58"/>
      <c r="G11" s="58"/>
      <c r="H11" s="58"/>
      <c r="I11" s="58"/>
      <c r="J11" s="62"/>
      <c r="K11" s="63">
        <v>62439.253197999999</v>
      </c>
      <c r="L11" s="63">
        <v>63164.517947239998</v>
      </c>
      <c r="M11" s="63">
        <f t="shared" ref="M11:M73" si="1">L11-K11</f>
        <v>725.26474923999922</v>
      </c>
    </row>
    <row r="12" spans="1:16" ht="14.25" x14ac:dyDescent="0.2">
      <c r="A12" s="5"/>
      <c r="D12" s="32"/>
      <c r="E12" s="64">
        <v>1</v>
      </c>
      <c r="F12" s="35" t="s">
        <v>1</v>
      </c>
      <c r="G12" s="65"/>
      <c r="H12" s="66"/>
      <c r="I12" s="67"/>
      <c r="J12" s="68"/>
      <c r="K12" s="68">
        <v>8639.6583869999995</v>
      </c>
      <c r="L12" s="68">
        <v>9031.0426210000005</v>
      </c>
      <c r="M12" s="68">
        <f t="shared" si="1"/>
        <v>391.38423400000102</v>
      </c>
    </row>
    <row r="13" spans="1:16" x14ac:dyDescent="0.2">
      <c r="A13" s="5"/>
      <c r="D13" s="32"/>
      <c r="E13" s="33"/>
      <c r="F13" s="32"/>
      <c r="G13" s="32" t="s">
        <v>16</v>
      </c>
      <c r="H13" s="41"/>
      <c r="I13" s="41"/>
      <c r="J13" s="40"/>
      <c r="K13" s="42">
        <v>8639.6583869999995</v>
      </c>
      <c r="L13" s="42">
        <v>9031.0426210000005</v>
      </c>
      <c r="M13" s="42">
        <f t="shared" si="1"/>
        <v>391.38423400000102</v>
      </c>
    </row>
    <row r="14" spans="1:16" ht="14.25" x14ac:dyDescent="0.2">
      <c r="A14" s="5"/>
      <c r="D14" s="32"/>
      <c r="E14" s="33"/>
      <c r="F14" s="32"/>
      <c r="G14" s="32"/>
      <c r="H14" s="35" t="s">
        <v>17</v>
      </c>
      <c r="I14" s="35"/>
      <c r="J14" s="71"/>
      <c r="K14" s="38">
        <v>8639.6583869999995</v>
      </c>
      <c r="L14" s="38">
        <v>9031.0426210000005</v>
      </c>
      <c r="M14" s="38">
        <f t="shared" si="1"/>
        <v>391.38423400000102</v>
      </c>
    </row>
    <row r="15" spans="1:16" x14ac:dyDescent="0.2">
      <c r="A15" s="5"/>
      <c r="D15" s="32"/>
      <c r="E15" s="33"/>
      <c r="F15" s="32"/>
      <c r="G15" s="32"/>
      <c r="H15" s="41"/>
      <c r="I15" s="41" t="s">
        <v>21</v>
      </c>
      <c r="J15" s="40" t="s">
        <v>22</v>
      </c>
      <c r="K15" s="42">
        <v>7353.9272279999996</v>
      </c>
      <c r="L15" s="42">
        <v>7353.9272279999996</v>
      </c>
      <c r="M15" s="42">
        <f t="shared" si="1"/>
        <v>0</v>
      </c>
    </row>
    <row r="16" spans="1:16" ht="25.5" x14ac:dyDescent="0.2">
      <c r="A16" s="5"/>
      <c r="D16" s="32"/>
      <c r="E16" s="33"/>
      <c r="F16" s="32"/>
      <c r="G16" s="32"/>
      <c r="H16" s="41"/>
      <c r="I16" s="41" t="s">
        <v>23</v>
      </c>
      <c r="J16" s="40" t="s">
        <v>24</v>
      </c>
      <c r="K16" s="42">
        <v>1018.656314</v>
      </c>
      <c r="L16" s="42">
        <v>1410.0405479999999</v>
      </c>
      <c r="M16" s="42">
        <f t="shared" si="1"/>
        <v>391.38423399999999</v>
      </c>
    </row>
    <row r="17" spans="1:13" x14ac:dyDescent="0.2">
      <c r="A17" s="5"/>
      <c r="D17" s="32"/>
      <c r="E17" s="33"/>
      <c r="F17" s="32"/>
      <c r="G17" s="32"/>
      <c r="H17" s="41"/>
      <c r="I17" s="41" t="s">
        <v>18</v>
      </c>
      <c r="J17" s="40" t="s">
        <v>19</v>
      </c>
      <c r="K17" s="42">
        <v>26.074845</v>
      </c>
      <c r="L17" s="42">
        <v>26.074845</v>
      </c>
      <c r="M17" s="42">
        <f t="shared" si="1"/>
        <v>0</v>
      </c>
    </row>
    <row r="18" spans="1:13" x14ac:dyDescent="0.2">
      <c r="A18" s="5"/>
      <c r="D18" s="32"/>
      <c r="E18" s="33"/>
      <c r="F18" s="32"/>
      <c r="G18" s="32"/>
      <c r="H18" s="41"/>
      <c r="I18" s="41" t="s">
        <v>20</v>
      </c>
      <c r="J18" s="40" t="s">
        <v>29</v>
      </c>
      <c r="K18" s="42">
        <v>241</v>
      </c>
      <c r="L18" s="42">
        <v>241</v>
      </c>
      <c r="M18" s="42">
        <f t="shared" si="1"/>
        <v>0</v>
      </c>
    </row>
    <row r="19" spans="1:13" ht="14.25" x14ac:dyDescent="0.2">
      <c r="A19" s="5"/>
      <c r="D19" s="32"/>
      <c r="E19" s="64">
        <v>3</v>
      </c>
      <c r="F19" s="35" t="s">
        <v>30</v>
      </c>
      <c r="G19" s="65"/>
      <c r="H19" s="66"/>
      <c r="I19" s="67"/>
      <c r="J19" s="68"/>
      <c r="K19" s="68">
        <v>35643.071306999998</v>
      </c>
      <c r="L19" s="68">
        <v>35645.071306999998</v>
      </c>
      <c r="M19" s="68">
        <f t="shared" si="1"/>
        <v>2</v>
      </c>
    </row>
    <row r="20" spans="1:13" x14ac:dyDescent="0.2">
      <c r="A20" s="5"/>
      <c r="D20" s="32"/>
      <c r="E20" s="33"/>
      <c r="F20" s="32"/>
      <c r="G20" s="32" t="s">
        <v>16</v>
      </c>
      <c r="H20" s="41"/>
      <c r="I20" s="41"/>
      <c r="J20" s="40"/>
      <c r="K20" s="42">
        <v>35643.071306999998</v>
      </c>
      <c r="L20" s="42">
        <v>35645.071306999998</v>
      </c>
      <c r="M20" s="42">
        <f t="shared" si="1"/>
        <v>2</v>
      </c>
    </row>
    <row r="21" spans="1:13" ht="14.25" x14ac:dyDescent="0.2">
      <c r="A21" s="5"/>
      <c r="D21" s="32"/>
      <c r="E21" s="33"/>
      <c r="F21" s="32"/>
      <c r="G21" s="32"/>
      <c r="H21" s="35" t="s">
        <v>17</v>
      </c>
      <c r="I21" s="35"/>
      <c r="J21" s="71"/>
      <c r="K21" s="38">
        <v>35643.071306999998</v>
      </c>
      <c r="L21" s="38">
        <v>35645.071306999998</v>
      </c>
      <c r="M21" s="38">
        <f t="shared" si="1"/>
        <v>2</v>
      </c>
    </row>
    <row r="22" spans="1:13" x14ac:dyDescent="0.2">
      <c r="A22" s="5"/>
      <c r="D22" s="32"/>
      <c r="E22" s="33"/>
      <c r="F22" s="32"/>
      <c r="G22" s="32"/>
      <c r="H22" s="41"/>
      <c r="I22" s="41" t="s">
        <v>21</v>
      </c>
      <c r="J22" s="40" t="s">
        <v>477</v>
      </c>
      <c r="K22" s="42">
        <v>35643.071306999998</v>
      </c>
      <c r="L22" s="42">
        <v>35645.071306999998</v>
      </c>
      <c r="M22" s="42">
        <f t="shared" si="1"/>
        <v>2</v>
      </c>
    </row>
    <row r="23" spans="1:13" ht="14.25" x14ac:dyDescent="0.2">
      <c r="A23" s="5"/>
      <c r="D23" s="32"/>
      <c r="E23" s="64">
        <v>22</v>
      </c>
      <c r="F23" s="35" t="s">
        <v>31</v>
      </c>
      <c r="G23" s="65"/>
      <c r="H23" s="66"/>
      <c r="I23" s="67"/>
      <c r="J23" s="68"/>
      <c r="K23" s="68">
        <v>14871.045085</v>
      </c>
      <c r="L23" s="68">
        <v>14762.84528157</v>
      </c>
      <c r="M23" s="68">
        <f t="shared" si="1"/>
        <v>-108.19980342999952</v>
      </c>
    </row>
    <row r="24" spans="1:13" x14ac:dyDescent="0.2">
      <c r="A24" s="5"/>
      <c r="D24" s="32"/>
      <c r="E24" s="33"/>
      <c r="F24" s="32"/>
      <c r="G24" s="32" t="s">
        <v>16</v>
      </c>
      <c r="H24" s="41"/>
      <c r="I24" s="41"/>
      <c r="J24" s="40"/>
      <c r="K24" s="42">
        <v>14871.045085</v>
      </c>
      <c r="L24" s="42">
        <v>14762.84528157</v>
      </c>
      <c r="M24" s="42">
        <f t="shared" si="1"/>
        <v>-108.19980342999952</v>
      </c>
    </row>
    <row r="25" spans="1:13" ht="14.25" x14ac:dyDescent="0.2">
      <c r="A25" s="5"/>
      <c r="D25" s="32"/>
      <c r="E25" s="33"/>
      <c r="F25" s="32"/>
      <c r="G25" s="32"/>
      <c r="H25" s="35" t="s">
        <v>17</v>
      </c>
      <c r="I25" s="35"/>
      <c r="J25" s="71"/>
      <c r="K25" s="38">
        <v>13630.909245999999</v>
      </c>
      <c r="L25" s="38">
        <v>13522.70944257</v>
      </c>
      <c r="M25" s="38">
        <f t="shared" si="1"/>
        <v>-108.19980342999952</v>
      </c>
    </row>
    <row r="26" spans="1:13" x14ac:dyDescent="0.2">
      <c r="A26" s="5"/>
      <c r="D26" s="32"/>
      <c r="E26" s="33"/>
      <c r="F26" s="32"/>
      <c r="G26" s="32"/>
      <c r="H26" s="41"/>
      <c r="I26" s="41" t="s">
        <v>478</v>
      </c>
      <c r="J26" s="40" t="s">
        <v>479</v>
      </c>
      <c r="K26" s="42">
        <v>23.717383000000002</v>
      </c>
      <c r="L26" s="42">
        <v>23.717383000000002</v>
      </c>
      <c r="M26" s="42">
        <f t="shared" si="1"/>
        <v>0</v>
      </c>
    </row>
    <row r="27" spans="1:13" x14ac:dyDescent="0.2">
      <c r="A27" s="5"/>
      <c r="D27" s="32"/>
      <c r="E27" s="33"/>
      <c r="F27" s="32"/>
      <c r="G27" s="32"/>
      <c r="H27" s="41"/>
      <c r="I27" s="41" t="s">
        <v>23</v>
      </c>
      <c r="J27" s="40" t="s">
        <v>480</v>
      </c>
      <c r="K27" s="42">
        <v>1734.3367740000001</v>
      </c>
      <c r="L27" s="42">
        <v>1732.8258149999999</v>
      </c>
      <c r="M27" s="42">
        <f t="shared" si="1"/>
        <v>-1.5109590000001845</v>
      </c>
    </row>
    <row r="28" spans="1:13" x14ac:dyDescent="0.2">
      <c r="A28" s="5"/>
      <c r="D28" s="32"/>
      <c r="E28" s="33"/>
      <c r="F28" s="32"/>
      <c r="G28" s="32"/>
      <c r="H28" s="41"/>
      <c r="I28" s="41" t="s">
        <v>481</v>
      </c>
      <c r="J28" s="40" t="s">
        <v>482</v>
      </c>
      <c r="K28" s="42">
        <v>2818.449603</v>
      </c>
      <c r="L28" s="42">
        <v>2818.449603</v>
      </c>
      <c r="M28" s="42">
        <f t="shared" si="1"/>
        <v>0</v>
      </c>
    </row>
    <row r="29" spans="1:13" x14ac:dyDescent="0.2">
      <c r="A29" s="5"/>
      <c r="D29" s="32"/>
      <c r="E29" s="33"/>
      <c r="F29" s="32"/>
      <c r="G29" s="32"/>
      <c r="H29" s="41"/>
      <c r="I29" s="41" t="s">
        <v>483</v>
      </c>
      <c r="J29" s="40" t="s">
        <v>484</v>
      </c>
      <c r="K29" s="42">
        <v>1811.176514</v>
      </c>
      <c r="L29" s="42">
        <v>1811.176514</v>
      </c>
      <c r="M29" s="42">
        <f t="shared" si="1"/>
        <v>0</v>
      </c>
    </row>
    <row r="30" spans="1:13" x14ac:dyDescent="0.2">
      <c r="A30" s="5"/>
      <c r="D30" s="32"/>
      <c r="E30" s="33"/>
      <c r="F30" s="32"/>
      <c r="G30" s="32"/>
      <c r="H30" s="41"/>
      <c r="I30" s="41" t="s">
        <v>485</v>
      </c>
      <c r="J30" s="40" t="s">
        <v>486</v>
      </c>
      <c r="K30" s="42">
        <v>1014.163219</v>
      </c>
      <c r="L30" s="42">
        <v>1014.163219</v>
      </c>
      <c r="M30" s="42">
        <f t="shared" si="1"/>
        <v>0</v>
      </c>
    </row>
    <row r="31" spans="1:13" ht="25.5" x14ac:dyDescent="0.2">
      <c r="A31" s="5"/>
      <c r="D31" s="32"/>
      <c r="E31" s="33"/>
      <c r="F31" s="32"/>
      <c r="G31" s="32"/>
      <c r="H31" s="41"/>
      <c r="I31" s="41" t="s">
        <v>487</v>
      </c>
      <c r="J31" s="40" t="s">
        <v>488</v>
      </c>
      <c r="K31" s="42">
        <v>5055.9443650000003</v>
      </c>
      <c r="L31" s="42">
        <v>4905.9443650000003</v>
      </c>
      <c r="M31" s="42">
        <f t="shared" si="1"/>
        <v>-150</v>
      </c>
    </row>
    <row r="32" spans="1:13" x14ac:dyDescent="0.2">
      <c r="A32" s="5"/>
      <c r="D32" s="32"/>
      <c r="E32" s="33"/>
      <c r="F32" s="32"/>
      <c r="G32" s="32"/>
      <c r="H32" s="41"/>
      <c r="I32" s="41" t="s">
        <v>489</v>
      </c>
      <c r="J32" s="40" t="s">
        <v>490</v>
      </c>
      <c r="K32" s="42">
        <v>179.47196</v>
      </c>
      <c r="L32" s="42">
        <v>179.47196</v>
      </c>
      <c r="M32" s="42">
        <f t="shared" si="1"/>
        <v>0</v>
      </c>
    </row>
    <row r="33" spans="1:13" x14ac:dyDescent="0.2">
      <c r="A33" s="5"/>
      <c r="D33" s="32"/>
      <c r="E33" s="33"/>
      <c r="F33" s="32"/>
      <c r="G33" s="32"/>
      <c r="H33" s="41"/>
      <c r="I33" s="41" t="s">
        <v>491</v>
      </c>
      <c r="J33" s="40" t="s">
        <v>492</v>
      </c>
      <c r="K33" s="42">
        <v>993.64942799999994</v>
      </c>
      <c r="L33" s="42">
        <v>1036.9605835700002</v>
      </c>
      <c r="M33" s="42">
        <f t="shared" si="1"/>
        <v>43.31115557000021</v>
      </c>
    </row>
    <row r="34" spans="1:13" ht="14.25" x14ac:dyDescent="0.2">
      <c r="A34" s="5"/>
      <c r="D34" s="32"/>
      <c r="E34" s="33"/>
      <c r="F34" s="32"/>
      <c r="G34" s="32"/>
      <c r="H34" s="35" t="s">
        <v>493</v>
      </c>
      <c r="I34" s="35"/>
      <c r="J34" s="71"/>
      <c r="K34" s="38">
        <v>1240.135839</v>
      </c>
      <c r="L34" s="38">
        <v>1240.135839</v>
      </c>
      <c r="M34" s="38">
        <f t="shared" si="1"/>
        <v>0</v>
      </c>
    </row>
    <row r="35" spans="1:13" x14ac:dyDescent="0.2">
      <c r="A35" s="5"/>
      <c r="D35" s="32"/>
      <c r="E35" s="33"/>
      <c r="F35" s="32"/>
      <c r="G35" s="32"/>
      <c r="H35" s="41"/>
      <c r="I35" s="41" t="s">
        <v>494</v>
      </c>
      <c r="J35" s="40" t="s">
        <v>495</v>
      </c>
      <c r="K35" s="42">
        <v>1104.0554959999999</v>
      </c>
      <c r="L35" s="42">
        <v>1104.0554959999999</v>
      </c>
      <c r="M35" s="42">
        <f t="shared" si="1"/>
        <v>0</v>
      </c>
    </row>
    <row r="36" spans="1:13" x14ac:dyDescent="0.2">
      <c r="A36" s="5"/>
      <c r="D36" s="32"/>
      <c r="E36" s="33"/>
      <c r="F36" s="32"/>
      <c r="G36" s="32"/>
      <c r="H36" s="41"/>
      <c r="I36" s="41" t="s">
        <v>496</v>
      </c>
      <c r="J36" s="40" t="s">
        <v>497</v>
      </c>
      <c r="K36" s="42">
        <v>59.845022999999998</v>
      </c>
      <c r="L36" s="42">
        <v>59.845022999999998</v>
      </c>
      <c r="M36" s="42">
        <f t="shared" si="1"/>
        <v>0</v>
      </c>
    </row>
    <row r="37" spans="1:13" x14ac:dyDescent="0.2">
      <c r="A37" s="5"/>
      <c r="D37" s="32"/>
      <c r="E37" s="33"/>
      <c r="F37" s="32"/>
      <c r="G37" s="32"/>
      <c r="H37" s="41"/>
      <c r="I37" s="41" t="s">
        <v>498</v>
      </c>
      <c r="J37" s="40" t="s">
        <v>499</v>
      </c>
      <c r="K37" s="42">
        <v>76.235320000000002</v>
      </c>
      <c r="L37" s="42">
        <v>76.235320000000002</v>
      </c>
      <c r="M37" s="42">
        <f t="shared" si="1"/>
        <v>0</v>
      </c>
    </row>
    <row r="38" spans="1:13" ht="14.25" x14ac:dyDescent="0.2">
      <c r="A38" s="5"/>
      <c r="D38" s="32"/>
      <c r="E38" s="64">
        <v>35</v>
      </c>
      <c r="F38" s="35" t="s">
        <v>32</v>
      </c>
      <c r="G38" s="65"/>
      <c r="H38" s="66"/>
      <c r="I38" s="67"/>
      <c r="J38" s="68"/>
      <c r="K38" s="68">
        <v>987.69317100000001</v>
      </c>
      <c r="L38" s="68">
        <v>987.69317100000001</v>
      </c>
      <c r="M38" s="68">
        <f t="shared" si="1"/>
        <v>0</v>
      </c>
    </row>
    <row r="39" spans="1:13" x14ac:dyDescent="0.2">
      <c r="A39" s="5"/>
      <c r="D39" s="32"/>
      <c r="E39" s="33"/>
      <c r="F39" s="32"/>
      <c r="G39" s="32" t="s">
        <v>16</v>
      </c>
      <c r="H39" s="41"/>
      <c r="I39" s="41"/>
      <c r="J39" s="40"/>
      <c r="K39" s="42">
        <v>987.69317100000001</v>
      </c>
      <c r="L39" s="42">
        <v>987.69317100000001</v>
      </c>
      <c r="M39" s="42">
        <f t="shared" si="1"/>
        <v>0</v>
      </c>
    </row>
    <row r="40" spans="1:13" ht="14.25" x14ac:dyDescent="0.2">
      <c r="A40" s="5"/>
      <c r="D40" s="32"/>
      <c r="E40" s="33"/>
      <c r="F40" s="32"/>
      <c r="G40" s="32"/>
      <c r="H40" s="35" t="s">
        <v>17</v>
      </c>
      <c r="I40" s="35"/>
      <c r="J40" s="71"/>
      <c r="K40" s="38">
        <v>810.29409299999998</v>
      </c>
      <c r="L40" s="38">
        <v>810.29409299999998</v>
      </c>
      <c r="M40" s="38">
        <f t="shared" si="1"/>
        <v>0</v>
      </c>
    </row>
    <row r="41" spans="1:13" ht="25.5" x14ac:dyDescent="0.2">
      <c r="A41" s="5"/>
      <c r="D41" s="32"/>
      <c r="E41" s="33"/>
      <c r="F41" s="32"/>
      <c r="G41" s="32"/>
      <c r="H41" s="41"/>
      <c r="I41" s="41" t="s">
        <v>500</v>
      </c>
      <c r="J41" s="40" t="s">
        <v>501</v>
      </c>
      <c r="K41" s="42">
        <v>8.6420759999999994</v>
      </c>
      <c r="L41" s="42">
        <v>8.6420759999999994</v>
      </c>
      <c r="M41" s="42">
        <f t="shared" si="1"/>
        <v>0</v>
      </c>
    </row>
    <row r="42" spans="1:13" ht="35.25" customHeight="1" x14ac:dyDescent="0.2">
      <c r="A42" s="5"/>
      <c r="D42" s="32"/>
      <c r="E42" s="33"/>
      <c r="F42" s="32"/>
      <c r="G42" s="32"/>
      <c r="H42" s="41"/>
      <c r="I42" s="41" t="s">
        <v>502</v>
      </c>
      <c r="J42" s="40" t="s">
        <v>503</v>
      </c>
      <c r="K42" s="42">
        <v>399.28768600000001</v>
      </c>
      <c r="L42" s="42">
        <v>399.28768600000001</v>
      </c>
      <c r="M42" s="42">
        <f t="shared" si="1"/>
        <v>0</v>
      </c>
    </row>
    <row r="43" spans="1:13" x14ac:dyDescent="0.2">
      <c r="A43" s="5"/>
      <c r="D43" s="32"/>
      <c r="E43" s="33"/>
      <c r="F43" s="32"/>
      <c r="G43" s="32"/>
      <c r="H43" s="41"/>
      <c r="I43" s="41" t="s">
        <v>504</v>
      </c>
      <c r="J43" s="40" t="s">
        <v>505</v>
      </c>
      <c r="K43" s="42">
        <v>51.234319999999997</v>
      </c>
      <c r="L43" s="42">
        <v>51.234319999999997</v>
      </c>
      <c r="M43" s="42">
        <f t="shared" si="1"/>
        <v>0</v>
      </c>
    </row>
    <row r="44" spans="1:13" ht="25.5" x14ac:dyDescent="0.2">
      <c r="A44" s="5"/>
      <c r="D44" s="32"/>
      <c r="E44" s="33"/>
      <c r="F44" s="32"/>
      <c r="G44" s="32"/>
      <c r="H44" s="41"/>
      <c r="I44" s="41" t="s">
        <v>506</v>
      </c>
      <c r="J44" s="40" t="s">
        <v>507</v>
      </c>
      <c r="K44" s="42">
        <v>13.310651999999999</v>
      </c>
      <c r="L44" s="42">
        <v>13.310651999999999</v>
      </c>
      <c r="M44" s="42">
        <f t="shared" si="1"/>
        <v>0</v>
      </c>
    </row>
    <row r="45" spans="1:13" ht="25.5" x14ac:dyDescent="0.2">
      <c r="A45" s="5"/>
      <c r="D45" s="32"/>
      <c r="E45" s="33"/>
      <c r="F45" s="32"/>
      <c r="G45" s="32"/>
      <c r="H45" s="41"/>
      <c r="I45" s="41" t="s">
        <v>508</v>
      </c>
      <c r="J45" s="40" t="s">
        <v>509</v>
      </c>
      <c r="K45" s="42">
        <v>15.644015</v>
      </c>
      <c r="L45" s="42">
        <v>15.644015</v>
      </c>
      <c r="M45" s="42">
        <f t="shared" si="1"/>
        <v>0</v>
      </c>
    </row>
    <row r="46" spans="1:13" ht="38.25" x14ac:dyDescent="0.2">
      <c r="A46" s="5"/>
      <c r="D46" s="32"/>
      <c r="E46" s="33"/>
      <c r="F46" s="32"/>
      <c r="G46" s="32"/>
      <c r="H46" s="41"/>
      <c r="I46" s="41" t="s">
        <v>510</v>
      </c>
      <c r="J46" s="40" t="s">
        <v>511</v>
      </c>
      <c r="K46" s="42">
        <v>20.419574000000001</v>
      </c>
      <c r="L46" s="42">
        <v>20.419574000000001</v>
      </c>
      <c r="M46" s="42">
        <f t="shared" si="1"/>
        <v>0</v>
      </c>
    </row>
    <row r="47" spans="1:13" x14ac:dyDescent="0.2">
      <c r="A47" s="5"/>
      <c r="D47" s="32"/>
      <c r="E47" s="33"/>
      <c r="F47" s="32"/>
      <c r="G47" s="32"/>
      <c r="H47" s="41"/>
      <c r="I47" s="41" t="s">
        <v>512</v>
      </c>
      <c r="J47" s="40" t="s">
        <v>513</v>
      </c>
      <c r="K47" s="42">
        <v>6.9615090000000004</v>
      </c>
      <c r="L47" s="42">
        <v>6.9615090000000004</v>
      </c>
      <c r="M47" s="42">
        <f t="shared" si="1"/>
        <v>0</v>
      </c>
    </row>
    <row r="48" spans="1:13" x14ac:dyDescent="0.2">
      <c r="A48" s="5"/>
      <c r="D48" s="32"/>
      <c r="E48" s="33"/>
      <c r="F48" s="32"/>
      <c r="G48" s="32"/>
      <c r="H48" s="41"/>
      <c r="I48" s="41" t="s">
        <v>514</v>
      </c>
      <c r="J48" s="40" t="s">
        <v>515</v>
      </c>
      <c r="K48" s="42">
        <v>4.4463010000000001</v>
      </c>
      <c r="L48" s="42">
        <v>4.4463010000000001</v>
      </c>
      <c r="M48" s="42">
        <f t="shared" si="1"/>
        <v>0</v>
      </c>
    </row>
    <row r="49" spans="1:13" ht="33.75" customHeight="1" x14ac:dyDescent="0.2">
      <c r="A49" s="5"/>
      <c r="D49" s="32"/>
      <c r="E49" s="33"/>
      <c r="F49" s="32"/>
      <c r="G49" s="32"/>
      <c r="H49" s="41"/>
      <c r="I49" s="41" t="s">
        <v>516</v>
      </c>
      <c r="J49" s="40" t="s">
        <v>517</v>
      </c>
      <c r="K49" s="42">
        <v>20.126473000000001</v>
      </c>
      <c r="L49" s="42">
        <v>20.126473000000001</v>
      </c>
      <c r="M49" s="42">
        <f t="shared" si="1"/>
        <v>0</v>
      </c>
    </row>
    <row r="50" spans="1:13" ht="25.5" x14ac:dyDescent="0.2">
      <c r="A50" s="5"/>
      <c r="D50" s="32"/>
      <c r="E50" s="33"/>
      <c r="F50" s="32"/>
      <c r="G50" s="32"/>
      <c r="H50" s="41"/>
      <c r="I50" s="41" t="s">
        <v>518</v>
      </c>
      <c r="J50" s="40" t="s">
        <v>519</v>
      </c>
      <c r="K50" s="42">
        <v>10.516486</v>
      </c>
      <c r="L50" s="42">
        <v>10.516486</v>
      </c>
      <c r="M50" s="42">
        <f t="shared" si="1"/>
        <v>0</v>
      </c>
    </row>
    <row r="51" spans="1:13" ht="38.25" x14ac:dyDescent="0.2">
      <c r="A51" s="5"/>
      <c r="D51" s="32"/>
      <c r="E51" s="33"/>
      <c r="F51" s="32"/>
      <c r="G51" s="32"/>
      <c r="H51" s="41"/>
      <c r="I51" s="41" t="s">
        <v>520</v>
      </c>
      <c r="J51" s="40" t="s">
        <v>521</v>
      </c>
      <c r="K51" s="42">
        <v>61.405076999999999</v>
      </c>
      <c r="L51" s="42">
        <v>61.405076999999999</v>
      </c>
      <c r="M51" s="42">
        <f t="shared" si="1"/>
        <v>0</v>
      </c>
    </row>
    <row r="52" spans="1:13" ht="27.95" customHeight="1" x14ac:dyDescent="0.2">
      <c r="A52" s="5"/>
      <c r="D52" s="32"/>
      <c r="E52" s="33"/>
      <c r="F52" s="32"/>
      <c r="G52" s="32"/>
      <c r="H52" s="41"/>
      <c r="I52" s="41" t="s">
        <v>522</v>
      </c>
      <c r="J52" s="40" t="s">
        <v>523</v>
      </c>
      <c r="K52" s="42">
        <v>30.342417000000001</v>
      </c>
      <c r="L52" s="42">
        <v>30.342417000000001</v>
      </c>
      <c r="M52" s="42">
        <f t="shared" si="1"/>
        <v>0</v>
      </c>
    </row>
    <row r="53" spans="1:13" x14ac:dyDescent="0.2">
      <c r="A53" s="5"/>
      <c r="D53" s="32"/>
      <c r="E53" s="33"/>
      <c r="F53" s="32"/>
      <c r="G53" s="32"/>
      <c r="H53" s="41"/>
      <c r="I53" s="41" t="s">
        <v>524</v>
      </c>
      <c r="J53" s="40" t="s">
        <v>525</v>
      </c>
      <c r="K53" s="42">
        <v>41.528063000000003</v>
      </c>
      <c r="L53" s="42">
        <v>41.528063000000003</v>
      </c>
      <c r="M53" s="42">
        <f t="shared" si="1"/>
        <v>0</v>
      </c>
    </row>
    <row r="54" spans="1:13" ht="43.5" customHeight="1" x14ac:dyDescent="0.2">
      <c r="A54" s="5"/>
      <c r="D54" s="32"/>
      <c r="E54" s="33"/>
      <c r="F54" s="32"/>
      <c r="G54" s="32"/>
      <c r="H54" s="41"/>
      <c r="I54" s="41" t="s">
        <v>526</v>
      </c>
      <c r="J54" s="40" t="s">
        <v>527</v>
      </c>
      <c r="K54" s="42">
        <v>46.566445000000002</v>
      </c>
      <c r="L54" s="42">
        <v>46.566445000000002</v>
      </c>
      <c r="M54" s="42">
        <f t="shared" si="1"/>
        <v>0</v>
      </c>
    </row>
    <row r="55" spans="1:13" ht="25.5" x14ac:dyDescent="0.2">
      <c r="A55" s="5"/>
      <c r="D55" s="32"/>
      <c r="E55" s="33"/>
      <c r="F55" s="32"/>
      <c r="G55" s="32"/>
      <c r="H55" s="41"/>
      <c r="I55" s="41" t="s">
        <v>528</v>
      </c>
      <c r="J55" s="40" t="s">
        <v>529</v>
      </c>
      <c r="K55" s="42">
        <v>13.771720999999999</v>
      </c>
      <c r="L55" s="42">
        <v>13.771720999999999</v>
      </c>
      <c r="M55" s="42">
        <f t="shared" si="1"/>
        <v>0</v>
      </c>
    </row>
    <row r="56" spans="1:13" ht="49.5" customHeight="1" x14ac:dyDescent="0.2">
      <c r="A56" s="5"/>
      <c r="D56" s="32"/>
      <c r="E56" s="33"/>
      <c r="F56" s="32"/>
      <c r="G56" s="32"/>
      <c r="H56" s="41"/>
      <c r="I56" s="41" t="s">
        <v>530</v>
      </c>
      <c r="J56" s="40" t="s">
        <v>531</v>
      </c>
      <c r="K56" s="42">
        <v>10.239936999999999</v>
      </c>
      <c r="L56" s="42">
        <v>10.239936999999999</v>
      </c>
      <c r="M56" s="42">
        <f t="shared" si="1"/>
        <v>0</v>
      </c>
    </row>
    <row r="57" spans="1:13" ht="50.25" customHeight="1" x14ac:dyDescent="0.2">
      <c r="A57" s="5"/>
      <c r="D57" s="32"/>
      <c r="E57" s="33"/>
      <c r="F57" s="32"/>
      <c r="G57" s="32"/>
      <c r="H57" s="41"/>
      <c r="I57" s="41" t="s">
        <v>532</v>
      </c>
      <c r="J57" s="40" t="s">
        <v>533</v>
      </c>
      <c r="K57" s="42">
        <v>8.2211130000000008</v>
      </c>
      <c r="L57" s="42">
        <v>8.2211130000000008</v>
      </c>
      <c r="M57" s="42">
        <f t="shared" si="1"/>
        <v>0</v>
      </c>
    </row>
    <row r="58" spans="1:13" ht="25.5" x14ac:dyDescent="0.2">
      <c r="A58" s="5"/>
      <c r="D58" s="32"/>
      <c r="E58" s="33"/>
      <c r="F58" s="32"/>
      <c r="G58" s="32"/>
      <c r="H58" s="41"/>
      <c r="I58" s="41" t="s">
        <v>534</v>
      </c>
      <c r="J58" s="40" t="s">
        <v>535</v>
      </c>
      <c r="K58" s="42">
        <v>7.746353</v>
      </c>
      <c r="L58" s="42">
        <v>7.746353</v>
      </c>
      <c r="M58" s="42">
        <f t="shared" si="1"/>
        <v>0</v>
      </c>
    </row>
    <row r="59" spans="1:13" ht="25.5" x14ac:dyDescent="0.2">
      <c r="A59" s="5"/>
      <c r="D59" s="32"/>
      <c r="E59" s="33"/>
      <c r="F59" s="32"/>
      <c r="G59" s="32"/>
      <c r="H59" s="41"/>
      <c r="I59" s="41" t="s">
        <v>536</v>
      </c>
      <c r="J59" s="40" t="s">
        <v>537</v>
      </c>
      <c r="K59" s="42">
        <v>7.9999669999999998</v>
      </c>
      <c r="L59" s="42">
        <v>7.9999669999999998</v>
      </c>
      <c r="M59" s="42">
        <f t="shared" si="1"/>
        <v>0</v>
      </c>
    </row>
    <row r="60" spans="1:13" ht="25.5" x14ac:dyDescent="0.2">
      <c r="A60" s="5"/>
      <c r="D60" s="32"/>
      <c r="E60" s="33"/>
      <c r="F60" s="32"/>
      <c r="G60" s="32"/>
      <c r="H60" s="41"/>
      <c r="I60" s="41" t="s">
        <v>538</v>
      </c>
      <c r="J60" s="40" t="s">
        <v>539</v>
      </c>
      <c r="K60" s="42">
        <v>10.448244000000001</v>
      </c>
      <c r="L60" s="42">
        <v>10.448244000000001</v>
      </c>
      <c r="M60" s="42">
        <f t="shared" si="1"/>
        <v>0</v>
      </c>
    </row>
    <row r="61" spans="1:13" ht="38.25" x14ac:dyDescent="0.2">
      <c r="A61" s="5"/>
      <c r="D61" s="32"/>
      <c r="E61" s="33"/>
      <c r="F61" s="32"/>
      <c r="G61" s="32"/>
      <c r="H61" s="41"/>
      <c r="I61" s="41" t="s">
        <v>540</v>
      </c>
      <c r="J61" s="40" t="s">
        <v>541</v>
      </c>
      <c r="K61" s="42">
        <v>4.0994000000000002</v>
      </c>
      <c r="L61" s="42">
        <v>4.0994000000000002</v>
      </c>
      <c r="M61" s="42">
        <f t="shared" si="1"/>
        <v>0</v>
      </c>
    </row>
    <row r="62" spans="1:13" x14ac:dyDescent="0.2">
      <c r="A62" s="5"/>
      <c r="D62" s="32"/>
      <c r="E62" s="33"/>
      <c r="F62" s="32"/>
      <c r="G62" s="32"/>
      <c r="H62" s="41"/>
      <c r="I62" s="41" t="s">
        <v>542</v>
      </c>
      <c r="J62" s="40" t="s">
        <v>543</v>
      </c>
      <c r="K62" s="42">
        <v>17.336264</v>
      </c>
      <c r="L62" s="42">
        <v>17.336264</v>
      </c>
      <c r="M62" s="42">
        <f t="shared" si="1"/>
        <v>0</v>
      </c>
    </row>
    <row r="63" spans="1:13" ht="14.25" x14ac:dyDescent="0.2">
      <c r="A63" s="5"/>
      <c r="D63" s="32"/>
      <c r="E63" s="33"/>
      <c r="F63" s="32"/>
      <c r="G63" s="32"/>
      <c r="H63" s="35" t="s">
        <v>493</v>
      </c>
      <c r="I63" s="35"/>
      <c r="J63" s="71"/>
      <c r="K63" s="38">
        <v>177.399078</v>
      </c>
      <c r="L63" s="38">
        <v>177.399078</v>
      </c>
      <c r="M63" s="38">
        <f t="shared" si="1"/>
        <v>0</v>
      </c>
    </row>
    <row r="64" spans="1:13" x14ac:dyDescent="0.2">
      <c r="A64" s="5"/>
      <c r="D64" s="32"/>
      <c r="E64" s="33"/>
      <c r="F64" s="32"/>
      <c r="G64" s="32"/>
      <c r="H64" s="41"/>
      <c r="I64" s="41" t="s">
        <v>494</v>
      </c>
      <c r="J64" s="40" t="s">
        <v>544</v>
      </c>
      <c r="K64" s="42">
        <v>157.880066</v>
      </c>
      <c r="L64" s="42">
        <v>157.880066</v>
      </c>
      <c r="M64" s="42">
        <f t="shared" si="1"/>
        <v>0</v>
      </c>
    </row>
    <row r="65" spans="1:13" x14ac:dyDescent="0.2">
      <c r="A65" s="5"/>
      <c r="D65" s="32"/>
      <c r="E65" s="33"/>
      <c r="F65" s="32"/>
      <c r="G65" s="32"/>
      <c r="H65" s="41"/>
      <c r="I65" s="41" t="s">
        <v>498</v>
      </c>
      <c r="J65" s="40" t="s">
        <v>545</v>
      </c>
      <c r="K65" s="42">
        <v>19.519012</v>
      </c>
      <c r="L65" s="42">
        <v>19.519012</v>
      </c>
      <c r="M65" s="42">
        <f t="shared" si="1"/>
        <v>0</v>
      </c>
    </row>
    <row r="66" spans="1:13" ht="14.25" x14ac:dyDescent="0.2">
      <c r="A66" s="5"/>
      <c r="D66" s="32"/>
      <c r="E66" s="64">
        <v>41</v>
      </c>
      <c r="F66" s="35" t="s">
        <v>33</v>
      </c>
      <c r="G66" s="65"/>
      <c r="H66" s="66"/>
      <c r="I66" s="67"/>
      <c r="J66" s="68"/>
      <c r="K66" s="68">
        <v>283.54154799999998</v>
      </c>
      <c r="L66" s="68">
        <v>293.28071199999999</v>
      </c>
      <c r="M66" s="68">
        <f t="shared" si="1"/>
        <v>9.7391640000000166</v>
      </c>
    </row>
    <row r="67" spans="1:13" x14ac:dyDescent="0.2">
      <c r="A67" s="5"/>
      <c r="D67" s="32"/>
      <c r="E67" s="33"/>
      <c r="F67" s="32"/>
      <c r="G67" s="32" t="s">
        <v>16</v>
      </c>
      <c r="H67" s="41"/>
      <c r="I67" s="41"/>
      <c r="J67" s="40"/>
      <c r="K67" s="42">
        <v>283.54154799999998</v>
      </c>
      <c r="L67" s="42">
        <v>293.28071199999999</v>
      </c>
      <c r="M67" s="42">
        <f t="shared" si="1"/>
        <v>9.7391640000000166</v>
      </c>
    </row>
    <row r="68" spans="1:13" ht="14.25" x14ac:dyDescent="0.2">
      <c r="A68" s="5"/>
      <c r="D68" s="32"/>
      <c r="E68" s="33"/>
      <c r="F68" s="32"/>
      <c r="G68" s="32"/>
      <c r="H68" s="35" t="s">
        <v>17</v>
      </c>
      <c r="I68" s="35"/>
      <c r="J68" s="71"/>
      <c r="K68" s="38">
        <v>234.13937899999999</v>
      </c>
      <c r="L68" s="38">
        <v>239.78915900000001</v>
      </c>
      <c r="M68" s="38">
        <f t="shared" si="1"/>
        <v>5.6497800000000211</v>
      </c>
    </row>
    <row r="69" spans="1:13" ht="25.5" x14ac:dyDescent="0.2">
      <c r="A69" s="5"/>
      <c r="D69" s="32"/>
      <c r="E69" s="33"/>
      <c r="F69" s="32"/>
      <c r="G69" s="32"/>
      <c r="H69" s="41"/>
      <c r="I69" s="41" t="s">
        <v>546</v>
      </c>
      <c r="J69" s="40" t="s">
        <v>547</v>
      </c>
      <c r="K69" s="42">
        <v>234.13937899999999</v>
      </c>
      <c r="L69" s="42">
        <v>239.78915900000001</v>
      </c>
      <c r="M69" s="42">
        <f t="shared" si="1"/>
        <v>5.6497800000000211</v>
      </c>
    </row>
    <row r="70" spans="1:13" ht="14.25" x14ac:dyDescent="0.2">
      <c r="A70" s="5"/>
      <c r="D70" s="32"/>
      <c r="E70" s="33"/>
      <c r="F70" s="32"/>
      <c r="G70" s="32"/>
      <c r="H70" s="35" t="s">
        <v>493</v>
      </c>
      <c r="I70" s="35"/>
      <c r="J70" s="71"/>
      <c r="K70" s="38">
        <v>49.402169000000001</v>
      </c>
      <c r="L70" s="38">
        <v>53.491553000000003</v>
      </c>
      <c r="M70" s="38">
        <f t="shared" si="1"/>
        <v>4.0893840000000026</v>
      </c>
    </row>
    <row r="71" spans="1:13" x14ac:dyDescent="0.2">
      <c r="A71" s="5"/>
      <c r="D71" s="32"/>
      <c r="E71" s="33"/>
      <c r="F71" s="32"/>
      <c r="G71" s="32"/>
      <c r="H71" s="41"/>
      <c r="I71" s="41" t="s">
        <v>494</v>
      </c>
      <c r="J71" s="40" t="s">
        <v>544</v>
      </c>
      <c r="K71" s="42">
        <v>43.859796000000003</v>
      </c>
      <c r="L71" s="42">
        <v>47.949179999999998</v>
      </c>
      <c r="M71" s="42">
        <f t="shared" si="1"/>
        <v>4.0893839999999955</v>
      </c>
    </row>
    <row r="72" spans="1:13" x14ac:dyDescent="0.2">
      <c r="A72" s="5"/>
      <c r="D72" s="32"/>
      <c r="E72" s="33"/>
      <c r="F72" s="32"/>
      <c r="G72" s="32"/>
      <c r="H72" s="41"/>
      <c r="I72" s="41" t="s">
        <v>498</v>
      </c>
      <c r="J72" s="40" t="s">
        <v>548</v>
      </c>
      <c r="K72" s="42">
        <v>5.5423730000000004</v>
      </c>
      <c r="L72" s="42">
        <v>5.5423730000000004</v>
      </c>
      <c r="M72" s="42">
        <f t="shared" si="1"/>
        <v>0</v>
      </c>
    </row>
    <row r="73" spans="1:13" ht="14.25" x14ac:dyDescent="0.2">
      <c r="A73" s="5"/>
      <c r="D73" s="32"/>
      <c r="E73" s="64">
        <v>42</v>
      </c>
      <c r="F73" s="35" t="s">
        <v>34</v>
      </c>
      <c r="G73" s="65"/>
      <c r="H73" s="66"/>
      <c r="I73" s="67"/>
      <c r="J73" s="68"/>
      <c r="K73" s="68">
        <v>622.27879800000005</v>
      </c>
      <c r="L73" s="68">
        <v>622.27879800000005</v>
      </c>
      <c r="M73" s="68">
        <f t="shared" si="1"/>
        <v>0</v>
      </c>
    </row>
    <row r="74" spans="1:13" x14ac:dyDescent="0.2">
      <c r="A74" s="5"/>
      <c r="D74" s="32"/>
      <c r="E74" s="33"/>
      <c r="F74" s="32"/>
      <c r="G74" s="32" t="s">
        <v>16</v>
      </c>
      <c r="H74" s="41"/>
      <c r="I74" s="41"/>
      <c r="J74" s="40"/>
      <c r="K74" s="42">
        <v>622.27879800000005</v>
      </c>
      <c r="L74" s="42">
        <v>622.27879800000005</v>
      </c>
      <c r="M74" s="42">
        <f t="shared" ref="M74:M137" si="2">L74-K74</f>
        <v>0</v>
      </c>
    </row>
    <row r="75" spans="1:13" ht="14.25" x14ac:dyDescent="0.2">
      <c r="A75" s="5"/>
      <c r="D75" s="32"/>
      <c r="E75" s="33"/>
      <c r="F75" s="32"/>
      <c r="G75" s="32"/>
      <c r="H75" s="35" t="s">
        <v>17</v>
      </c>
      <c r="I75" s="35"/>
      <c r="J75" s="71"/>
      <c r="K75" s="38">
        <v>467.10573399999998</v>
      </c>
      <c r="L75" s="38">
        <v>467.10573399999998</v>
      </c>
      <c r="M75" s="38">
        <f t="shared" si="2"/>
        <v>0</v>
      </c>
    </row>
    <row r="76" spans="1:13" x14ac:dyDescent="0.2">
      <c r="A76" s="5"/>
      <c r="D76" s="32"/>
      <c r="E76" s="33"/>
      <c r="F76" s="32"/>
      <c r="G76" s="32"/>
      <c r="H76" s="41"/>
      <c r="I76" s="41" t="s">
        <v>478</v>
      </c>
      <c r="J76" s="40" t="s">
        <v>549</v>
      </c>
      <c r="K76" s="42">
        <v>37.475976000000003</v>
      </c>
      <c r="L76" s="42">
        <v>37.475976000000003</v>
      </c>
      <c r="M76" s="42">
        <f t="shared" si="2"/>
        <v>0</v>
      </c>
    </row>
    <row r="77" spans="1:13" x14ac:dyDescent="0.2">
      <c r="A77" s="5"/>
      <c r="D77" s="32"/>
      <c r="E77" s="33"/>
      <c r="F77" s="32"/>
      <c r="G77" s="32"/>
      <c r="H77" s="41"/>
      <c r="I77" s="41" t="s">
        <v>550</v>
      </c>
      <c r="J77" s="40" t="s">
        <v>551</v>
      </c>
      <c r="K77" s="42">
        <v>49.260193000000001</v>
      </c>
      <c r="L77" s="42">
        <v>49.260193000000001</v>
      </c>
      <c r="M77" s="42">
        <f t="shared" si="2"/>
        <v>0</v>
      </c>
    </row>
    <row r="78" spans="1:13" x14ac:dyDescent="0.2">
      <c r="A78" s="5"/>
      <c r="D78" s="32"/>
      <c r="E78" s="33"/>
      <c r="F78" s="32"/>
      <c r="G78" s="32"/>
      <c r="H78" s="41"/>
      <c r="I78" s="41" t="s">
        <v>552</v>
      </c>
      <c r="J78" s="40" t="s">
        <v>553</v>
      </c>
      <c r="K78" s="42">
        <v>250.01927599999999</v>
      </c>
      <c r="L78" s="42">
        <v>250.01927599999999</v>
      </c>
      <c r="M78" s="42">
        <f t="shared" si="2"/>
        <v>0</v>
      </c>
    </row>
    <row r="79" spans="1:13" x14ac:dyDescent="0.2">
      <c r="A79" s="5"/>
      <c r="D79" s="32"/>
      <c r="E79" s="33"/>
      <c r="F79" s="32"/>
      <c r="G79" s="32"/>
      <c r="H79" s="41"/>
      <c r="I79" s="41" t="s">
        <v>554</v>
      </c>
      <c r="J79" s="40" t="s">
        <v>555</v>
      </c>
      <c r="K79" s="42">
        <v>42.058138999999997</v>
      </c>
      <c r="L79" s="42">
        <v>42.058138999999997</v>
      </c>
      <c r="M79" s="42">
        <f t="shared" si="2"/>
        <v>0</v>
      </c>
    </row>
    <row r="80" spans="1:13" x14ac:dyDescent="0.2">
      <c r="A80" s="5"/>
      <c r="D80" s="32"/>
      <c r="E80" s="33"/>
      <c r="F80" s="32"/>
      <c r="G80" s="32"/>
      <c r="H80" s="41"/>
      <c r="I80" s="41" t="s">
        <v>556</v>
      </c>
      <c r="J80" s="40" t="s">
        <v>557</v>
      </c>
      <c r="K80" s="42">
        <v>88.292150000000007</v>
      </c>
      <c r="L80" s="42">
        <v>88.292150000000007</v>
      </c>
      <c r="M80" s="42">
        <f t="shared" si="2"/>
        <v>0</v>
      </c>
    </row>
    <row r="81" spans="1:13" ht="14.25" x14ac:dyDescent="0.2">
      <c r="A81" s="5"/>
      <c r="D81" s="32"/>
      <c r="E81" s="33"/>
      <c r="F81" s="32"/>
      <c r="G81" s="32"/>
      <c r="H81" s="35" t="s">
        <v>493</v>
      </c>
      <c r="I81" s="35"/>
      <c r="J81" s="71"/>
      <c r="K81" s="38">
        <v>155.17306400000001</v>
      </c>
      <c r="L81" s="38">
        <v>155.17306400000001</v>
      </c>
      <c r="M81" s="38">
        <f t="shared" si="2"/>
        <v>0</v>
      </c>
    </row>
    <row r="82" spans="1:13" x14ac:dyDescent="0.2">
      <c r="A82" s="5"/>
      <c r="D82" s="32"/>
      <c r="E82" s="33"/>
      <c r="F82" s="32"/>
      <c r="G82" s="32"/>
      <c r="H82" s="41"/>
      <c r="I82" s="41" t="s">
        <v>494</v>
      </c>
      <c r="J82" s="40" t="s">
        <v>544</v>
      </c>
      <c r="K82" s="42">
        <v>136.71675300000001</v>
      </c>
      <c r="L82" s="42">
        <v>136.71675300000001</v>
      </c>
      <c r="M82" s="42">
        <f t="shared" si="2"/>
        <v>0</v>
      </c>
    </row>
    <row r="83" spans="1:13" x14ac:dyDescent="0.2">
      <c r="A83" s="5"/>
      <c r="D83" s="32"/>
      <c r="E83" s="33"/>
      <c r="F83" s="32"/>
      <c r="G83" s="32"/>
      <c r="H83" s="41"/>
      <c r="I83" s="41" t="s">
        <v>498</v>
      </c>
      <c r="J83" s="40" t="s">
        <v>548</v>
      </c>
      <c r="K83" s="42">
        <v>18.456310999999999</v>
      </c>
      <c r="L83" s="42">
        <v>18.456310999999999</v>
      </c>
      <c r="M83" s="42">
        <f t="shared" si="2"/>
        <v>0</v>
      </c>
    </row>
    <row r="84" spans="1:13" ht="14.25" x14ac:dyDescent="0.2">
      <c r="A84" s="5"/>
      <c r="D84" s="32"/>
      <c r="E84" s="64">
        <v>43</v>
      </c>
      <c r="F84" s="35" t="s">
        <v>35</v>
      </c>
      <c r="G84" s="65"/>
      <c r="H84" s="66"/>
      <c r="I84" s="67"/>
      <c r="J84" s="68"/>
      <c r="K84" s="68">
        <v>864.99699299999997</v>
      </c>
      <c r="L84" s="68">
        <v>1295.3381476700001</v>
      </c>
      <c r="M84" s="68">
        <f t="shared" si="2"/>
        <v>430.34115467000015</v>
      </c>
    </row>
    <row r="85" spans="1:13" x14ac:dyDescent="0.2">
      <c r="A85" s="5"/>
      <c r="D85" s="32"/>
      <c r="E85" s="33"/>
      <c r="F85" s="32"/>
      <c r="G85" s="32" t="s">
        <v>16</v>
      </c>
      <c r="H85" s="41"/>
      <c r="I85" s="41"/>
      <c r="J85" s="40"/>
      <c r="K85" s="42">
        <v>864.99699299999997</v>
      </c>
      <c r="L85" s="42">
        <v>1295.3381476700001</v>
      </c>
      <c r="M85" s="42">
        <f t="shared" si="2"/>
        <v>430.34115467000015</v>
      </c>
    </row>
    <row r="86" spans="1:13" ht="14.25" x14ac:dyDescent="0.2">
      <c r="A86" s="5"/>
      <c r="D86" s="32"/>
      <c r="E86" s="33"/>
      <c r="F86" s="32"/>
      <c r="G86" s="32"/>
      <c r="H86" s="35" t="s">
        <v>17</v>
      </c>
      <c r="I86" s="35"/>
      <c r="J86" s="71"/>
      <c r="K86" s="38">
        <v>684.84430099999997</v>
      </c>
      <c r="L86" s="38">
        <v>1048.052234</v>
      </c>
      <c r="M86" s="38">
        <f t="shared" si="2"/>
        <v>363.20793300000003</v>
      </c>
    </row>
    <row r="87" spans="1:13" x14ac:dyDescent="0.2">
      <c r="A87" s="5"/>
      <c r="D87" s="32"/>
      <c r="E87" s="33"/>
      <c r="F87" s="32"/>
      <c r="G87" s="32"/>
      <c r="H87" s="41"/>
      <c r="I87" s="41" t="s">
        <v>558</v>
      </c>
      <c r="J87" s="40" t="s">
        <v>559</v>
      </c>
      <c r="K87" s="42">
        <v>645.96767</v>
      </c>
      <c r="L87" s="42">
        <v>988.519228</v>
      </c>
      <c r="M87" s="42">
        <f t="shared" si="2"/>
        <v>342.551558</v>
      </c>
    </row>
    <row r="88" spans="1:13" x14ac:dyDescent="0.2">
      <c r="A88" s="5"/>
      <c r="D88" s="32"/>
      <c r="E88" s="33"/>
      <c r="F88" s="32"/>
      <c r="G88" s="32"/>
      <c r="H88" s="41"/>
      <c r="I88" s="41" t="s">
        <v>560</v>
      </c>
      <c r="J88" s="40" t="s">
        <v>561</v>
      </c>
      <c r="K88" s="42">
        <v>38.876631000000003</v>
      </c>
      <c r="L88" s="42">
        <v>59.533006</v>
      </c>
      <c r="M88" s="42">
        <f t="shared" si="2"/>
        <v>20.656374999999997</v>
      </c>
    </row>
    <row r="89" spans="1:13" ht="14.25" x14ac:dyDescent="0.2">
      <c r="A89" s="5"/>
      <c r="D89" s="32"/>
      <c r="E89" s="33"/>
      <c r="F89" s="32"/>
      <c r="G89" s="32"/>
      <c r="H89" s="35" t="s">
        <v>493</v>
      </c>
      <c r="I89" s="35"/>
      <c r="J89" s="71"/>
      <c r="K89" s="38">
        <v>180.152692</v>
      </c>
      <c r="L89" s="38">
        <v>247.28591367000001</v>
      </c>
      <c r="M89" s="38">
        <f t="shared" si="2"/>
        <v>67.133221670000012</v>
      </c>
    </row>
    <row r="90" spans="1:13" x14ac:dyDescent="0.2">
      <c r="A90" s="5"/>
      <c r="D90" s="32"/>
      <c r="E90" s="33"/>
      <c r="F90" s="32"/>
      <c r="G90" s="32"/>
      <c r="H90" s="41"/>
      <c r="I90" s="41" t="s">
        <v>494</v>
      </c>
      <c r="J90" s="40" t="s">
        <v>544</v>
      </c>
      <c r="K90" s="42">
        <v>158.17841300000001</v>
      </c>
      <c r="L90" s="42">
        <v>213.26208167000001</v>
      </c>
      <c r="M90" s="42">
        <f t="shared" si="2"/>
        <v>55.083668670000009</v>
      </c>
    </row>
    <row r="91" spans="1:13" x14ac:dyDescent="0.2">
      <c r="A91" s="5"/>
      <c r="D91" s="32"/>
      <c r="E91" s="33"/>
      <c r="F91" s="32"/>
      <c r="G91" s="32"/>
      <c r="H91" s="41"/>
      <c r="I91" s="41" t="s">
        <v>498</v>
      </c>
      <c r="J91" s="40" t="s">
        <v>548</v>
      </c>
      <c r="K91" s="42">
        <v>21.974278999999999</v>
      </c>
      <c r="L91" s="42">
        <v>34.023831999999999</v>
      </c>
      <c r="M91" s="42">
        <f t="shared" si="2"/>
        <v>12.049553</v>
      </c>
    </row>
    <row r="92" spans="1:13" ht="27.95" customHeight="1" x14ac:dyDescent="0.2">
      <c r="A92" s="5"/>
      <c r="D92" s="32"/>
      <c r="E92" s="64">
        <v>44</v>
      </c>
      <c r="F92" s="73" t="s">
        <v>36</v>
      </c>
      <c r="G92" s="73"/>
      <c r="H92" s="73"/>
      <c r="I92" s="73"/>
      <c r="J92" s="73"/>
      <c r="K92" s="68">
        <v>526.96790899999996</v>
      </c>
      <c r="L92" s="68">
        <v>526.96790899999996</v>
      </c>
      <c r="M92" s="68">
        <f t="shared" si="2"/>
        <v>0</v>
      </c>
    </row>
    <row r="93" spans="1:13" x14ac:dyDescent="0.2">
      <c r="A93" s="5"/>
      <c r="D93" s="32"/>
      <c r="E93" s="33"/>
      <c r="F93" s="32"/>
      <c r="G93" s="32" t="s">
        <v>16</v>
      </c>
      <c r="H93" s="41"/>
      <c r="I93" s="41"/>
      <c r="J93" s="40"/>
      <c r="K93" s="42">
        <v>526.96790899999996</v>
      </c>
      <c r="L93" s="42">
        <v>526.96790899999996</v>
      </c>
      <c r="M93" s="42">
        <f t="shared" si="2"/>
        <v>0</v>
      </c>
    </row>
    <row r="94" spans="1:13" ht="14.25" x14ac:dyDescent="0.2">
      <c r="A94" s="5"/>
      <c r="D94" s="32"/>
      <c r="E94" s="33"/>
      <c r="F94" s="32"/>
      <c r="G94" s="32"/>
      <c r="H94" s="35" t="s">
        <v>17</v>
      </c>
      <c r="I94" s="35"/>
      <c r="J94" s="71"/>
      <c r="K94" s="38">
        <v>453.87813999999997</v>
      </c>
      <c r="L94" s="38">
        <v>453.87813999999997</v>
      </c>
      <c r="M94" s="38">
        <f t="shared" si="2"/>
        <v>0</v>
      </c>
    </row>
    <row r="95" spans="1:13" ht="25.5" x14ac:dyDescent="0.2">
      <c r="A95" s="5"/>
      <c r="D95" s="32"/>
      <c r="E95" s="33"/>
      <c r="F95" s="32"/>
      <c r="G95" s="32"/>
      <c r="H95" s="41"/>
      <c r="I95" s="41" t="s">
        <v>500</v>
      </c>
      <c r="J95" s="40" t="s">
        <v>562</v>
      </c>
      <c r="K95" s="42">
        <v>198.31403900000001</v>
      </c>
      <c r="L95" s="42">
        <v>198.31403900000001</v>
      </c>
      <c r="M95" s="42">
        <f t="shared" si="2"/>
        <v>0</v>
      </c>
    </row>
    <row r="96" spans="1:13" ht="25.5" x14ac:dyDescent="0.2">
      <c r="A96" s="5"/>
      <c r="D96" s="32"/>
      <c r="E96" s="33"/>
      <c r="F96" s="32"/>
      <c r="G96" s="32"/>
      <c r="H96" s="41"/>
      <c r="I96" s="41" t="s">
        <v>502</v>
      </c>
      <c r="J96" s="40" t="s">
        <v>563</v>
      </c>
      <c r="K96" s="42">
        <v>99.886982000000003</v>
      </c>
      <c r="L96" s="42">
        <v>99.886982000000003</v>
      </c>
      <c r="M96" s="42">
        <f t="shared" si="2"/>
        <v>0</v>
      </c>
    </row>
    <row r="97" spans="1:13" ht="25.5" x14ac:dyDescent="0.2">
      <c r="A97" s="5"/>
      <c r="D97" s="32"/>
      <c r="E97" s="33"/>
      <c r="F97" s="32"/>
      <c r="G97" s="32"/>
      <c r="H97" s="41"/>
      <c r="I97" s="41" t="s">
        <v>504</v>
      </c>
      <c r="J97" s="40" t="s">
        <v>564</v>
      </c>
      <c r="K97" s="42">
        <v>87.745114999999998</v>
      </c>
      <c r="L97" s="42">
        <v>87.745114999999998</v>
      </c>
      <c r="M97" s="42">
        <f t="shared" si="2"/>
        <v>0</v>
      </c>
    </row>
    <row r="98" spans="1:13" ht="25.5" x14ac:dyDescent="0.2">
      <c r="A98" s="5"/>
      <c r="D98" s="32"/>
      <c r="E98" s="33"/>
      <c r="F98" s="32"/>
      <c r="G98" s="32"/>
      <c r="H98" s="41"/>
      <c r="I98" s="41" t="s">
        <v>565</v>
      </c>
      <c r="J98" s="40" t="s">
        <v>566</v>
      </c>
      <c r="K98" s="42">
        <v>31.932003999999999</v>
      </c>
      <c r="L98" s="42">
        <v>31.932003999999999</v>
      </c>
      <c r="M98" s="42">
        <f t="shared" si="2"/>
        <v>0</v>
      </c>
    </row>
    <row r="99" spans="1:13" x14ac:dyDescent="0.2">
      <c r="A99" s="5"/>
      <c r="D99" s="32"/>
      <c r="E99" s="33"/>
      <c r="F99" s="32"/>
      <c r="G99" s="32"/>
      <c r="H99" s="41"/>
      <c r="I99" s="41" t="s">
        <v>567</v>
      </c>
      <c r="J99" s="40" t="s">
        <v>568</v>
      </c>
      <c r="K99" s="42">
        <v>36</v>
      </c>
      <c r="L99" s="42">
        <v>36</v>
      </c>
      <c r="M99" s="42">
        <f t="shared" si="2"/>
        <v>0</v>
      </c>
    </row>
    <row r="100" spans="1:13" ht="14.25" x14ac:dyDescent="0.2">
      <c r="A100" s="5"/>
      <c r="D100" s="32"/>
      <c r="E100" s="33"/>
      <c r="F100" s="32"/>
      <c r="G100" s="32"/>
      <c r="H100" s="35" t="s">
        <v>493</v>
      </c>
      <c r="I100" s="35"/>
      <c r="J100" s="71"/>
      <c r="K100" s="38">
        <v>73.089769000000004</v>
      </c>
      <c r="L100" s="38">
        <v>73.089769000000004</v>
      </c>
      <c r="M100" s="38">
        <f t="shared" si="2"/>
        <v>0</v>
      </c>
    </row>
    <row r="101" spans="1:13" x14ac:dyDescent="0.2">
      <c r="A101" s="5"/>
      <c r="D101" s="32"/>
      <c r="E101" s="33"/>
      <c r="F101" s="32"/>
      <c r="G101" s="32"/>
      <c r="H101" s="41"/>
      <c r="I101" s="41" t="s">
        <v>494</v>
      </c>
      <c r="J101" s="40" t="s">
        <v>544</v>
      </c>
      <c r="K101" s="42">
        <v>63.428592999999999</v>
      </c>
      <c r="L101" s="42">
        <v>63.428592999999999</v>
      </c>
      <c r="M101" s="42">
        <f t="shared" si="2"/>
        <v>0</v>
      </c>
    </row>
    <row r="102" spans="1:13" x14ac:dyDescent="0.2">
      <c r="A102" s="5"/>
      <c r="D102" s="32"/>
      <c r="E102" s="33"/>
      <c r="F102" s="32"/>
      <c r="G102" s="32"/>
      <c r="H102" s="41"/>
      <c r="I102" s="41" t="s">
        <v>498</v>
      </c>
      <c r="J102" s="40" t="s">
        <v>548</v>
      </c>
      <c r="K102" s="42">
        <v>9.6611759999999993</v>
      </c>
      <c r="L102" s="42">
        <v>9.6611759999999993</v>
      </c>
      <c r="M102" s="42">
        <f t="shared" si="2"/>
        <v>0</v>
      </c>
    </row>
    <row r="103" spans="1:13" ht="14.25" x14ac:dyDescent="0.2">
      <c r="A103" s="5"/>
      <c r="D103" s="58" t="s">
        <v>37</v>
      </c>
      <c r="E103" s="61"/>
      <c r="F103" s="58"/>
      <c r="G103" s="58"/>
      <c r="H103" s="58"/>
      <c r="I103" s="58"/>
      <c r="J103" s="62"/>
      <c r="K103" s="63">
        <v>3395.8111170000002</v>
      </c>
      <c r="L103" s="63">
        <v>3395.8111170000002</v>
      </c>
      <c r="M103" s="63">
        <f t="shared" si="2"/>
        <v>0</v>
      </c>
    </row>
    <row r="104" spans="1:13" ht="14.25" x14ac:dyDescent="0.2">
      <c r="A104" s="5"/>
      <c r="D104" s="32"/>
      <c r="E104" s="64">
        <v>40</v>
      </c>
      <c r="F104" s="35" t="s">
        <v>38</v>
      </c>
      <c r="G104" s="65"/>
      <c r="H104" s="66"/>
      <c r="I104" s="67"/>
      <c r="J104" s="68"/>
      <c r="K104" s="68">
        <v>3395.8111170000002</v>
      </c>
      <c r="L104" s="68">
        <v>3395.8111170000002</v>
      </c>
      <c r="M104" s="68">
        <f t="shared" si="2"/>
        <v>0</v>
      </c>
    </row>
    <row r="105" spans="1:13" x14ac:dyDescent="0.2">
      <c r="A105" s="5"/>
      <c r="D105" s="32"/>
      <c r="E105" s="33"/>
      <c r="F105" s="32"/>
      <c r="G105" s="32" t="s">
        <v>16</v>
      </c>
      <c r="H105" s="41"/>
      <c r="I105" s="41"/>
      <c r="J105" s="40"/>
      <c r="K105" s="42">
        <v>3395.8111170000002</v>
      </c>
      <c r="L105" s="42">
        <v>3395.8111170000002</v>
      </c>
      <c r="M105" s="42">
        <f t="shared" si="2"/>
        <v>0</v>
      </c>
    </row>
    <row r="106" spans="1:13" ht="14.25" x14ac:dyDescent="0.2">
      <c r="A106" s="5"/>
      <c r="D106" s="32"/>
      <c r="E106" s="33"/>
      <c r="F106" s="32"/>
      <c r="G106" s="32"/>
      <c r="H106" s="35" t="s">
        <v>17</v>
      </c>
      <c r="I106" s="35"/>
      <c r="J106" s="71"/>
      <c r="K106" s="38">
        <v>3154.7024689999998</v>
      </c>
      <c r="L106" s="38">
        <v>3154.7024689999998</v>
      </c>
      <c r="M106" s="38">
        <f t="shared" si="2"/>
        <v>0</v>
      </c>
    </row>
    <row r="107" spans="1:13" ht="25.5" x14ac:dyDescent="0.2">
      <c r="A107" s="5"/>
      <c r="D107" s="32"/>
      <c r="E107" s="33"/>
      <c r="F107" s="32"/>
      <c r="G107" s="32"/>
      <c r="H107" s="41"/>
      <c r="I107" s="41" t="s">
        <v>478</v>
      </c>
      <c r="J107" s="40" t="s">
        <v>569</v>
      </c>
      <c r="K107" s="42">
        <v>115.138155</v>
      </c>
      <c r="L107" s="42">
        <v>115.138155</v>
      </c>
      <c r="M107" s="42">
        <f t="shared" si="2"/>
        <v>0</v>
      </c>
    </row>
    <row r="108" spans="1:13" x14ac:dyDescent="0.2">
      <c r="A108" s="5"/>
      <c r="D108" s="32"/>
      <c r="E108" s="33"/>
      <c r="F108" s="32"/>
      <c r="G108" s="32"/>
      <c r="H108" s="41"/>
      <c r="I108" s="41" t="s">
        <v>570</v>
      </c>
      <c r="J108" s="40" t="s">
        <v>571</v>
      </c>
      <c r="K108" s="42">
        <v>2726.2606820000001</v>
      </c>
      <c r="L108" s="42">
        <v>2726.2606820000001</v>
      </c>
      <c r="M108" s="42">
        <f t="shared" si="2"/>
        <v>0</v>
      </c>
    </row>
    <row r="109" spans="1:13" x14ac:dyDescent="0.2">
      <c r="A109" s="5"/>
      <c r="D109" s="32"/>
      <c r="E109" s="33"/>
      <c r="F109" s="32"/>
      <c r="G109" s="32"/>
      <c r="H109" s="41"/>
      <c r="I109" s="41" t="s">
        <v>550</v>
      </c>
      <c r="J109" s="40" t="s">
        <v>572</v>
      </c>
      <c r="K109" s="42">
        <v>127.97071099999999</v>
      </c>
      <c r="L109" s="42">
        <v>127.97071099999999</v>
      </c>
      <c r="M109" s="42">
        <f t="shared" si="2"/>
        <v>0</v>
      </c>
    </row>
    <row r="110" spans="1:13" x14ac:dyDescent="0.2">
      <c r="A110" s="5"/>
      <c r="D110" s="32"/>
      <c r="E110" s="33"/>
      <c r="F110" s="32"/>
      <c r="G110" s="32"/>
      <c r="H110" s="41"/>
      <c r="I110" s="41" t="s">
        <v>552</v>
      </c>
      <c r="J110" s="40" t="s">
        <v>573</v>
      </c>
      <c r="K110" s="42">
        <v>41.149144</v>
      </c>
      <c r="L110" s="42">
        <v>41.149144</v>
      </c>
      <c r="M110" s="42">
        <f t="shared" si="2"/>
        <v>0</v>
      </c>
    </row>
    <row r="111" spans="1:13" x14ac:dyDescent="0.2">
      <c r="A111" s="5"/>
      <c r="D111" s="32"/>
      <c r="E111" s="33"/>
      <c r="F111" s="32"/>
      <c r="G111" s="32"/>
      <c r="H111" s="41"/>
      <c r="I111" s="41" t="s">
        <v>554</v>
      </c>
      <c r="J111" s="40" t="s">
        <v>574</v>
      </c>
      <c r="K111" s="42">
        <v>144.18377699999999</v>
      </c>
      <c r="L111" s="42">
        <v>144.18377699999999</v>
      </c>
      <c r="M111" s="42">
        <f t="shared" si="2"/>
        <v>0</v>
      </c>
    </row>
    <row r="112" spans="1:13" ht="14.25" x14ac:dyDescent="0.2">
      <c r="A112" s="5"/>
      <c r="D112" s="32"/>
      <c r="E112" s="33"/>
      <c r="F112" s="32"/>
      <c r="G112" s="32"/>
      <c r="H112" s="35" t="s">
        <v>493</v>
      </c>
      <c r="I112" s="35"/>
      <c r="J112" s="71"/>
      <c r="K112" s="38">
        <v>241.10864799999999</v>
      </c>
      <c r="L112" s="38">
        <v>241.10864799999999</v>
      </c>
      <c r="M112" s="38">
        <f t="shared" si="2"/>
        <v>0</v>
      </c>
    </row>
    <row r="113" spans="1:13" x14ac:dyDescent="0.2">
      <c r="A113" s="5"/>
      <c r="D113" s="32"/>
      <c r="E113" s="33"/>
      <c r="F113" s="32"/>
      <c r="G113" s="32"/>
      <c r="H113" s="41"/>
      <c r="I113" s="41" t="s">
        <v>494</v>
      </c>
      <c r="J113" s="40" t="s">
        <v>544</v>
      </c>
      <c r="K113" s="42">
        <v>209.00745900000001</v>
      </c>
      <c r="L113" s="42">
        <v>209.00745900000001</v>
      </c>
      <c r="M113" s="42">
        <f t="shared" si="2"/>
        <v>0</v>
      </c>
    </row>
    <row r="114" spans="1:13" x14ac:dyDescent="0.2">
      <c r="A114" s="5"/>
      <c r="D114" s="32"/>
      <c r="E114" s="33"/>
      <c r="F114" s="32"/>
      <c r="G114" s="32"/>
      <c r="H114" s="41"/>
      <c r="I114" s="41" t="s">
        <v>498</v>
      </c>
      <c r="J114" s="40" t="s">
        <v>548</v>
      </c>
      <c r="K114" s="42">
        <v>32.101188999999998</v>
      </c>
      <c r="L114" s="42">
        <v>32.101188999999998</v>
      </c>
      <c r="M114" s="42">
        <f t="shared" si="2"/>
        <v>0</v>
      </c>
    </row>
    <row r="115" spans="1:13" ht="14.25" x14ac:dyDescent="0.2">
      <c r="A115" s="5"/>
      <c r="D115" s="58" t="s">
        <v>39</v>
      </c>
      <c r="E115" s="61"/>
      <c r="F115" s="58"/>
      <c r="G115" s="58"/>
      <c r="H115" s="58"/>
      <c r="I115" s="58"/>
      <c r="J115" s="62"/>
      <c r="K115" s="63">
        <v>1503.4955110000001</v>
      </c>
      <c r="L115" s="63">
        <v>1513.5007884000001</v>
      </c>
      <c r="M115" s="63">
        <f t="shared" si="2"/>
        <v>10.005277400000068</v>
      </c>
    </row>
    <row r="116" spans="1:13" ht="14.25" x14ac:dyDescent="0.2">
      <c r="A116" s="5"/>
      <c r="D116" s="32"/>
      <c r="E116" s="64">
        <v>32</v>
      </c>
      <c r="F116" s="35" t="s">
        <v>40</v>
      </c>
      <c r="G116" s="65"/>
      <c r="H116" s="66"/>
      <c r="I116" s="67"/>
      <c r="J116" s="68"/>
      <c r="K116" s="68">
        <v>1503.4955110000001</v>
      </c>
      <c r="L116" s="68">
        <v>1513.5007884000001</v>
      </c>
      <c r="M116" s="68">
        <f t="shared" si="2"/>
        <v>10.005277400000068</v>
      </c>
    </row>
    <row r="117" spans="1:13" x14ac:dyDescent="0.2">
      <c r="A117" s="5"/>
      <c r="D117" s="32"/>
      <c r="E117" s="33"/>
      <c r="F117" s="32"/>
      <c r="G117" s="32" t="s">
        <v>16</v>
      </c>
      <c r="H117" s="41"/>
      <c r="I117" s="41"/>
      <c r="J117" s="40"/>
      <c r="K117" s="42">
        <v>1503.4955110000001</v>
      </c>
      <c r="L117" s="42">
        <v>1513.5007884000001</v>
      </c>
      <c r="M117" s="42">
        <f t="shared" si="2"/>
        <v>10.005277400000068</v>
      </c>
    </row>
    <row r="118" spans="1:13" ht="14.25" x14ac:dyDescent="0.2">
      <c r="A118" s="5"/>
      <c r="D118" s="32"/>
      <c r="E118" s="33"/>
      <c r="F118" s="32"/>
      <c r="G118" s="32"/>
      <c r="H118" s="35" t="s">
        <v>17</v>
      </c>
      <c r="I118" s="35"/>
      <c r="J118" s="71"/>
      <c r="K118" s="38">
        <v>1457.22829</v>
      </c>
      <c r="L118" s="38">
        <v>1467.2335674000001</v>
      </c>
      <c r="M118" s="38">
        <f t="shared" si="2"/>
        <v>10.005277400000068</v>
      </c>
    </row>
    <row r="119" spans="1:13" x14ac:dyDescent="0.2">
      <c r="A119" s="5"/>
      <c r="D119" s="32"/>
      <c r="E119" s="33"/>
      <c r="F119" s="32"/>
      <c r="G119" s="32"/>
      <c r="H119" s="41"/>
      <c r="I119" s="41" t="s">
        <v>500</v>
      </c>
      <c r="J119" s="40" t="s">
        <v>575</v>
      </c>
      <c r="K119" s="42">
        <v>1436.8126299999999</v>
      </c>
      <c r="L119" s="42">
        <v>1446.8179074000002</v>
      </c>
      <c r="M119" s="42">
        <f t="shared" si="2"/>
        <v>10.005277400000296</v>
      </c>
    </row>
    <row r="120" spans="1:13" x14ac:dyDescent="0.2">
      <c r="A120" s="5"/>
      <c r="D120" s="32"/>
      <c r="E120" s="33"/>
      <c r="F120" s="32"/>
      <c r="G120" s="32"/>
      <c r="H120" s="41"/>
      <c r="I120" s="41" t="s">
        <v>567</v>
      </c>
      <c r="J120" s="40" t="s">
        <v>568</v>
      </c>
      <c r="K120" s="42">
        <v>20.415659999999999</v>
      </c>
      <c r="L120" s="42">
        <v>20.415659999999999</v>
      </c>
      <c r="M120" s="42">
        <f t="shared" si="2"/>
        <v>0</v>
      </c>
    </row>
    <row r="121" spans="1:13" ht="14.25" x14ac:dyDescent="0.2">
      <c r="A121" s="5"/>
      <c r="D121" s="32"/>
      <c r="E121" s="33"/>
      <c r="F121" s="32"/>
      <c r="G121" s="32"/>
      <c r="H121" s="35" t="s">
        <v>493</v>
      </c>
      <c r="I121" s="35"/>
      <c r="J121" s="71"/>
      <c r="K121" s="38">
        <v>46.267220999999999</v>
      </c>
      <c r="L121" s="38">
        <v>46.267220999999999</v>
      </c>
      <c r="M121" s="38">
        <f t="shared" si="2"/>
        <v>0</v>
      </c>
    </row>
    <row r="122" spans="1:13" x14ac:dyDescent="0.2">
      <c r="A122" s="5"/>
      <c r="D122" s="32"/>
      <c r="E122" s="33"/>
      <c r="F122" s="32"/>
      <c r="G122" s="32"/>
      <c r="H122" s="41"/>
      <c r="I122" s="41" t="s">
        <v>494</v>
      </c>
      <c r="J122" s="40" t="s">
        <v>544</v>
      </c>
      <c r="K122" s="42">
        <v>46.267220999999999</v>
      </c>
      <c r="L122" s="42">
        <v>46.267220999999999</v>
      </c>
      <c r="M122" s="42">
        <f t="shared" si="2"/>
        <v>0</v>
      </c>
    </row>
    <row r="123" spans="1:13" ht="14.25" x14ac:dyDescent="0.2">
      <c r="A123" s="5"/>
      <c r="D123" s="58" t="s">
        <v>41</v>
      </c>
      <c r="E123" s="61"/>
      <c r="F123" s="58"/>
      <c r="G123" s="58"/>
      <c r="H123" s="58"/>
      <c r="I123" s="58"/>
      <c r="J123" s="62"/>
      <c r="K123" s="63">
        <v>530752.82847099996</v>
      </c>
      <c r="L123" s="63">
        <v>585039.14105188975</v>
      </c>
      <c r="M123" s="63">
        <f t="shared" si="2"/>
        <v>54286.312580889789</v>
      </c>
    </row>
    <row r="124" spans="1:13" ht="14.25" x14ac:dyDescent="0.2">
      <c r="A124" s="5"/>
      <c r="D124" s="32"/>
      <c r="E124" s="64">
        <v>2</v>
      </c>
      <c r="F124" s="35" t="s">
        <v>42</v>
      </c>
      <c r="G124" s="65"/>
      <c r="H124" s="66"/>
      <c r="I124" s="67"/>
      <c r="J124" s="68"/>
      <c r="K124" s="68">
        <v>1200.4141629999999</v>
      </c>
      <c r="L124" s="68">
        <v>2105.2471738400004</v>
      </c>
      <c r="M124" s="68">
        <f t="shared" si="2"/>
        <v>904.8330108400005</v>
      </c>
    </row>
    <row r="125" spans="1:13" x14ac:dyDescent="0.2">
      <c r="A125" s="5"/>
      <c r="D125" s="32"/>
      <c r="E125" s="33"/>
      <c r="F125" s="32"/>
      <c r="G125" s="32" t="s">
        <v>16</v>
      </c>
      <c r="H125" s="41"/>
      <c r="I125" s="41"/>
      <c r="J125" s="40"/>
      <c r="K125" s="42">
        <v>1200.4141629999999</v>
      </c>
      <c r="L125" s="42">
        <v>2105.2471738400004</v>
      </c>
      <c r="M125" s="42">
        <f t="shared" si="2"/>
        <v>904.8330108400005</v>
      </c>
    </row>
    <row r="126" spans="1:13" ht="14.25" x14ac:dyDescent="0.2">
      <c r="A126" s="5"/>
      <c r="D126" s="32"/>
      <c r="E126" s="33"/>
      <c r="F126" s="32"/>
      <c r="G126" s="32"/>
      <c r="H126" s="35" t="s">
        <v>17</v>
      </c>
      <c r="I126" s="35"/>
      <c r="J126" s="71"/>
      <c r="K126" s="38">
        <v>1155.228766</v>
      </c>
      <c r="L126" s="38">
        <v>2058.9014162000003</v>
      </c>
      <c r="M126" s="38">
        <f t="shared" si="2"/>
        <v>903.67265020000036</v>
      </c>
    </row>
    <row r="127" spans="1:13" x14ac:dyDescent="0.2">
      <c r="A127" s="5"/>
      <c r="D127" s="32"/>
      <c r="E127" s="33"/>
      <c r="F127" s="32"/>
      <c r="G127" s="32"/>
      <c r="H127" s="41"/>
      <c r="I127" s="41" t="s">
        <v>478</v>
      </c>
      <c r="J127" s="41" t="s">
        <v>576</v>
      </c>
      <c r="K127" s="42">
        <v>11.093918</v>
      </c>
      <c r="L127" s="42">
        <v>9.6480575800000015</v>
      </c>
      <c r="M127" s="42">
        <f t="shared" si="2"/>
        <v>-1.4458604199999989</v>
      </c>
    </row>
    <row r="128" spans="1:13" ht="25.5" x14ac:dyDescent="0.2">
      <c r="A128" s="5"/>
      <c r="D128" s="32"/>
      <c r="E128" s="33"/>
      <c r="F128" s="32"/>
      <c r="G128" s="32"/>
      <c r="H128" s="41"/>
      <c r="I128" s="41" t="s">
        <v>570</v>
      </c>
      <c r="J128" s="40" t="s">
        <v>577</v>
      </c>
      <c r="K128" s="42">
        <v>683.57600000000002</v>
      </c>
      <c r="L128" s="42">
        <v>828.48793927000054</v>
      </c>
      <c r="M128" s="42">
        <f t="shared" si="2"/>
        <v>144.91193927000052</v>
      </c>
    </row>
    <row r="129" spans="1:13" x14ac:dyDescent="0.2">
      <c r="A129" s="5"/>
      <c r="D129" s="32"/>
      <c r="E129" s="33"/>
      <c r="F129" s="32"/>
      <c r="G129" s="32"/>
      <c r="H129" s="41"/>
      <c r="I129" s="41" t="s">
        <v>550</v>
      </c>
      <c r="J129" s="40" t="s">
        <v>578</v>
      </c>
      <c r="K129" s="42">
        <v>32.374848999999998</v>
      </c>
      <c r="L129" s="42">
        <v>30.232040720000001</v>
      </c>
      <c r="M129" s="42">
        <f t="shared" si="2"/>
        <v>-2.142808279999997</v>
      </c>
    </row>
    <row r="130" spans="1:13" ht="25.5" x14ac:dyDescent="0.2">
      <c r="A130" s="5"/>
      <c r="D130" s="32"/>
      <c r="E130" s="33"/>
      <c r="F130" s="32"/>
      <c r="G130" s="32"/>
      <c r="H130" s="41"/>
      <c r="I130" s="41" t="s">
        <v>552</v>
      </c>
      <c r="J130" s="40" t="s">
        <v>579</v>
      </c>
      <c r="K130" s="42">
        <v>428.18399899999997</v>
      </c>
      <c r="L130" s="42">
        <v>1190.5333786299996</v>
      </c>
      <c r="M130" s="42">
        <f t="shared" si="2"/>
        <v>762.34937962999959</v>
      </c>
    </row>
    <row r="131" spans="1:13" ht="14.25" x14ac:dyDescent="0.2">
      <c r="A131" s="5"/>
      <c r="D131" s="32"/>
      <c r="E131" s="33"/>
      <c r="F131" s="32"/>
      <c r="G131" s="32"/>
      <c r="H131" s="35" t="s">
        <v>493</v>
      </c>
      <c r="I131" s="35"/>
      <c r="J131" s="71"/>
      <c r="K131" s="38">
        <v>45.185397000000002</v>
      </c>
      <c r="L131" s="38">
        <v>46.345757640000002</v>
      </c>
      <c r="M131" s="38">
        <f t="shared" si="2"/>
        <v>1.1603606400000004</v>
      </c>
    </row>
    <row r="132" spans="1:13" x14ac:dyDescent="0.2">
      <c r="A132" s="5"/>
      <c r="D132" s="32"/>
      <c r="E132" s="33"/>
      <c r="F132" s="32"/>
      <c r="G132" s="32"/>
      <c r="H132" s="41"/>
      <c r="I132" s="41" t="s">
        <v>494</v>
      </c>
      <c r="J132" s="40" t="s">
        <v>544</v>
      </c>
      <c r="K132" s="42">
        <v>35.113636999999997</v>
      </c>
      <c r="L132" s="42">
        <v>35.187108739999999</v>
      </c>
      <c r="M132" s="42">
        <f t="shared" si="2"/>
        <v>7.3471740000002228E-2</v>
      </c>
    </row>
    <row r="133" spans="1:13" x14ac:dyDescent="0.2">
      <c r="A133" s="5"/>
      <c r="D133" s="32"/>
      <c r="E133" s="33"/>
      <c r="F133" s="32"/>
      <c r="G133" s="32"/>
      <c r="H133" s="41"/>
      <c r="I133" s="41" t="s">
        <v>498</v>
      </c>
      <c r="J133" s="40" t="s">
        <v>548</v>
      </c>
      <c r="K133" s="42">
        <v>10.071759999999999</v>
      </c>
      <c r="L133" s="42">
        <v>11.158648900000001</v>
      </c>
      <c r="M133" s="42">
        <f t="shared" si="2"/>
        <v>1.0868889000000017</v>
      </c>
    </row>
    <row r="134" spans="1:13" ht="14.25" x14ac:dyDescent="0.2">
      <c r="A134" s="5"/>
      <c r="D134" s="32"/>
      <c r="E134" s="64">
        <v>4</v>
      </c>
      <c r="F134" s="35" t="s">
        <v>43</v>
      </c>
      <c r="G134" s="65"/>
      <c r="H134" s="66"/>
      <c r="I134" s="67"/>
      <c r="J134" s="68"/>
      <c r="K134" s="68">
        <v>30590.875786000001</v>
      </c>
      <c r="L134" s="68">
        <v>38595.881725170009</v>
      </c>
      <c r="M134" s="68">
        <f t="shared" si="2"/>
        <v>8005.0059391700088</v>
      </c>
    </row>
    <row r="135" spans="1:13" x14ac:dyDescent="0.2">
      <c r="A135" s="5"/>
      <c r="D135" s="32"/>
      <c r="E135" s="33"/>
      <c r="F135" s="32"/>
      <c r="G135" s="32" t="s">
        <v>16</v>
      </c>
      <c r="H135" s="41"/>
      <c r="I135" s="41"/>
      <c r="J135" s="40"/>
      <c r="K135" s="42">
        <v>30590.875786000001</v>
      </c>
      <c r="L135" s="42">
        <v>38595.881725170009</v>
      </c>
      <c r="M135" s="42">
        <f t="shared" si="2"/>
        <v>8005.0059391700088</v>
      </c>
    </row>
    <row r="136" spans="1:13" ht="14.25" x14ac:dyDescent="0.2">
      <c r="A136" s="5"/>
      <c r="D136" s="32"/>
      <c r="E136" s="33"/>
      <c r="F136" s="32"/>
      <c r="G136" s="32"/>
      <c r="H136" s="35" t="s">
        <v>580</v>
      </c>
      <c r="I136" s="35"/>
      <c r="J136" s="71"/>
      <c r="K136" s="38">
        <v>3710</v>
      </c>
      <c r="L136" s="38">
        <v>3722.0172312200007</v>
      </c>
      <c r="M136" s="38">
        <f t="shared" si="2"/>
        <v>12.017231220000667</v>
      </c>
    </row>
    <row r="137" spans="1:13" x14ac:dyDescent="0.2">
      <c r="A137" s="5"/>
      <c r="D137" s="32"/>
      <c r="E137" s="33"/>
      <c r="F137" s="32"/>
      <c r="G137" s="32"/>
      <c r="H137" s="41"/>
      <c r="I137" s="41" t="s">
        <v>842</v>
      </c>
      <c r="J137" s="40" t="s">
        <v>1376</v>
      </c>
      <c r="K137" s="42">
        <v>210</v>
      </c>
      <c r="L137" s="42">
        <v>259.91483499999998</v>
      </c>
      <c r="M137" s="42">
        <f t="shared" si="2"/>
        <v>49.914834999999982</v>
      </c>
    </row>
    <row r="138" spans="1:13" x14ac:dyDescent="0.2">
      <c r="A138" s="5"/>
      <c r="D138" s="32"/>
      <c r="E138" s="33"/>
      <c r="F138" s="32"/>
      <c r="G138" s="32"/>
      <c r="H138" s="41"/>
      <c r="I138" s="41" t="s">
        <v>581</v>
      </c>
      <c r="J138" s="40" t="s">
        <v>582</v>
      </c>
      <c r="K138" s="42">
        <v>3500</v>
      </c>
      <c r="L138" s="42">
        <v>3462.1023962200006</v>
      </c>
      <c r="M138" s="42">
        <f t="shared" ref="M138:M201" si="3">L138-K138</f>
        <v>-37.897603779999372</v>
      </c>
    </row>
    <row r="139" spans="1:13" ht="14.25" x14ac:dyDescent="0.2">
      <c r="A139" s="5"/>
      <c r="D139" s="32"/>
      <c r="E139" s="33"/>
      <c r="F139" s="32"/>
      <c r="G139" s="32"/>
      <c r="H139" s="35" t="s">
        <v>17</v>
      </c>
      <c r="I139" s="35"/>
      <c r="J139" s="71"/>
      <c r="K139" s="38">
        <v>25547.546805000002</v>
      </c>
      <c r="L139" s="38">
        <v>33321.139637750006</v>
      </c>
      <c r="M139" s="38">
        <f t="shared" si="3"/>
        <v>7773.5928327500042</v>
      </c>
    </row>
    <row r="140" spans="1:13" x14ac:dyDescent="0.2">
      <c r="A140" s="5"/>
      <c r="D140" s="32"/>
      <c r="E140" s="33"/>
      <c r="F140" s="32"/>
      <c r="G140" s="32"/>
      <c r="H140" s="41"/>
      <c r="I140" s="41" t="s">
        <v>500</v>
      </c>
      <c r="J140" s="40" t="s">
        <v>583</v>
      </c>
      <c r="K140" s="42">
        <v>1334.8109979999999</v>
      </c>
      <c r="L140" s="42">
        <v>1561.0958357</v>
      </c>
      <c r="M140" s="42">
        <f t="shared" si="3"/>
        <v>226.28483770000003</v>
      </c>
    </row>
    <row r="141" spans="1:13" x14ac:dyDescent="0.2">
      <c r="A141" s="5"/>
      <c r="D141" s="32"/>
      <c r="E141" s="33"/>
      <c r="F141" s="32"/>
      <c r="G141" s="32"/>
      <c r="H141" s="41"/>
      <c r="I141" s="41" t="s">
        <v>502</v>
      </c>
      <c r="J141" s="40" t="s">
        <v>584</v>
      </c>
      <c r="K141" s="42">
        <v>30.038011999999998</v>
      </c>
      <c r="L141" s="42">
        <v>41.84902756000001</v>
      </c>
      <c r="M141" s="42">
        <f t="shared" si="3"/>
        <v>11.811015560000012</v>
      </c>
    </row>
    <row r="142" spans="1:13" x14ac:dyDescent="0.2">
      <c r="A142" s="5"/>
      <c r="D142" s="32"/>
      <c r="E142" s="33"/>
      <c r="F142" s="32"/>
      <c r="G142" s="32"/>
      <c r="H142" s="41"/>
      <c r="I142" s="41" t="s">
        <v>565</v>
      </c>
      <c r="J142" s="41" t="s">
        <v>585</v>
      </c>
      <c r="K142" s="42">
        <v>22.437562</v>
      </c>
      <c r="L142" s="42">
        <v>33.809845240000001</v>
      </c>
      <c r="M142" s="42">
        <f t="shared" si="3"/>
        <v>11.372283240000002</v>
      </c>
    </row>
    <row r="143" spans="1:13" x14ac:dyDescent="0.2">
      <c r="A143" s="5"/>
      <c r="D143" s="32"/>
      <c r="E143" s="33"/>
      <c r="F143" s="32"/>
      <c r="G143" s="32"/>
      <c r="H143" s="41"/>
      <c r="I143" s="41" t="s">
        <v>506</v>
      </c>
      <c r="J143" s="40" t="s">
        <v>586</v>
      </c>
      <c r="K143" s="42">
        <v>10.732964000000001</v>
      </c>
      <c r="L143" s="42">
        <v>8.1773649899999992</v>
      </c>
      <c r="M143" s="42">
        <f t="shared" si="3"/>
        <v>-2.5555990100000017</v>
      </c>
    </row>
    <row r="144" spans="1:13" x14ac:dyDescent="0.2">
      <c r="A144" s="5"/>
      <c r="D144" s="32"/>
      <c r="E144" s="33"/>
      <c r="F144" s="32"/>
      <c r="G144" s="32"/>
      <c r="H144" s="41"/>
      <c r="I144" s="41" t="s">
        <v>510</v>
      </c>
      <c r="J144" s="40" t="s">
        <v>587</v>
      </c>
      <c r="K144" s="42">
        <v>736.98379599999998</v>
      </c>
      <c r="L144" s="42">
        <v>2180.4224592400001</v>
      </c>
      <c r="M144" s="42">
        <f t="shared" si="3"/>
        <v>1443.4386632400001</v>
      </c>
    </row>
    <row r="145" spans="1:13" x14ac:dyDescent="0.2">
      <c r="A145" s="5"/>
      <c r="D145" s="32"/>
      <c r="E145" s="33"/>
      <c r="F145" s="32"/>
      <c r="G145" s="32"/>
      <c r="H145" s="41"/>
      <c r="I145" s="41" t="s">
        <v>588</v>
      </c>
      <c r="J145" s="40" t="s">
        <v>589</v>
      </c>
      <c r="K145" s="42">
        <v>150.59768600000001</v>
      </c>
      <c r="L145" s="42">
        <v>160.84321686999999</v>
      </c>
      <c r="M145" s="42">
        <f t="shared" si="3"/>
        <v>10.245530869999982</v>
      </c>
    </row>
    <row r="146" spans="1:13" x14ac:dyDescent="0.2">
      <c r="A146" s="5"/>
      <c r="D146" s="32"/>
      <c r="E146" s="33"/>
      <c r="F146" s="32"/>
      <c r="G146" s="32"/>
      <c r="H146" s="41"/>
      <c r="I146" s="41" t="s">
        <v>514</v>
      </c>
      <c r="J146" s="40" t="s">
        <v>590</v>
      </c>
      <c r="K146" s="42">
        <v>168.959518</v>
      </c>
      <c r="L146" s="42">
        <v>134.14758669999998</v>
      </c>
      <c r="M146" s="42">
        <f t="shared" si="3"/>
        <v>-34.811931300000026</v>
      </c>
    </row>
    <row r="147" spans="1:13" x14ac:dyDescent="0.2">
      <c r="A147" s="5"/>
      <c r="D147" s="32"/>
      <c r="E147" s="33"/>
      <c r="F147" s="32"/>
      <c r="G147" s="32"/>
      <c r="H147" s="41"/>
      <c r="I147" s="41" t="s">
        <v>520</v>
      </c>
      <c r="J147" s="40" t="s">
        <v>591</v>
      </c>
      <c r="K147" s="42">
        <v>46.098329</v>
      </c>
      <c r="L147" s="42">
        <v>23.11004651</v>
      </c>
      <c r="M147" s="42">
        <f t="shared" si="3"/>
        <v>-22.98828249</v>
      </c>
    </row>
    <row r="148" spans="1:13" ht="25.5" x14ac:dyDescent="0.2">
      <c r="A148" s="5"/>
      <c r="D148" s="32"/>
      <c r="E148" s="33"/>
      <c r="F148" s="32"/>
      <c r="G148" s="32"/>
      <c r="H148" s="41"/>
      <c r="I148" s="41" t="s">
        <v>592</v>
      </c>
      <c r="J148" s="40" t="s">
        <v>593</v>
      </c>
      <c r="K148" s="42">
        <v>601.06209000000001</v>
      </c>
      <c r="L148" s="42">
        <v>736.12618029999976</v>
      </c>
      <c r="M148" s="42">
        <f t="shared" si="3"/>
        <v>135.06409029999975</v>
      </c>
    </row>
    <row r="149" spans="1:13" x14ac:dyDescent="0.2">
      <c r="A149" s="5"/>
      <c r="D149" s="32"/>
      <c r="E149" s="33"/>
      <c r="F149" s="32"/>
      <c r="G149" s="32"/>
      <c r="H149" s="41"/>
      <c r="I149" s="41" t="s">
        <v>594</v>
      </c>
      <c r="J149" s="40" t="s">
        <v>595</v>
      </c>
      <c r="K149" s="42">
        <v>13261.203662</v>
      </c>
      <c r="L149" s="42">
        <v>15655.784085040001</v>
      </c>
      <c r="M149" s="42">
        <f t="shared" si="3"/>
        <v>2394.5804230400008</v>
      </c>
    </row>
    <row r="150" spans="1:13" x14ac:dyDescent="0.2">
      <c r="A150" s="5"/>
      <c r="D150" s="32"/>
      <c r="E150" s="33"/>
      <c r="F150" s="32"/>
      <c r="G150" s="32"/>
      <c r="H150" s="41"/>
      <c r="I150" s="41" t="s">
        <v>596</v>
      </c>
      <c r="J150" s="40" t="s">
        <v>597</v>
      </c>
      <c r="K150" s="42">
        <v>7657.7335780000003</v>
      </c>
      <c r="L150" s="42">
        <v>11299.523196369999</v>
      </c>
      <c r="M150" s="42">
        <f t="shared" si="3"/>
        <v>3641.7896183699986</v>
      </c>
    </row>
    <row r="151" spans="1:13" ht="25.5" x14ac:dyDescent="0.2">
      <c r="A151" s="5"/>
      <c r="D151" s="32"/>
      <c r="E151" s="33"/>
      <c r="F151" s="32"/>
      <c r="G151" s="32"/>
      <c r="H151" s="41"/>
      <c r="I151" s="41" t="s">
        <v>598</v>
      </c>
      <c r="J151" s="40" t="s">
        <v>599</v>
      </c>
      <c r="K151" s="42">
        <v>25.287976</v>
      </c>
      <c r="L151" s="42">
        <v>19.559075589999999</v>
      </c>
      <c r="M151" s="42">
        <f t="shared" si="3"/>
        <v>-5.7289004100000014</v>
      </c>
    </row>
    <row r="152" spans="1:13" x14ac:dyDescent="0.2">
      <c r="A152" s="5"/>
      <c r="D152" s="32"/>
      <c r="E152" s="33"/>
      <c r="F152" s="32"/>
      <c r="G152" s="32"/>
      <c r="H152" s="41"/>
      <c r="I152" s="41" t="s">
        <v>478</v>
      </c>
      <c r="J152" s="40" t="s">
        <v>600</v>
      </c>
      <c r="K152" s="42">
        <v>294.32711499999999</v>
      </c>
      <c r="L152" s="42">
        <v>290.41991986999994</v>
      </c>
      <c r="M152" s="42">
        <f t="shared" si="3"/>
        <v>-3.9071951300000478</v>
      </c>
    </row>
    <row r="153" spans="1:13" ht="25.5" x14ac:dyDescent="0.2">
      <c r="A153" s="5"/>
      <c r="D153" s="32"/>
      <c r="E153" s="33"/>
      <c r="F153" s="32"/>
      <c r="G153" s="32"/>
      <c r="H153" s="41"/>
      <c r="I153" s="41" t="s">
        <v>554</v>
      </c>
      <c r="J153" s="40" t="s">
        <v>601</v>
      </c>
      <c r="K153" s="42">
        <v>291.08876800000002</v>
      </c>
      <c r="L153" s="42">
        <v>188.88843957999998</v>
      </c>
      <c r="M153" s="42">
        <f t="shared" si="3"/>
        <v>-102.20032842000003</v>
      </c>
    </row>
    <row r="154" spans="1:13" x14ac:dyDescent="0.2">
      <c r="A154" s="5"/>
      <c r="D154" s="32"/>
      <c r="E154" s="33"/>
      <c r="F154" s="32"/>
      <c r="G154" s="32"/>
      <c r="H154" s="41"/>
      <c r="I154" s="41" t="s">
        <v>556</v>
      </c>
      <c r="J154" s="40" t="s">
        <v>602</v>
      </c>
      <c r="K154" s="42">
        <v>34.699227999999998</v>
      </c>
      <c r="L154" s="42">
        <v>27.192971140000001</v>
      </c>
      <c r="M154" s="42">
        <f t="shared" si="3"/>
        <v>-7.506256859999997</v>
      </c>
    </row>
    <row r="155" spans="1:13" ht="25.5" x14ac:dyDescent="0.2">
      <c r="A155" s="5"/>
      <c r="D155" s="32"/>
      <c r="E155" s="33"/>
      <c r="F155" s="32"/>
      <c r="G155" s="32"/>
      <c r="H155" s="41"/>
      <c r="I155" s="41" t="s">
        <v>603</v>
      </c>
      <c r="J155" s="40" t="s">
        <v>604</v>
      </c>
      <c r="K155" s="42">
        <v>56.907448000000002</v>
      </c>
      <c r="L155" s="42">
        <v>46.131773139999993</v>
      </c>
      <c r="M155" s="42">
        <f t="shared" si="3"/>
        <v>-10.775674860000009</v>
      </c>
    </row>
    <row r="156" spans="1:13" ht="25.5" x14ac:dyDescent="0.2">
      <c r="A156" s="5"/>
      <c r="D156" s="32"/>
      <c r="E156" s="33"/>
      <c r="F156" s="32"/>
      <c r="G156" s="32"/>
      <c r="H156" s="41"/>
      <c r="I156" s="41" t="s">
        <v>605</v>
      </c>
      <c r="J156" s="40" t="s">
        <v>606</v>
      </c>
      <c r="K156" s="42">
        <v>163.95702199999999</v>
      </c>
      <c r="L156" s="42">
        <v>159.33051974</v>
      </c>
      <c r="M156" s="42">
        <f t="shared" si="3"/>
        <v>-4.6265022599999952</v>
      </c>
    </row>
    <row r="157" spans="1:13" ht="25.5" x14ac:dyDescent="0.2">
      <c r="A157" s="5"/>
      <c r="D157" s="32"/>
      <c r="E157" s="33"/>
      <c r="F157" s="32"/>
      <c r="G157" s="32"/>
      <c r="H157" s="41"/>
      <c r="I157" s="41" t="s">
        <v>607</v>
      </c>
      <c r="J157" s="40" t="s">
        <v>608</v>
      </c>
      <c r="K157" s="42">
        <v>45.829017999999998</v>
      </c>
      <c r="L157" s="42">
        <v>39.356805210000012</v>
      </c>
      <c r="M157" s="42">
        <f t="shared" si="3"/>
        <v>-6.4722127899999862</v>
      </c>
    </row>
    <row r="158" spans="1:13" x14ac:dyDescent="0.2">
      <c r="A158" s="5"/>
      <c r="D158" s="32"/>
      <c r="E158" s="33"/>
      <c r="F158" s="32"/>
      <c r="G158" s="32"/>
      <c r="H158" s="41"/>
      <c r="I158" s="41" t="s">
        <v>609</v>
      </c>
      <c r="J158" s="40" t="s">
        <v>610</v>
      </c>
      <c r="K158" s="42">
        <v>12.054254</v>
      </c>
      <c r="L158" s="42">
        <v>9.737045740000001</v>
      </c>
      <c r="M158" s="42">
        <f t="shared" si="3"/>
        <v>-2.3172082599999992</v>
      </c>
    </row>
    <row r="159" spans="1:13" ht="25.5" x14ac:dyDescent="0.2">
      <c r="A159" s="5"/>
      <c r="D159" s="32"/>
      <c r="E159" s="33"/>
      <c r="F159" s="32"/>
      <c r="G159" s="32"/>
      <c r="H159" s="41"/>
      <c r="I159" s="41" t="s">
        <v>611</v>
      </c>
      <c r="J159" s="40" t="s">
        <v>612</v>
      </c>
      <c r="K159" s="42">
        <v>189.025419</v>
      </c>
      <c r="L159" s="42">
        <v>163.90256149000007</v>
      </c>
      <c r="M159" s="42">
        <f t="shared" si="3"/>
        <v>-25.122857509999932</v>
      </c>
    </row>
    <row r="160" spans="1:13" x14ac:dyDescent="0.2">
      <c r="A160" s="5"/>
      <c r="D160" s="32"/>
      <c r="E160" s="33"/>
      <c r="F160" s="32"/>
      <c r="G160" s="32"/>
      <c r="H160" s="41"/>
      <c r="I160" s="41" t="s">
        <v>613</v>
      </c>
      <c r="J160" s="40" t="s">
        <v>614</v>
      </c>
      <c r="K160" s="42">
        <v>70.043602000000007</v>
      </c>
      <c r="L160" s="42">
        <v>262.95236197000003</v>
      </c>
      <c r="M160" s="42">
        <f t="shared" si="3"/>
        <v>192.90875997000001</v>
      </c>
    </row>
    <row r="161" spans="1:13" x14ac:dyDescent="0.2">
      <c r="A161" s="5"/>
      <c r="D161" s="32"/>
      <c r="E161" s="33"/>
      <c r="F161" s="32"/>
      <c r="G161" s="32"/>
      <c r="H161" s="41"/>
      <c r="I161" s="41" t="s">
        <v>615</v>
      </c>
      <c r="J161" s="40" t="s">
        <v>616</v>
      </c>
      <c r="K161" s="42">
        <v>83.490589999999997</v>
      </c>
      <c r="L161" s="42">
        <v>56.532387730000004</v>
      </c>
      <c r="M161" s="42">
        <f t="shared" si="3"/>
        <v>-26.958202269999994</v>
      </c>
    </row>
    <row r="162" spans="1:13" x14ac:dyDescent="0.2">
      <c r="A162" s="5"/>
      <c r="D162" s="32"/>
      <c r="E162" s="33"/>
      <c r="F162" s="32"/>
      <c r="G162" s="32"/>
      <c r="H162" s="41"/>
      <c r="I162" s="41" t="s">
        <v>617</v>
      </c>
      <c r="J162" s="40" t="s">
        <v>618</v>
      </c>
      <c r="K162" s="42">
        <v>70.264940999999993</v>
      </c>
      <c r="L162" s="42">
        <v>52.970881859999984</v>
      </c>
      <c r="M162" s="42">
        <f t="shared" si="3"/>
        <v>-17.294059140000009</v>
      </c>
    </row>
    <row r="163" spans="1:13" ht="25.5" x14ac:dyDescent="0.2">
      <c r="A163" s="5"/>
      <c r="D163" s="32"/>
      <c r="E163" s="33"/>
      <c r="F163" s="32"/>
      <c r="G163" s="32"/>
      <c r="H163" s="41"/>
      <c r="I163" s="41" t="s">
        <v>619</v>
      </c>
      <c r="J163" s="40" t="s">
        <v>620</v>
      </c>
      <c r="K163" s="42">
        <v>25.590351999999999</v>
      </c>
      <c r="L163" s="42">
        <v>19.976599789999998</v>
      </c>
      <c r="M163" s="42">
        <f t="shared" si="3"/>
        <v>-5.6137522100000012</v>
      </c>
    </row>
    <row r="164" spans="1:13" ht="25.5" x14ac:dyDescent="0.2">
      <c r="A164" s="5"/>
      <c r="D164" s="32"/>
      <c r="E164" s="33"/>
      <c r="F164" s="32"/>
      <c r="G164" s="32"/>
      <c r="H164" s="41"/>
      <c r="I164" s="41" t="s">
        <v>1377</v>
      </c>
      <c r="J164" s="40" t="s">
        <v>1378</v>
      </c>
      <c r="K164" s="42">
        <v>0</v>
      </c>
      <c r="L164" s="42">
        <v>6.2134000000000002E-2</v>
      </c>
      <c r="M164" s="42">
        <f t="shared" si="3"/>
        <v>6.2134000000000002E-2</v>
      </c>
    </row>
    <row r="165" spans="1:13" x14ac:dyDescent="0.2">
      <c r="A165" s="5"/>
      <c r="D165" s="32"/>
      <c r="E165" s="33"/>
      <c r="F165" s="32"/>
      <c r="G165" s="32"/>
      <c r="H165" s="41"/>
      <c r="I165" s="41" t="s">
        <v>621</v>
      </c>
      <c r="J165" s="40" t="s">
        <v>622</v>
      </c>
      <c r="K165" s="42">
        <v>164.32287700000001</v>
      </c>
      <c r="L165" s="42">
        <v>149.23731638000004</v>
      </c>
      <c r="M165" s="42">
        <f t="shared" si="3"/>
        <v>-15.085560619999967</v>
      </c>
    </row>
    <row r="166" spans="1:13" ht="14.25" x14ac:dyDescent="0.2">
      <c r="A166" s="5"/>
      <c r="D166" s="32"/>
      <c r="E166" s="33"/>
      <c r="F166" s="32"/>
      <c r="G166" s="32"/>
      <c r="H166" s="35" t="s">
        <v>493</v>
      </c>
      <c r="I166" s="35"/>
      <c r="J166" s="71"/>
      <c r="K166" s="38">
        <v>1240.960965</v>
      </c>
      <c r="L166" s="38">
        <v>1474.0947098700001</v>
      </c>
      <c r="M166" s="38">
        <f t="shared" si="3"/>
        <v>233.1337448700001</v>
      </c>
    </row>
    <row r="167" spans="1:13" x14ac:dyDescent="0.2">
      <c r="A167" s="5"/>
      <c r="D167" s="32"/>
      <c r="E167" s="33"/>
      <c r="F167" s="32"/>
      <c r="G167" s="32"/>
      <c r="H167" s="41"/>
      <c r="I167" s="41" t="s">
        <v>494</v>
      </c>
      <c r="J167" s="40" t="s">
        <v>544</v>
      </c>
      <c r="K167" s="42">
        <v>1180.586507</v>
      </c>
      <c r="L167" s="42">
        <v>1410.6964501100001</v>
      </c>
      <c r="M167" s="42">
        <f t="shared" si="3"/>
        <v>230.10994311000013</v>
      </c>
    </row>
    <row r="168" spans="1:13" x14ac:dyDescent="0.2">
      <c r="A168" s="5"/>
      <c r="D168" s="32"/>
      <c r="E168" s="33"/>
      <c r="F168" s="32"/>
      <c r="G168" s="32"/>
      <c r="H168" s="41"/>
      <c r="I168" s="41" t="s">
        <v>498</v>
      </c>
      <c r="J168" s="40" t="s">
        <v>548</v>
      </c>
      <c r="K168" s="42">
        <v>60.374457999999997</v>
      </c>
      <c r="L168" s="42">
        <v>63.398259760000016</v>
      </c>
      <c r="M168" s="42">
        <f t="shared" si="3"/>
        <v>3.0238017600000191</v>
      </c>
    </row>
    <row r="169" spans="1:13" ht="14.25" x14ac:dyDescent="0.2">
      <c r="A169" s="5"/>
      <c r="D169" s="32"/>
      <c r="E169" s="33"/>
      <c r="F169" s="32"/>
      <c r="G169" s="32"/>
      <c r="H169" s="35" t="s">
        <v>623</v>
      </c>
      <c r="I169" s="35"/>
      <c r="J169" s="71"/>
      <c r="K169" s="38">
        <v>92.368015999999997</v>
      </c>
      <c r="L169" s="38">
        <v>78.630146330000031</v>
      </c>
      <c r="M169" s="38">
        <f t="shared" si="3"/>
        <v>-13.737869669999967</v>
      </c>
    </row>
    <row r="170" spans="1:13" x14ac:dyDescent="0.2">
      <c r="A170" s="5"/>
      <c r="D170" s="32"/>
      <c r="E170" s="33"/>
      <c r="F170" s="32"/>
      <c r="G170" s="32"/>
      <c r="H170" s="41"/>
      <c r="I170" s="41" t="s">
        <v>624</v>
      </c>
      <c r="J170" s="40" t="s">
        <v>625</v>
      </c>
      <c r="K170" s="42">
        <v>92.368015999999997</v>
      </c>
      <c r="L170" s="42">
        <v>78.630146330000031</v>
      </c>
      <c r="M170" s="42">
        <f t="shared" si="3"/>
        <v>-13.737869669999967</v>
      </c>
    </row>
    <row r="171" spans="1:13" ht="14.25" x14ac:dyDescent="0.2">
      <c r="A171" s="5"/>
      <c r="D171" s="32"/>
      <c r="E171" s="64">
        <v>5</v>
      </c>
      <c r="F171" s="35" t="s">
        <v>84</v>
      </c>
      <c r="G171" s="65"/>
      <c r="H171" s="66"/>
      <c r="I171" s="67"/>
      <c r="J171" s="68"/>
      <c r="K171" s="68">
        <v>3986.1038269999999</v>
      </c>
      <c r="L171" s="68">
        <v>5990.2842496600042</v>
      </c>
      <c r="M171" s="68">
        <f t="shared" si="3"/>
        <v>2004.1804226600043</v>
      </c>
    </row>
    <row r="172" spans="1:13" x14ac:dyDescent="0.2">
      <c r="A172" s="5"/>
      <c r="D172" s="32"/>
      <c r="E172" s="33"/>
      <c r="F172" s="32"/>
      <c r="G172" s="32" t="s">
        <v>16</v>
      </c>
      <c r="H172" s="41"/>
      <c r="I172" s="41"/>
      <c r="J172" s="40"/>
      <c r="K172" s="42">
        <v>3986.1038269999999</v>
      </c>
      <c r="L172" s="42">
        <v>5990.2842496600042</v>
      </c>
      <c r="M172" s="42">
        <f t="shared" si="3"/>
        <v>2004.1804226600043</v>
      </c>
    </row>
    <row r="173" spans="1:13" ht="14.25" x14ac:dyDescent="0.2">
      <c r="A173" s="5"/>
      <c r="D173" s="32"/>
      <c r="E173" s="33"/>
      <c r="F173" s="32"/>
      <c r="G173" s="32"/>
      <c r="H173" s="35" t="s">
        <v>17</v>
      </c>
      <c r="I173" s="35"/>
      <c r="J173" s="71"/>
      <c r="K173" s="38">
        <v>3532.5226889999999</v>
      </c>
      <c r="L173" s="38">
        <v>5491.8324787000047</v>
      </c>
      <c r="M173" s="38">
        <f t="shared" si="3"/>
        <v>1959.3097897000048</v>
      </c>
    </row>
    <row r="174" spans="1:13" x14ac:dyDescent="0.2">
      <c r="A174" s="5"/>
      <c r="D174" s="32"/>
      <c r="E174" s="33"/>
      <c r="F174" s="32"/>
      <c r="G174" s="32"/>
      <c r="H174" s="41"/>
      <c r="I174" s="41" t="s">
        <v>502</v>
      </c>
      <c r="J174" s="40" t="s">
        <v>626</v>
      </c>
      <c r="K174" s="42">
        <v>587.69366100000002</v>
      </c>
      <c r="L174" s="42">
        <v>1542.3505238000012</v>
      </c>
      <c r="M174" s="42">
        <f t="shared" si="3"/>
        <v>954.65686280000114</v>
      </c>
    </row>
    <row r="175" spans="1:13" ht="25.5" x14ac:dyDescent="0.2">
      <c r="A175" s="5"/>
      <c r="D175" s="32"/>
      <c r="E175" s="33"/>
      <c r="F175" s="32"/>
      <c r="G175" s="32"/>
      <c r="H175" s="41"/>
      <c r="I175" s="41" t="s">
        <v>506</v>
      </c>
      <c r="J175" s="40" t="s">
        <v>627</v>
      </c>
      <c r="K175" s="42">
        <v>8.3489179999999994</v>
      </c>
      <c r="L175" s="42">
        <v>7.9983144199999989</v>
      </c>
      <c r="M175" s="42">
        <f t="shared" si="3"/>
        <v>-0.35060358000000047</v>
      </c>
    </row>
    <row r="176" spans="1:13" ht="25.5" x14ac:dyDescent="0.2">
      <c r="A176" s="5"/>
      <c r="D176" s="32"/>
      <c r="E176" s="33"/>
      <c r="F176" s="32"/>
      <c r="G176" s="32"/>
      <c r="H176" s="41"/>
      <c r="I176" s="41" t="s">
        <v>478</v>
      </c>
      <c r="J176" s="40" t="s">
        <v>628</v>
      </c>
      <c r="K176" s="42">
        <v>140.08519799999999</v>
      </c>
      <c r="L176" s="42">
        <v>145.30197482999998</v>
      </c>
      <c r="M176" s="42">
        <f t="shared" si="3"/>
        <v>5.2167768299999864</v>
      </c>
    </row>
    <row r="177" spans="1:13" x14ac:dyDescent="0.2">
      <c r="A177" s="5"/>
      <c r="D177" s="32"/>
      <c r="E177" s="33"/>
      <c r="F177" s="32"/>
      <c r="G177" s="32"/>
      <c r="H177" s="41"/>
      <c r="I177" s="41" t="s">
        <v>570</v>
      </c>
      <c r="J177" s="40" t="s">
        <v>629</v>
      </c>
      <c r="K177" s="42">
        <v>2331.5760690000002</v>
      </c>
      <c r="L177" s="42">
        <v>3017.7924201400028</v>
      </c>
      <c r="M177" s="42">
        <f t="shared" si="3"/>
        <v>686.21635114000264</v>
      </c>
    </row>
    <row r="178" spans="1:13" x14ac:dyDescent="0.2">
      <c r="A178" s="5"/>
      <c r="D178" s="32"/>
      <c r="E178" s="33"/>
      <c r="F178" s="32"/>
      <c r="G178" s="32"/>
      <c r="H178" s="41"/>
      <c r="I178" s="41" t="s">
        <v>554</v>
      </c>
      <c r="J178" s="40" t="s">
        <v>630</v>
      </c>
      <c r="K178" s="42">
        <v>411.534583</v>
      </c>
      <c r="L178" s="42">
        <v>709.18079665999994</v>
      </c>
      <c r="M178" s="42">
        <f t="shared" si="3"/>
        <v>297.64621365999994</v>
      </c>
    </row>
    <row r="179" spans="1:13" x14ac:dyDescent="0.2">
      <c r="A179" s="5"/>
      <c r="D179" s="32"/>
      <c r="E179" s="33"/>
      <c r="F179" s="32"/>
      <c r="G179" s="32"/>
      <c r="H179" s="41"/>
      <c r="I179" s="41" t="s">
        <v>567</v>
      </c>
      <c r="J179" s="40" t="s">
        <v>568</v>
      </c>
      <c r="K179" s="42">
        <v>53.284260000000003</v>
      </c>
      <c r="L179" s="42">
        <v>69.208448849999996</v>
      </c>
      <c r="M179" s="42">
        <f t="shared" si="3"/>
        <v>15.924188849999993</v>
      </c>
    </row>
    <row r="180" spans="1:13" ht="14.25" x14ac:dyDescent="0.2">
      <c r="A180" s="5"/>
      <c r="D180" s="32"/>
      <c r="E180" s="33"/>
      <c r="F180" s="32"/>
      <c r="G180" s="32"/>
      <c r="H180" s="35" t="s">
        <v>493</v>
      </c>
      <c r="I180" s="35"/>
      <c r="J180" s="71"/>
      <c r="K180" s="38">
        <v>453.58113800000001</v>
      </c>
      <c r="L180" s="38">
        <v>498.45177096000032</v>
      </c>
      <c r="M180" s="38">
        <f t="shared" si="3"/>
        <v>44.870632960000307</v>
      </c>
    </row>
    <row r="181" spans="1:13" x14ac:dyDescent="0.2">
      <c r="A181" s="5"/>
      <c r="D181" s="32"/>
      <c r="E181" s="33"/>
      <c r="F181" s="32"/>
      <c r="G181" s="32"/>
      <c r="H181" s="41"/>
      <c r="I181" s="41" t="s">
        <v>494</v>
      </c>
      <c r="J181" s="40" t="s">
        <v>544</v>
      </c>
      <c r="K181" s="42">
        <v>439.86540000000002</v>
      </c>
      <c r="L181" s="42">
        <v>484.04428675000037</v>
      </c>
      <c r="M181" s="42">
        <f t="shared" si="3"/>
        <v>44.178886750000345</v>
      </c>
    </row>
    <row r="182" spans="1:13" x14ac:dyDescent="0.2">
      <c r="A182" s="5"/>
      <c r="D182" s="32"/>
      <c r="E182" s="33"/>
      <c r="F182" s="32"/>
      <c r="G182" s="32"/>
      <c r="H182" s="41"/>
      <c r="I182" s="41" t="s">
        <v>498</v>
      </c>
      <c r="J182" s="40" t="s">
        <v>548</v>
      </c>
      <c r="K182" s="42">
        <v>13.715738</v>
      </c>
      <c r="L182" s="42">
        <v>14.40748421</v>
      </c>
      <c r="M182" s="42">
        <f t="shared" si="3"/>
        <v>0.69174620999999981</v>
      </c>
    </row>
    <row r="183" spans="1:13" ht="14.25" x14ac:dyDescent="0.2">
      <c r="A183" s="5"/>
      <c r="D183" s="32"/>
      <c r="E183" s="64">
        <v>6</v>
      </c>
      <c r="F183" s="35" t="s">
        <v>93</v>
      </c>
      <c r="G183" s="65"/>
      <c r="H183" s="66"/>
      <c r="I183" s="67"/>
      <c r="J183" s="68"/>
      <c r="K183" s="68">
        <v>13620.821185999999</v>
      </c>
      <c r="L183" s="68">
        <v>15943.720886709998</v>
      </c>
      <c r="M183" s="68">
        <f t="shared" si="3"/>
        <v>2322.8997007099988</v>
      </c>
    </row>
    <row r="184" spans="1:13" x14ac:dyDescent="0.2">
      <c r="A184" s="5"/>
      <c r="D184" s="32"/>
      <c r="E184" s="33"/>
      <c r="F184" s="32"/>
      <c r="G184" s="32" t="s">
        <v>16</v>
      </c>
      <c r="H184" s="41"/>
      <c r="I184" s="41"/>
      <c r="J184" s="40"/>
      <c r="K184" s="42">
        <v>13620.821185999999</v>
      </c>
      <c r="L184" s="42">
        <v>15943.720886709998</v>
      </c>
      <c r="M184" s="42">
        <f t="shared" si="3"/>
        <v>2322.8997007099988</v>
      </c>
    </row>
    <row r="185" spans="1:13" ht="14.25" x14ac:dyDescent="0.2">
      <c r="A185" s="5"/>
      <c r="D185" s="32"/>
      <c r="E185" s="33"/>
      <c r="F185" s="32"/>
      <c r="G185" s="32"/>
      <c r="H185" s="35" t="s">
        <v>580</v>
      </c>
      <c r="I185" s="35"/>
      <c r="J185" s="71"/>
      <c r="K185" s="38">
        <v>803.129097</v>
      </c>
      <c r="L185" s="38">
        <v>899.12100499999997</v>
      </c>
      <c r="M185" s="38">
        <f t="shared" si="3"/>
        <v>95.991907999999967</v>
      </c>
    </row>
    <row r="186" spans="1:13" x14ac:dyDescent="0.2">
      <c r="A186" s="5"/>
      <c r="D186" s="32"/>
      <c r="E186" s="33"/>
      <c r="F186" s="32"/>
      <c r="G186" s="32"/>
      <c r="H186" s="41"/>
      <c r="I186" s="41" t="s">
        <v>631</v>
      </c>
      <c r="J186" s="40" t="s">
        <v>632</v>
      </c>
      <c r="K186" s="42">
        <v>788.68565000000001</v>
      </c>
      <c r="L186" s="42">
        <v>888.68565000000001</v>
      </c>
      <c r="M186" s="42">
        <f t="shared" si="3"/>
        <v>100</v>
      </c>
    </row>
    <row r="187" spans="1:13" x14ac:dyDescent="0.2">
      <c r="A187" s="5"/>
      <c r="D187" s="32"/>
      <c r="E187" s="33"/>
      <c r="F187" s="32"/>
      <c r="G187" s="32"/>
      <c r="H187" s="41"/>
      <c r="I187" s="41" t="s">
        <v>633</v>
      </c>
      <c r="J187" s="40" t="s">
        <v>634</v>
      </c>
      <c r="K187" s="42">
        <v>14.443447000000001</v>
      </c>
      <c r="L187" s="42">
        <v>10.435354999999999</v>
      </c>
      <c r="M187" s="42">
        <f t="shared" si="3"/>
        <v>-4.0080920000000013</v>
      </c>
    </row>
    <row r="188" spans="1:13" ht="14.25" x14ac:dyDescent="0.2">
      <c r="A188" s="5"/>
      <c r="D188" s="32"/>
      <c r="E188" s="33"/>
      <c r="F188" s="32"/>
      <c r="G188" s="32"/>
      <c r="H188" s="35" t="s">
        <v>17</v>
      </c>
      <c r="I188" s="35"/>
      <c r="J188" s="71"/>
      <c r="K188" s="38">
        <v>11378.294489</v>
      </c>
      <c r="L188" s="38">
        <v>13391.332986169997</v>
      </c>
      <c r="M188" s="38">
        <f t="shared" si="3"/>
        <v>2013.0384971699968</v>
      </c>
    </row>
    <row r="189" spans="1:13" x14ac:dyDescent="0.2">
      <c r="A189" s="5"/>
      <c r="D189" s="32"/>
      <c r="E189" s="33"/>
      <c r="F189" s="32"/>
      <c r="G189" s="32"/>
      <c r="H189" s="41"/>
      <c r="I189" s="41" t="s">
        <v>504</v>
      </c>
      <c r="J189" s="40" t="s">
        <v>637</v>
      </c>
      <c r="K189" s="42">
        <v>340.30450100000002</v>
      </c>
      <c r="L189" s="42">
        <v>338.42969121000033</v>
      </c>
      <c r="M189" s="42">
        <f t="shared" si="3"/>
        <v>-1.8748097899996878</v>
      </c>
    </row>
    <row r="190" spans="1:13" ht="25.5" x14ac:dyDescent="0.2">
      <c r="A190" s="5"/>
      <c r="D190" s="32"/>
      <c r="E190" s="33"/>
      <c r="F190" s="32"/>
      <c r="G190" s="32"/>
      <c r="H190" s="41"/>
      <c r="I190" s="41" t="s">
        <v>510</v>
      </c>
      <c r="J190" s="40" t="s">
        <v>638</v>
      </c>
      <c r="K190" s="42">
        <v>41.296174999999998</v>
      </c>
      <c r="L190" s="42">
        <v>49.097594889999975</v>
      </c>
      <c r="M190" s="42">
        <f t="shared" si="3"/>
        <v>7.8014198899999769</v>
      </c>
    </row>
    <row r="191" spans="1:13" x14ac:dyDescent="0.2">
      <c r="A191" s="5"/>
      <c r="D191" s="32"/>
      <c r="E191" s="33"/>
      <c r="F191" s="32"/>
      <c r="G191" s="32"/>
      <c r="H191" s="41"/>
      <c r="I191" s="41" t="s">
        <v>512</v>
      </c>
      <c r="J191" s="40" t="s">
        <v>639</v>
      </c>
      <c r="K191" s="42">
        <v>282.81612699999999</v>
      </c>
      <c r="L191" s="42">
        <v>282.34006903000005</v>
      </c>
      <c r="M191" s="42">
        <f t="shared" si="3"/>
        <v>-0.47605796999994254</v>
      </c>
    </row>
    <row r="192" spans="1:13" x14ac:dyDescent="0.2">
      <c r="A192" s="5"/>
      <c r="D192" s="32"/>
      <c r="E192" s="33"/>
      <c r="F192" s="32"/>
      <c r="G192" s="32"/>
      <c r="H192" s="41"/>
      <c r="I192" s="41" t="s">
        <v>640</v>
      </c>
      <c r="J192" s="40" t="s">
        <v>641</v>
      </c>
      <c r="K192" s="42">
        <v>1841.9448420000001</v>
      </c>
      <c r="L192" s="42">
        <v>1828.9896816700007</v>
      </c>
      <c r="M192" s="42">
        <f t="shared" si="3"/>
        <v>-12.955160329999444</v>
      </c>
    </row>
    <row r="193" spans="1:13" x14ac:dyDescent="0.2">
      <c r="A193" s="5"/>
      <c r="D193" s="32"/>
      <c r="E193" s="33"/>
      <c r="F193" s="32"/>
      <c r="G193" s="32"/>
      <c r="H193" s="41"/>
      <c r="I193" s="41" t="s">
        <v>534</v>
      </c>
      <c r="J193" s="40" t="s">
        <v>642</v>
      </c>
      <c r="K193" s="42">
        <v>4146.0639700000002</v>
      </c>
      <c r="L193" s="42">
        <v>5035.2086356599993</v>
      </c>
      <c r="M193" s="42">
        <f t="shared" si="3"/>
        <v>889.14466565999919</v>
      </c>
    </row>
    <row r="194" spans="1:13" x14ac:dyDescent="0.2">
      <c r="A194" s="5"/>
      <c r="D194" s="32"/>
      <c r="E194" s="33"/>
      <c r="F194" s="32"/>
      <c r="G194" s="32"/>
      <c r="H194" s="41"/>
      <c r="I194" s="41" t="s">
        <v>536</v>
      </c>
      <c r="J194" s="40" t="s">
        <v>643</v>
      </c>
      <c r="K194" s="42">
        <v>483.85900800000002</v>
      </c>
      <c r="L194" s="42">
        <v>490.23265479000003</v>
      </c>
      <c r="M194" s="42">
        <f t="shared" si="3"/>
        <v>6.3736467900000093</v>
      </c>
    </row>
    <row r="195" spans="1:13" x14ac:dyDescent="0.2">
      <c r="A195" s="5"/>
      <c r="D195" s="32"/>
      <c r="E195" s="33"/>
      <c r="F195" s="32"/>
      <c r="G195" s="32"/>
      <c r="H195" s="41"/>
      <c r="I195" s="41" t="s">
        <v>635</v>
      </c>
      <c r="J195" s="40" t="s">
        <v>636</v>
      </c>
      <c r="K195" s="42">
        <v>45.885992000000002</v>
      </c>
      <c r="L195" s="42">
        <v>137.85960492000001</v>
      </c>
      <c r="M195" s="42">
        <f t="shared" si="3"/>
        <v>91.973612920000008</v>
      </c>
    </row>
    <row r="196" spans="1:13" x14ac:dyDescent="0.2">
      <c r="A196" s="5"/>
      <c r="D196" s="32"/>
      <c r="E196" s="33"/>
      <c r="F196" s="32"/>
      <c r="G196" s="32"/>
      <c r="H196" s="41"/>
      <c r="I196" s="41" t="s">
        <v>478</v>
      </c>
      <c r="J196" s="40" t="s">
        <v>669</v>
      </c>
      <c r="K196" s="42">
        <v>353.89918899999998</v>
      </c>
      <c r="L196" s="42">
        <v>1094.3048320300004</v>
      </c>
      <c r="M196" s="42">
        <f t="shared" si="3"/>
        <v>740.40564303000042</v>
      </c>
    </row>
    <row r="197" spans="1:13" x14ac:dyDescent="0.2">
      <c r="A197" s="5"/>
      <c r="D197" s="32"/>
      <c r="E197" s="33"/>
      <c r="F197" s="32"/>
      <c r="G197" s="32"/>
      <c r="H197" s="41"/>
      <c r="I197" s="41" t="s">
        <v>570</v>
      </c>
      <c r="J197" s="40" t="s">
        <v>670</v>
      </c>
      <c r="K197" s="42">
        <v>334.69569100000001</v>
      </c>
      <c r="L197" s="42">
        <v>326.57970370999993</v>
      </c>
      <c r="M197" s="42">
        <f t="shared" si="3"/>
        <v>-8.1159872900000778</v>
      </c>
    </row>
    <row r="198" spans="1:13" x14ac:dyDescent="0.2">
      <c r="A198" s="5"/>
      <c r="D198" s="32"/>
      <c r="E198" s="33"/>
      <c r="F198" s="32"/>
      <c r="G198" s="32"/>
      <c r="H198" s="41"/>
      <c r="I198" s="41" t="s">
        <v>550</v>
      </c>
      <c r="J198" s="40" t="s">
        <v>671</v>
      </c>
      <c r="K198" s="42">
        <v>365.40859599999999</v>
      </c>
      <c r="L198" s="42">
        <v>285.21910087999998</v>
      </c>
      <c r="M198" s="42">
        <f t="shared" si="3"/>
        <v>-80.189495120000004</v>
      </c>
    </row>
    <row r="199" spans="1:13" x14ac:dyDescent="0.2">
      <c r="A199" s="5"/>
      <c r="D199" s="32"/>
      <c r="E199" s="33"/>
      <c r="F199" s="32"/>
      <c r="G199" s="32"/>
      <c r="H199" s="41"/>
      <c r="I199" s="41" t="s">
        <v>552</v>
      </c>
      <c r="J199" s="40" t="s">
        <v>672</v>
      </c>
      <c r="K199" s="42">
        <v>170.961928</v>
      </c>
      <c r="L199" s="42">
        <v>169.45006755000009</v>
      </c>
      <c r="M199" s="42">
        <f t="shared" si="3"/>
        <v>-1.5118604499999151</v>
      </c>
    </row>
    <row r="200" spans="1:13" ht="25.5" x14ac:dyDescent="0.2">
      <c r="A200" s="5"/>
      <c r="D200" s="32"/>
      <c r="E200" s="33"/>
      <c r="F200" s="32"/>
      <c r="G200" s="32"/>
      <c r="H200" s="41"/>
      <c r="I200" s="41" t="s">
        <v>554</v>
      </c>
      <c r="J200" s="40" t="s">
        <v>673</v>
      </c>
      <c r="K200" s="42">
        <v>75.679484000000002</v>
      </c>
      <c r="L200" s="42">
        <v>73.216088849999991</v>
      </c>
      <c r="M200" s="42">
        <f t="shared" si="3"/>
        <v>-2.4633951500000109</v>
      </c>
    </row>
    <row r="201" spans="1:13" x14ac:dyDescent="0.2">
      <c r="A201" s="5"/>
      <c r="D201" s="32"/>
      <c r="E201" s="33"/>
      <c r="F201" s="32"/>
      <c r="G201" s="32"/>
      <c r="H201" s="41"/>
      <c r="I201" s="41" t="s">
        <v>644</v>
      </c>
      <c r="J201" s="40" t="s">
        <v>645</v>
      </c>
      <c r="K201" s="42">
        <v>278.3</v>
      </c>
      <c r="L201" s="42">
        <v>278.3</v>
      </c>
      <c r="M201" s="42">
        <f t="shared" si="3"/>
        <v>0</v>
      </c>
    </row>
    <row r="202" spans="1:13" x14ac:dyDescent="0.2">
      <c r="A202" s="5"/>
      <c r="D202" s="32"/>
      <c r="E202" s="33"/>
      <c r="F202" s="32"/>
      <c r="G202" s="32"/>
      <c r="H202" s="41"/>
      <c r="I202" s="41" t="s">
        <v>646</v>
      </c>
      <c r="J202" s="40" t="s">
        <v>647</v>
      </c>
      <c r="K202" s="42">
        <v>43.4</v>
      </c>
      <c r="L202" s="42">
        <v>43.4</v>
      </c>
      <c r="M202" s="42">
        <f t="shared" ref="M202:M265" si="4">L202-K202</f>
        <v>0</v>
      </c>
    </row>
    <row r="203" spans="1:13" x14ac:dyDescent="0.2">
      <c r="A203" s="5"/>
      <c r="D203" s="32"/>
      <c r="E203" s="33"/>
      <c r="F203" s="32"/>
      <c r="G203" s="32"/>
      <c r="H203" s="41"/>
      <c r="I203" s="41" t="s">
        <v>648</v>
      </c>
      <c r="J203" s="40" t="s">
        <v>649</v>
      </c>
      <c r="K203" s="42">
        <v>150.4</v>
      </c>
      <c r="L203" s="42">
        <v>150.4</v>
      </c>
      <c r="M203" s="42">
        <f t="shared" si="4"/>
        <v>0</v>
      </c>
    </row>
    <row r="204" spans="1:13" x14ac:dyDescent="0.2">
      <c r="A204" s="5"/>
      <c r="D204" s="32"/>
      <c r="E204" s="33"/>
      <c r="F204" s="32"/>
      <c r="G204" s="32"/>
      <c r="H204" s="41"/>
      <c r="I204" s="41" t="s">
        <v>650</v>
      </c>
      <c r="J204" s="40" t="s">
        <v>651</v>
      </c>
      <c r="K204" s="42">
        <v>300</v>
      </c>
      <c r="L204" s="42">
        <v>300</v>
      </c>
      <c r="M204" s="42">
        <f t="shared" si="4"/>
        <v>0</v>
      </c>
    </row>
    <row r="205" spans="1:13" x14ac:dyDescent="0.2">
      <c r="A205" s="5"/>
      <c r="D205" s="32"/>
      <c r="E205" s="33"/>
      <c r="F205" s="32"/>
      <c r="G205" s="32"/>
      <c r="H205" s="41"/>
      <c r="I205" s="41" t="s">
        <v>652</v>
      </c>
      <c r="J205" s="40" t="s">
        <v>653</v>
      </c>
      <c r="K205" s="42">
        <v>134.875</v>
      </c>
      <c r="L205" s="42">
        <v>134.875</v>
      </c>
      <c r="M205" s="42">
        <f t="shared" si="4"/>
        <v>0</v>
      </c>
    </row>
    <row r="206" spans="1:13" x14ac:dyDescent="0.2">
      <c r="A206" s="5"/>
      <c r="D206" s="32"/>
      <c r="E206" s="33"/>
      <c r="F206" s="32"/>
      <c r="G206" s="32"/>
      <c r="H206" s="41"/>
      <c r="I206" s="41" t="s">
        <v>654</v>
      </c>
      <c r="J206" s="40" t="s">
        <v>655</v>
      </c>
      <c r="K206" s="42">
        <v>157.5</v>
      </c>
      <c r="L206" s="42">
        <v>157.5</v>
      </c>
      <c r="M206" s="42">
        <f t="shared" si="4"/>
        <v>0</v>
      </c>
    </row>
    <row r="207" spans="1:13" x14ac:dyDescent="0.2">
      <c r="A207" s="5"/>
      <c r="D207" s="32"/>
      <c r="E207" s="33"/>
      <c r="F207" s="32"/>
      <c r="G207" s="32"/>
      <c r="H207" s="41"/>
      <c r="I207" s="41" t="s">
        <v>656</v>
      </c>
      <c r="J207" s="40" t="s">
        <v>657</v>
      </c>
      <c r="K207" s="42">
        <v>285.73117000000002</v>
      </c>
      <c r="L207" s="42">
        <v>289.739262</v>
      </c>
      <c r="M207" s="42">
        <f t="shared" si="4"/>
        <v>4.0080919999999765</v>
      </c>
    </row>
    <row r="208" spans="1:13" x14ac:dyDescent="0.2">
      <c r="A208" s="5"/>
      <c r="D208" s="32"/>
      <c r="E208" s="33"/>
      <c r="F208" s="32"/>
      <c r="G208" s="32"/>
      <c r="H208" s="41"/>
      <c r="I208" s="41" t="s">
        <v>658</v>
      </c>
      <c r="J208" s="40" t="s">
        <v>659</v>
      </c>
      <c r="K208" s="42">
        <v>92.545884999999998</v>
      </c>
      <c r="L208" s="42">
        <v>82.302184969999999</v>
      </c>
      <c r="M208" s="42">
        <f t="shared" si="4"/>
        <v>-10.243700029999999</v>
      </c>
    </row>
    <row r="209" spans="1:13" x14ac:dyDescent="0.2">
      <c r="A209" s="5"/>
      <c r="D209" s="32"/>
      <c r="E209" s="33"/>
      <c r="F209" s="32"/>
      <c r="G209" s="32"/>
      <c r="H209" s="41"/>
      <c r="I209" s="41" t="s">
        <v>660</v>
      </c>
      <c r="J209" s="40" t="s">
        <v>661</v>
      </c>
      <c r="K209" s="42">
        <v>82.918028000000007</v>
      </c>
      <c r="L209" s="42">
        <v>77.146072880000006</v>
      </c>
      <c r="M209" s="42">
        <f t="shared" si="4"/>
        <v>-5.7719551200000012</v>
      </c>
    </row>
    <row r="210" spans="1:13" x14ac:dyDescent="0.2">
      <c r="A210" s="5"/>
      <c r="D210" s="32"/>
      <c r="E210" s="33"/>
      <c r="F210" s="32"/>
      <c r="G210" s="32"/>
      <c r="H210" s="41"/>
      <c r="I210" s="41" t="s">
        <v>662</v>
      </c>
      <c r="J210" s="40" t="s">
        <v>663</v>
      </c>
      <c r="K210" s="42">
        <v>60.498801</v>
      </c>
      <c r="L210" s="42">
        <v>64.698193920000008</v>
      </c>
      <c r="M210" s="42">
        <f t="shared" si="4"/>
        <v>4.1993929200000082</v>
      </c>
    </row>
    <row r="211" spans="1:13" x14ac:dyDescent="0.2">
      <c r="A211" s="5"/>
      <c r="D211" s="32"/>
      <c r="E211" s="33"/>
      <c r="F211" s="32"/>
      <c r="G211" s="32"/>
      <c r="H211" s="41"/>
      <c r="I211" s="41" t="s">
        <v>664</v>
      </c>
      <c r="J211" s="40" t="s">
        <v>665</v>
      </c>
      <c r="K211" s="42">
        <v>109.970775</v>
      </c>
      <c r="L211" s="42">
        <v>200.16953058000004</v>
      </c>
      <c r="M211" s="42">
        <f t="shared" si="4"/>
        <v>90.198755580000039</v>
      </c>
    </row>
    <row r="212" spans="1:13" x14ac:dyDescent="0.2">
      <c r="A212" s="5"/>
      <c r="D212" s="32"/>
      <c r="E212" s="33"/>
      <c r="F212" s="32"/>
      <c r="G212" s="32"/>
      <c r="H212" s="41"/>
      <c r="I212" s="41" t="s">
        <v>558</v>
      </c>
      <c r="J212" s="40" t="s">
        <v>666</v>
      </c>
      <c r="K212" s="42">
        <v>137.96490800000001</v>
      </c>
      <c r="L212" s="42">
        <v>308.86644557000011</v>
      </c>
      <c r="M212" s="42">
        <f t="shared" si="4"/>
        <v>170.9015375700001</v>
      </c>
    </row>
    <row r="213" spans="1:13" x14ac:dyDescent="0.2">
      <c r="A213" s="5"/>
      <c r="D213" s="32"/>
      <c r="E213" s="33"/>
      <c r="F213" s="32"/>
      <c r="G213" s="32"/>
      <c r="H213" s="41"/>
      <c r="I213" s="41" t="s">
        <v>667</v>
      </c>
      <c r="J213" s="40" t="s">
        <v>668</v>
      </c>
      <c r="K213" s="42">
        <v>626.47441900000001</v>
      </c>
      <c r="L213" s="42">
        <v>757.6085710599998</v>
      </c>
      <c r="M213" s="42">
        <f t="shared" si="4"/>
        <v>131.13415205999979</v>
      </c>
    </row>
    <row r="214" spans="1:13" x14ac:dyDescent="0.2">
      <c r="A214" s="5"/>
      <c r="D214" s="32"/>
      <c r="E214" s="33"/>
      <c r="F214" s="32"/>
      <c r="G214" s="32"/>
      <c r="H214" s="41"/>
      <c r="I214" s="41" t="s">
        <v>1379</v>
      </c>
      <c r="J214" s="40" t="s">
        <v>1380</v>
      </c>
      <c r="K214" s="42">
        <v>434.9</v>
      </c>
      <c r="L214" s="42">
        <v>434.9</v>
      </c>
      <c r="M214" s="42">
        <f t="shared" si="4"/>
        <v>0</v>
      </c>
    </row>
    <row r="215" spans="1:13" x14ac:dyDescent="0.2">
      <c r="A215" s="5"/>
      <c r="D215" s="32"/>
      <c r="E215" s="33"/>
      <c r="F215" s="32"/>
      <c r="G215" s="32"/>
      <c r="H215" s="41"/>
      <c r="I215" s="41" t="s">
        <v>773</v>
      </c>
      <c r="J215" s="40" t="s">
        <v>774</v>
      </c>
      <c r="K215" s="42">
        <v>0</v>
      </c>
      <c r="L215" s="42">
        <v>0.5</v>
      </c>
      <c r="M215" s="42">
        <f t="shared" si="4"/>
        <v>0.5</v>
      </c>
    </row>
    <row r="216" spans="1:13" ht="14.25" x14ac:dyDescent="0.2">
      <c r="A216" s="5"/>
      <c r="D216" s="32"/>
      <c r="E216" s="33"/>
      <c r="F216" s="32"/>
      <c r="G216" s="32"/>
      <c r="H216" s="35" t="s">
        <v>493</v>
      </c>
      <c r="I216" s="35"/>
      <c r="J216" s="71"/>
      <c r="K216" s="38">
        <v>1439.3976</v>
      </c>
      <c r="L216" s="38">
        <v>1653.2668955400009</v>
      </c>
      <c r="M216" s="38">
        <f t="shared" si="4"/>
        <v>213.86929554000085</v>
      </c>
    </row>
    <row r="217" spans="1:13" x14ac:dyDescent="0.2">
      <c r="A217" s="5"/>
      <c r="D217" s="32"/>
      <c r="E217" s="33"/>
      <c r="F217" s="32"/>
      <c r="G217" s="32"/>
      <c r="H217" s="41"/>
      <c r="I217" s="41" t="s">
        <v>494</v>
      </c>
      <c r="J217" s="40" t="s">
        <v>544</v>
      </c>
      <c r="K217" s="42">
        <v>1242.900592</v>
      </c>
      <c r="L217" s="42">
        <v>1323.8954762900009</v>
      </c>
      <c r="M217" s="42">
        <f t="shared" si="4"/>
        <v>80.994884290000982</v>
      </c>
    </row>
    <row r="218" spans="1:13" x14ac:dyDescent="0.2">
      <c r="A218" s="5"/>
      <c r="D218" s="32"/>
      <c r="E218" s="33"/>
      <c r="F218" s="32"/>
      <c r="G218" s="32"/>
      <c r="H218" s="41"/>
      <c r="I218" s="41" t="s">
        <v>498</v>
      </c>
      <c r="J218" s="40" t="s">
        <v>548</v>
      </c>
      <c r="K218" s="42">
        <v>136.75173899999999</v>
      </c>
      <c r="L218" s="42">
        <v>140.58250701999992</v>
      </c>
      <c r="M218" s="42">
        <f t="shared" si="4"/>
        <v>3.8307680199999368</v>
      </c>
    </row>
    <row r="219" spans="1:13" x14ac:dyDescent="0.2">
      <c r="A219" s="5"/>
      <c r="D219" s="32"/>
      <c r="E219" s="33"/>
      <c r="F219" s="32"/>
      <c r="G219" s="32"/>
      <c r="H219" s="41"/>
      <c r="I219" s="41" t="s">
        <v>674</v>
      </c>
      <c r="J219" s="40" t="s">
        <v>675</v>
      </c>
      <c r="K219" s="42">
        <v>59.745269</v>
      </c>
      <c r="L219" s="42">
        <v>188.78891222999997</v>
      </c>
      <c r="M219" s="42">
        <f t="shared" si="4"/>
        <v>129.04364322999996</v>
      </c>
    </row>
    <row r="220" spans="1:13" ht="14.25" x14ac:dyDescent="0.2">
      <c r="A220" s="5"/>
      <c r="D220" s="32"/>
      <c r="E220" s="64">
        <v>7</v>
      </c>
      <c r="F220" s="35" t="s">
        <v>115</v>
      </c>
      <c r="G220" s="65"/>
      <c r="H220" s="66"/>
      <c r="I220" s="67"/>
      <c r="J220" s="68"/>
      <c r="K220" s="68">
        <v>36589.724372999997</v>
      </c>
      <c r="L220" s="68">
        <v>37626.960450350016</v>
      </c>
      <c r="M220" s="68">
        <f t="shared" si="4"/>
        <v>1037.2360773500186</v>
      </c>
    </row>
    <row r="221" spans="1:13" x14ac:dyDescent="0.2">
      <c r="A221" s="5"/>
      <c r="D221" s="32"/>
      <c r="E221" s="33"/>
      <c r="F221" s="32"/>
      <c r="G221" s="32" t="s">
        <v>16</v>
      </c>
      <c r="H221" s="41"/>
      <c r="I221" s="41"/>
      <c r="J221" s="40"/>
      <c r="K221" s="42">
        <v>36589.724372999997</v>
      </c>
      <c r="L221" s="42">
        <v>37626.960450350016</v>
      </c>
      <c r="M221" s="42">
        <f t="shared" si="4"/>
        <v>1037.2360773500186</v>
      </c>
    </row>
    <row r="222" spans="1:13" ht="14.25" x14ac:dyDescent="0.2">
      <c r="A222" s="5"/>
      <c r="D222" s="32"/>
      <c r="E222" s="33"/>
      <c r="F222" s="32"/>
      <c r="G222" s="32"/>
      <c r="H222" s="35" t="s">
        <v>17</v>
      </c>
      <c r="I222" s="35"/>
      <c r="J222" s="71"/>
      <c r="K222" s="38">
        <v>33274.703391000003</v>
      </c>
      <c r="L222" s="38">
        <v>34430.272471300013</v>
      </c>
      <c r="M222" s="38">
        <f t="shared" si="4"/>
        <v>1155.5690803000107</v>
      </c>
    </row>
    <row r="223" spans="1:13" ht="38.25" x14ac:dyDescent="0.2">
      <c r="A223" s="5"/>
      <c r="D223" s="32"/>
      <c r="E223" s="33"/>
      <c r="F223" s="32"/>
      <c r="G223" s="32"/>
      <c r="H223" s="41"/>
      <c r="I223" s="41" t="s">
        <v>676</v>
      </c>
      <c r="J223" s="40" t="s">
        <v>677</v>
      </c>
      <c r="K223" s="42">
        <v>670.06487200000004</v>
      </c>
      <c r="L223" s="42">
        <v>486.85987876000002</v>
      </c>
      <c r="M223" s="42">
        <f t="shared" si="4"/>
        <v>-183.20499324000002</v>
      </c>
    </row>
    <row r="224" spans="1:13" x14ac:dyDescent="0.2">
      <c r="A224" s="5"/>
      <c r="D224" s="32"/>
      <c r="E224" s="33"/>
      <c r="F224" s="32"/>
      <c r="G224" s="32"/>
      <c r="H224" s="41"/>
      <c r="I224" s="41" t="s">
        <v>678</v>
      </c>
      <c r="J224" s="40" t="s">
        <v>679</v>
      </c>
      <c r="K224" s="42">
        <v>16455.239552999999</v>
      </c>
      <c r="L224" s="42">
        <v>16370.266323550011</v>
      </c>
      <c r="M224" s="42">
        <f t="shared" si="4"/>
        <v>-84.973229449988139</v>
      </c>
    </row>
    <row r="225" spans="1:13" x14ac:dyDescent="0.2">
      <c r="A225" s="5"/>
      <c r="D225" s="32"/>
      <c r="E225" s="33"/>
      <c r="F225" s="32"/>
      <c r="G225" s="32"/>
      <c r="H225" s="41"/>
      <c r="I225" s="41" t="s">
        <v>680</v>
      </c>
      <c r="J225" s="40" t="s">
        <v>681</v>
      </c>
      <c r="K225" s="42">
        <v>4560.4326950000004</v>
      </c>
      <c r="L225" s="42">
        <v>4783.67382696</v>
      </c>
      <c r="M225" s="42">
        <f t="shared" si="4"/>
        <v>223.24113195999962</v>
      </c>
    </row>
    <row r="226" spans="1:13" x14ac:dyDescent="0.2">
      <c r="A226" s="5"/>
      <c r="D226" s="32"/>
      <c r="E226" s="33"/>
      <c r="F226" s="32"/>
      <c r="G226" s="32"/>
      <c r="H226" s="41"/>
      <c r="I226" s="41" t="s">
        <v>682</v>
      </c>
      <c r="J226" s="41" t="s">
        <v>683</v>
      </c>
      <c r="K226" s="42">
        <v>1496.1329450000001</v>
      </c>
      <c r="L226" s="42">
        <v>3537.00794662</v>
      </c>
      <c r="M226" s="42">
        <f t="shared" si="4"/>
        <v>2040.8750016199999</v>
      </c>
    </row>
    <row r="227" spans="1:13" x14ac:dyDescent="0.2">
      <c r="A227" s="5"/>
      <c r="D227" s="32"/>
      <c r="E227" s="33"/>
      <c r="F227" s="32"/>
      <c r="G227" s="32"/>
      <c r="H227" s="41"/>
      <c r="I227" s="41" t="s">
        <v>684</v>
      </c>
      <c r="J227" s="40" t="s">
        <v>685</v>
      </c>
      <c r="K227" s="42">
        <v>3336.8872590000001</v>
      </c>
      <c r="L227" s="42">
        <v>3427.08920618</v>
      </c>
      <c r="M227" s="42">
        <f t="shared" si="4"/>
        <v>90.201947179999934</v>
      </c>
    </row>
    <row r="228" spans="1:13" x14ac:dyDescent="0.2">
      <c r="A228" s="5"/>
      <c r="D228" s="32"/>
      <c r="E228" s="33"/>
      <c r="F228" s="32"/>
      <c r="G228" s="32"/>
      <c r="H228" s="41"/>
      <c r="I228" s="41" t="s">
        <v>686</v>
      </c>
      <c r="J228" s="40" t="s">
        <v>687</v>
      </c>
      <c r="K228" s="42">
        <v>0.84226800000000002</v>
      </c>
      <c r="L228" s="42">
        <v>0.84226800000000002</v>
      </c>
      <c r="M228" s="42">
        <f t="shared" si="4"/>
        <v>0</v>
      </c>
    </row>
    <row r="229" spans="1:13" x14ac:dyDescent="0.2">
      <c r="A229" s="5"/>
      <c r="D229" s="32"/>
      <c r="E229" s="33"/>
      <c r="F229" s="32"/>
      <c r="G229" s="32"/>
      <c r="H229" s="41"/>
      <c r="I229" s="41" t="s">
        <v>688</v>
      </c>
      <c r="J229" s="40" t="s">
        <v>689</v>
      </c>
      <c r="K229" s="42">
        <v>0</v>
      </c>
      <c r="L229" s="42">
        <v>92.43325548</v>
      </c>
      <c r="M229" s="42">
        <f t="shared" si="4"/>
        <v>92.43325548</v>
      </c>
    </row>
    <row r="230" spans="1:13" x14ac:dyDescent="0.2">
      <c r="A230" s="5"/>
      <c r="D230" s="32"/>
      <c r="E230" s="33"/>
      <c r="F230" s="32"/>
      <c r="G230" s="32"/>
      <c r="H230" s="41"/>
      <c r="I230" s="41" t="s">
        <v>690</v>
      </c>
      <c r="J230" s="40" t="s">
        <v>691</v>
      </c>
      <c r="K230" s="42">
        <v>31.328420000000001</v>
      </c>
      <c r="L230" s="42">
        <v>20.255899289999999</v>
      </c>
      <c r="M230" s="42">
        <f t="shared" si="4"/>
        <v>-11.072520710000003</v>
      </c>
    </row>
    <row r="231" spans="1:13" ht="25.5" x14ac:dyDescent="0.2">
      <c r="A231" s="5"/>
      <c r="D231" s="32"/>
      <c r="E231" s="33"/>
      <c r="F231" s="32"/>
      <c r="G231" s="32"/>
      <c r="H231" s="41"/>
      <c r="I231" s="41" t="s">
        <v>692</v>
      </c>
      <c r="J231" s="40" t="s">
        <v>693</v>
      </c>
      <c r="K231" s="42">
        <v>544.94145200000003</v>
      </c>
      <c r="L231" s="42">
        <v>936.88908218000006</v>
      </c>
      <c r="M231" s="42">
        <f t="shared" si="4"/>
        <v>391.94763018000003</v>
      </c>
    </row>
    <row r="232" spans="1:13" ht="25.5" x14ac:dyDescent="0.2">
      <c r="A232" s="5"/>
      <c r="D232" s="32"/>
      <c r="E232" s="33"/>
      <c r="F232" s="32"/>
      <c r="G232" s="32"/>
      <c r="H232" s="41"/>
      <c r="I232" s="41" t="s">
        <v>694</v>
      </c>
      <c r="J232" s="40" t="s">
        <v>695</v>
      </c>
      <c r="K232" s="42">
        <v>1077.6628430000001</v>
      </c>
      <c r="L232" s="42">
        <v>1150.4306440099999</v>
      </c>
      <c r="M232" s="42">
        <f t="shared" si="4"/>
        <v>72.767801009999857</v>
      </c>
    </row>
    <row r="233" spans="1:13" x14ac:dyDescent="0.2">
      <c r="A233" s="5"/>
      <c r="D233" s="32"/>
      <c r="E233" s="33"/>
      <c r="F233" s="32"/>
      <c r="G233" s="32"/>
      <c r="H233" s="41"/>
      <c r="I233" s="41" t="s">
        <v>696</v>
      </c>
      <c r="J233" s="40" t="s">
        <v>697</v>
      </c>
      <c r="K233" s="42">
        <v>368.58546999999999</v>
      </c>
      <c r="L233" s="42">
        <v>172.62282382999999</v>
      </c>
      <c r="M233" s="42">
        <f t="shared" si="4"/>
        <v>-195.96264617</v>
      </c>
    </row>
    <row r="234" spans="1:13" x14ac:dyDescent="0.2">
      <c r="A234" s="5"/>
      <c r="D234" s="32"/>
      <c r="E234" s="33"/>
      <c r="F234" s="32"/>
      <c r="G234" s="32"/>
      <c r="H234" s="41"/>
      <c r="I234" s="41" t="s">
        <v>698</v>
      </c>
      <c r="J234" s="40" t="s">
        <v>699</v>
      </c>
      <c r="K234" s="42">
        <v>833.81118300000003</v>
      </c>
      <c r="L234" s="42">
        <v>803.82798539000021</v>
      </c>
      <c r="M234" s="42">
        <f t="shared" si="4"/>
        <v>-29.98319760999982</v>
      </c>
    </row>
    <row r="235" spans="1:13" ht="38.25" x14ac:dyDescent="0.2">
      <c r="A235" s="5"/>
      <c r="D235" s="32"/>
      <c r="E235" s="33"/>
      <c r="F235" s="32"/>
      <c r="G235" s="32"/>
      <c r="H235" s="41"/>
      <c r="I235" s="41" t="s">
        <v>700</v>
      </c>
      <c r="J235" s="40" t="s">
        <v>701</v>
      </c>
      <c r="K235" s="42">
        <v>67.303769000000003</v>
      </c>
      <c r="L235" s="42">
        <v>9.3142117400000011</v>
      </c>
      <c r="M235" s="42">
        <f t="shared" si="4"/>
        <v>-57.989557259999998</v>
      </c>
    </row>
    <row r="236" spans="1:13" x14ac:dyDescent="0.2">
      <c r="A236" s="5"/>
      <c r="D236" s="32"/>
      <c r="E236" s="33"/>
      <c r="F236" s="32"/>
      <c r="G236" s="32"/>
      <c r="H236" s="41"/>
      <c r="I236" s="41" t="s">
        <v>702</v>
      </c>
      <c r="J236" s="40" t="s">
        <v>703</v>
      </c>
      <c r="K236" s="42">
        <v>37.778995000000002</v>
      </c>
      <c r="L236" s="42">
        <v>35.841447739999992</v>
      </c>
      <c r="M236" s="42">
        <f t="shared" si="4"/>
        <v>-1.9375472600000094</v>
      </c>
    </row>
    <row r="237" spans="1:13" x14ac:dyDescent="0.2">
      <c r="A237" s="5"/>
      <c r="D237" s="32"/>
      <c r="E237" s="33"/>
      <c r="F237" s="32"/>
      <c r="G237" s="32"/>
      <c r="H237" s="41"/>
      <c r="I237" s="41" t="s">
        <v>1381</v>
      </c>
      <c r="J237" s="40" t="s">
        <v>1382</v>
      </c>
      <c r="K237" s="42">
        <v>0</v>
      </c>
      <c r="L237" s="42">
        <v>183.42551078</v>
      </c>
      <c r="M237" s="42">
        <f t="shared" si="4"/>
        <v>183.42551078</v>
      </c>
    </row>
    <row r="238" spans="1:13" x14ac:dyDescent="0.2">
      <c r="A238" s="5"/>
      <c r="D238" s="32"/>
      <c r="E238" s="33"/>
      <c r="F238" s="32"/>
      <c r="G238" s="32"/>
      <c r="H238" s="41"/>
      <c r="I238" s="41" t="s">
        <v>704</v>
      </c>
      <c r="J238" s="40" t="s">
        <v>705</v>
      </c>
      <c r="K238" s="42">
        <v>98.025000000000006</v>
      </c>
      <c r="L238" s="42">
        <v>6.4677423300000001</v>
      </c>
      <c r="M238" s="42">
        <f t="shared" si="4"/>
        <v>-91.557257670000013</v>
      </c>
    </row>
    <row r="239" spans="1:13" x14ac:dyDescent="0.2">
      <c r="A239" s="5"/>
      <c r="D239" s="32"/>
      <c r="E239" s="33"/>
      <c r="F239" s="32"/>
      <c r="G239" s="32"/>
      <c r="H239" s="41"/>
      <c r="I239" s="41" t="s">
        <v>708</v>
      </c>
      <c r="J239" s="40" t="s">
        <v>709</v>
      </c>
      <c r="K239" s="42">
        <v>525</v>
      </c>
      <c r="L239" s="42">
        <v>566.923</v>
      </c>
      <c r="M239" s="42">
        <f t="shared" si="4"/>
        <v>41.923000000000002</v>
      </c>
    </row>
    <row r="240" spans="1:13" ht="38.25" x14ac:dyDescent="0.2">
      <c r="A240" s="5"/>
      <c r="D240" s="32"/>
      <c r="E240" s="33"/>
      <c r="F240" s="32"/>
      <c r="G240" s="32"/>
      <c r="H240" s="41"/>
      <c r="I240" s="41" t="s">
        <v>710</v>
      </c>
      <c r="J240" s="40" t="s">
        <v>711</v>
      </c>
      <c r="K240" s="42">
        <v>9</v>
      </c>
      <c r="L240" s="42">
        <v>0</v>
      </c>
      <c r="M240" s="42">
        <f t="shared" si="4"/>
        <v>-9</v>
      </c>
    </row>
    <row r="241" spans="1:13" x14ac:dyDescent="0.2">
      <c r="A241" s="5"/>
      <c r="D241" s="32"/>
      <c r="E241" s="33"/>
      <c r="F241" s="32"/>
      <c r="G241" s="32"/>
      <c r="H241" s="41"/>
      <c r="I241" s="41" t="s">
        <v>1383</v>
      </c>
      <c r="J241" s="40" t="s">
        <v>1384</v>
      </c>
      <c r="K241" s="42">
        <v>3161.666667</v>
      </c>
      <c r="L241" s="42">
        <v>0</v>
      </c>
      <c r="M241" s="42">
        <f t="shared" si="4"/>
        <v>-3161.666667</v>
      </c>
    </row>
    <row r="242" spans="1:13" x14ac:dyDescent="0.2">
      <c r="A242" s="5"/>
      <c r="D242" s="32"/>
      <c r="E242" s="33"/>
      <c r="F242" s="32"/>
      <c r="G242" s="32"/>
      <c r="H242" s="41"/>
      <c r="I242" s="41" t="s">
        <v>1385</v>
      </c>
      <c r="J242" s="40" t="s">
        <v>1386</v>
      </c>
      <c r="K242" s="42">
        <v>0</v>
      </c>
      <c r="L242" s="42">
        <v>70.11773737</v>
      </c>
      <c r="M242" s="42">
        <f t="shared" si="4"/>
        <v>70.11773737</v>
      </c>
    </row>
    <row r="243" spans="1:13" x14ac:dyDescent="0.2">
      <c r="A243" s="5"/>
      <c r="D243" s="32"/>
      <c r="E243" s="33"/>
      <c r="F243" s="32"/>
      <c r="G243" s="32"/>
      <c r="H243" s="41"/>
      <c r="I243" s="41" t="s">
        <v>706</v>
      </c>
      <c r="J243" s="40" t="s">
        <v>707</v>
      </c>
      <c r="K243" s="42">
        <v>0</v>
      </c>
      <c r="L243" s="42">
        <v>1775.9836810899999</v>
      </c>
      <c r="M243" s="42">
        <f t="shared" si="4"/>
        <v>1775.9836810899999</v>
      </c>
    </row>
    <row r="244" spans="1:13" ht="14.25" x14ac:dyDescent="0.2">
      <c r="A244" s="5"/>
      <c r="D244" s="32"/>
      <c r="E244" s="33"/>
      <c r="F244" s="32"/>
      <c r="G244" s="32"/>
      <c r="H244" s="35" t="s">
        <v>493</v>
      </c>
      <c r="I244" s="35"/>
      <c r="J244" s="71"/>
      <c r="K244" s="38">
        <v>3315.020982</v>
      </c>
      <c r="L244" s="38">
        <v>3196.6879790500002</v>
      </c>
      <c r="M244" s="38">
        <f t="shared" si="4"/>
        <v>-118.33300294999981</v>
      </c>
    </row>
    <row r="245" spans="1:13" x14ac:dyDescent="0.2">
      <c r="A245" s="5"/>
      <c r="D245" s="32"/>
      <c r="E245" s="33"/>
      <c r="F245" s="32"/>
      <c r="G245" s="32"/>
      <c r="H245" s="41"/>
      <c r="I245" s="41" t="s">
        <v>494</v>
      </c>
      <c r="J245" s="40" t="s">
        <v>544</v>
      </c>
      <c r="K245" s="42">
        <v>3315.020982</v>
      </c>
      <c r="L245" s="42">
        <v>3196.6879790500002</v>
      </c>
      <c r="M245" s="42">
        <f t="shared" si="4"/>
        <v>-118.33300294999981</v>
      </c>
    </row>
    <row r="246" spans="1:13" ht="14.25" x14ac:dyDescent="0.2">
      <c r="A246" s="5"/>
      <c r="D246" s="32"/>
      <c r="E246" s="64">
        <v>8</v>
      </c>
      <c r="F246" s="35" t="s">
        <v>116</v>
      </c>
      <c r="G246" s="65"/>
      <c r="H246" s="66"/>
      <c r="I246" s="67"/>
      <c r="J246" s="68"/>
      <c r="K246" s="68">
        <v>42508.338395999999</v>
      </c>
      <c r="L246" s="68">
        <v>55077.875946740001</v>
      </c>
      <c r="M246" s="68">
        <f t="shared" si="4"/>
        <v>12569.537550740002</v>
      </c>
    </row>
    <row r="247" spans="1:13" x14ac:dyDescent="0.2">
      <c r="A247" s="5"/>
      <c r="D247" s="32"/>
      <c r="E247" s="33"/>
      <c r="F247" s="32"/>
      <c r="G247" s="32" t="s">
        <v>16</v>
      </c>
      <c r="H247" s="41"/>
      <c r="I247" s="41"/>
      <c r="J247" s="40"/>
      <c r="K247" s="42">
        <v>42508.338395999999</v>
      </c>
      <c r="L247" s="42">
        <v>55077.875946740001</v>
      </c>
      <c r="M247" s="42">
        <f t="shared" si="4"/>
        <v>12569.537550740002</v>
      </c>
    </row>
    <row r="248" spans="1:13" ht="14.25" x14ac:dyDescent="0.2">
      <c r="A248" s="5"/>
      <c r="D248" s="32"/>
      <c r="E248" s="33"/>
      <c r="F248" s="32"/>
      <c r="G248" s="32"/>
      <c r="H248" s="35" t="s">
        <v>580</v>
      </c>
      <c r="I248" s="35"/>
      <c r="J248" s="71"/>
      <c r="K248" s="38">
        <v>35985.710647</v>
      </c>
      <c r="L248" s="38">
        <v>47739.136424789998</v>
      </c>
      <c r="M248" s="38">
        <f t="shared" si="4"/>
        <v>11753.425777789998</v>
      </c>
    </row>
    <row r="249" spans="1:13" x14ac:dyDescent="0.2">
      <c r="A249" s="5"/>
      <c r="D249" s="32"/>
      <c r="E249" s="33"/>
      <c r="F249" s="32"/>
      <c r="G249" s="32"/>
      <c r="H249" s="41"/>
      <c r="I249" s="41" t="s">
        <v>712</v>
      </c>
      <c r="J249" s="40" t="s">
        <v>713</v>
      </c>
      <c r="K249" s="42">
        <v>2000</v>
      </c>
      <c r="L249" s="42">
        <v>1702.6870531500001</v>
      </c>
      <c r="M249" s="42">
        <f t="shared" si="4"/>
        <v>-297.31294684999989</v>
      </c>
    </row>
    <row r="250" spans="1:13" x14ac:dyDescent="0.2">
      <c r="A250" s="5"/>
      <c r="D250" s="32"/>
      <c r="E250" s="33"/>
      <c r="F250" s="32"/>
      <c r="G250" s="32"/>
      <c r="H250" s="41"/>
      <c r="I250" s="41" t="s">
        <v>714</v>
      </c>
      <c r="J250" s="40" t="s">
        <v>715</v>
      </c>
      <c r="K250" s="42">
        <v>4287.35952</v>
      </c>
      <c r="L250" s="42">
        <v>4707.4002517899999</v>
      </c>
      <c r="M250" s="42">
        <f t="shared" si="4"/>
        <v>420.04073178999988</v>
      </c>
    </row>
    <row r="251" spans="1:13" x14ac:dyDescent="0.2">
      <c r="A251" s="5"/>
      <c r="D251" s="32"/>
      <c r="E251" s="33"/>
      <c r="F251" s="32"/>
      <c r="G251" s="32"/>
      <c r="H251" s="41"/>
      <c r="I251" s="41" t="s">
        <v>716</v>
      </c>
      <c r="J251" s="40" t="s">
        <v>717</v>
      </c>
      <c r="K251" s="42">
        <v>7861.1557190000003</v>
      </c>
      <c r="L251" s="42">
        <v>15741.074807890001</v>
      </c>
      <c r="M251" s="42">
        <f t="shared" si="4"/>
        <v>7879.9190888900011</v>
      </c>
    </row>
    <row r="252" spans="1:13" x14ac:dyDescent="0.2">
      <c r="A252" s="5"/>
      <c r="D252" s="32"/>
      <c r="E252" s="33"/>
      <c r="F252" s="32"/>
      <c r="G252" s="32"/>
      <c r="H252" s="41"/>
      <c r="I252" s="41" t="s">
        <v>718</v>
      </c>
      <c r="J252" s="40" t="s">
        <v>719</v>
      </c>
      <c r="K252" s="42">
        <v>2764.7794309999999</v>
      </c>
      <c r="L252" s="42">
        <v>2956.0425364200005</v>
      </c>
      <c r="M252" s="42">
        <f t="shared" si="4"/>
        <v>191.26310542000056</v>
      </c>
    </row>
    <row r="253" spans="1:13" x14ac:dyDescent="0.2">
      <c r="A253" s="5"/>
      <c r="D253" s="32"/>
      <c r="E253" s="33"/>
      <c r="F253" s="32"/>
      <c r="G253" s="32"/>
      <c r="H253" s="41"/>
      <c r="I253" s="41" t="s">
        <v>720</v>
      </c>
      <c r="J253" s="40" t="s">
        <v>721</v>
      </c>
      <c r="K253" s="42">
        <v>411.70772799999997</v>
      </c>
      <c r="L253" s="42">
        <v>896.60911668999995</v>
      </c>
      <c r="M253" s="42">
        <f t="shared" si="4"/>
        <v>484.90138868999998</v>
      </c>
    </row>
    <row r="254" spans="1:13" x14ac:dyDescent="0.2">
      <c r="A254" s="5"/>
      <c r="D254" s="32"/>
      <c r="E254" s="33"/>
      <c r="F254" s="32"/>
      <c r="G254" s="32"/>
      <c r="H254" s="41"/>
      <c r="I254" s="41" t="s">
        <v>722</v>
      </c>
      <c r="J254" s="40" t="s">
        <v>723</v>
      </c>
      <c r="K254" s="42">
        <v>2912.814676</v>
      </c>
      <c r="L254" s="42">
        <v>3670.7702313900004</v>
      </c>
      <c r="M254" s="42">
        <f t="shared" si="4"/>
        <v>757.95555539000043</v>
      </c>
    </row>
    <row r="255" spans="1:13" x14ac:dyDescent="0.2">
      <c r="A255" s="5"/>
      <c r="D255" s="32"/>
      <c r="E255" s="33"/>
      <c r="F255" s="32"/>
      <c r="G255" s="32"/>
      <c r="H255" s="41"/>
      <c r="I255" s="41" t="s">
        <v>724</v>
      </c>
      <c r="J255" s="40" t="s">
        <v>725</v>
      </c>
      <c r="K255" s="42">
        <v>2755.434906</v>
      </c>
      <c r="L255" s="42">
        <v>2723.6059357599997</v>
      </c>
      <c r="M255" s="42">
        <f t="shared" si="4"/>
        <v>-31.828970240000217</v>
      </c>
    </row>
    <row r="256" spans="1:13" x14ac:dyDescent="0.2">
      <c r="A256" s="5"/>
      <c r="D256" s="32"/>
      <c r="E256" s="33"/>
      <c r="F256" s="32"/>
      <c r="G256" s="32"/>
      <c r="H256" s="41"/>
      <c r="I256" s="41" t="s">
        <v>726</v>
      </c>
      <c r="J256" s="40" t="s">
        <v>727</v>
      </c>
      <c r="K256" s="42">
        <v>11582.449355999999</v>
      </c>
      <c r="L256" s="42">
        <v>13137.467237700001</v>
      </c>
      <c r="M256" s="42">
        <f t="shared" si="4"/>
        <v>1555.0178817000015</v>
      </c>
    </row>
    <row r="257" spans="1:13" x14ac:dyDescent="0.2">
      <c r="A257" s="5"/>
      <c r="D257" s="32"/>
      <c r="E257" s="33"/>
      <c r="F257" s="32"/>
      <c r="G257" s="32"/>
      <c r="H257" s="41"/>
      <c r="I257" s="41" t="s">
        <v>728</v>
      </c>
      <c r="J257" s="40" t="s">
        <v>729</v>
      </c>
      <c r="K257" s="42">
        <v>1224.6639319999999</v>
      </c>
      <c r="L257" s="42">
        <v>1370.645732</v>
      </c>
      <c r="M257" s="42">
        <f t="shared" si="4"/>
        <v>145.98180000000002</v>
      </c>
    </row>
    <row r="258" spans="1:13" x14ac:dyDescent="0.2">
      <c r="A258" s="5"/>
      <c r="D258" s="32"/>
      <c r="E258" s="33"/>
      <c r="F258" s="32"/>
      <c r="G258" s="32"/>
      <c r="H258" s="41"/>
      <c r="I258" s="41" t="s">
        <v>730</v>
      </c>
      <c r="J258" s="40" t="s">
        <v>731</v>
      </c>
      <c r="K258" s="42">
        <v>2.9720629999999999</v>
      </c>
      <c r="L258" s="42">
        <v>382.97206299999999</v>
      </c>
      <c r="M258" s="42">
        <f t="shared" si="4"/>
        <v>380</v>
      </c>
    </row>
    <row r="259" spans="1:13" ht="25.5" x14ac:dyDescent="0.2">
      <c r="A259" s="5"/>
      <c r="D259" s="32"/>
      <c r="E259" s="33"/>
      <c r="F259" s="32"/>
      <c r="G259" s="32"/>
      <c r="H259" s="41"/>
      <c r="I259" s="41" t="s">
        <v>732</v>
      </c>
      <c r="J259" s="40" t="s">
        <v>733</v>
      </c>
      <c r="K259" s="42">
        <v>7.2044280000000001</v>
      </c>
      <c r="L259" s="42">
        <v>37.204428</v>
      </c>
      <c r="M259" s="42">
        <f t="shared" si="4"/>
        <v>30</v>
      </c>
    </row>
    <row r="260" spans="1:13" x14ac:dyDescent="0.2">
      <c r="A260" s="5"/>
      <c r="D260" s="32"/>
      <c r="E260" s="33"/>
      <c r="F260" s="32"/>
      <c r="G260" s="32"/>
      <c r="H260" s="41"/>
      <c r="I260" s="41" t="s">
        <v>734</v>
      </c>
      <c r="J260" s="40" t="s">
        <v>735</v>
      </c>
      <c r="K260" s="42">
        <v>0</v>
      </c>
      <c r="L260" s="42">
        <v>228.94314299999999</v>
      </c>
      <c r="M260" s="42">
        <f t="shared" si="4"/>
        <v>228.94314299999999</v>
      </c>
    </row>
    <row r="261" spans="1:13" x14ac:dyDescent="0.2">
      <c r="A261" s="5"/>
      <c r="D261" s="32"/>
      <c r="E261" s="33"/>
      <c r="F261" s="32"/>
      <c r="G261" s="32"/>
      <c r="H261" s="41"/>
      <c r="I261" s="41" t="s">
        <v>736</v>
      </c>
      <c r="J261" s="40" t="s">
        <v>737</v>
      </c>
      <c r="K261" s="42">
        <v>175.16888800000001</v>
      </c>
      <c r="L261" s="42">
        <v>183.713888</v>
      </c>
      <c r="M261" s="42">
        <f t="shared" si="4"/>
        <v>8.5449999999999875</v>
      </c>
    </row>
    <row r="262" spans="1:13" ht="14.25" x14ac:dyDescent="0.2">
      <c r="A262" s="5"/>
      <c r="D262" s="32"/>
      <c r="E262" s="33"/>
      <c r="F262" s="32"/>
      <c r="G262" s="32"/>
      <c r="H262" s="35" t="s">
        <v>17</v>
      </c>
      <c r="I262" s="35"/>
      <c r="J262" s="71"/>
      <c r="K262" s="38">
        <v>5355.4193329999998</v>
      </c>
      <c r="L262" s="38">
        <v>6124.4445507999981</v>
      </c>
      <c r="M262" s="38">
        <f t="shared" si="4"/>
        <v>769.02521779999825</v>
      </c>
    </row>
    <row r="263" spans="1:13" x14ac:dyDescent="0.2">
      <c r="A263" s="5"/>
      <c r="D263" s="32"/>
      <c r="E263" s="33"/>
      <c r="F263" s="32"/>
      <c r="G263" s="32"/>
      <c r="H263" s="41"/>
      <c r="I263" s="41" t="s">
        <v>500</v>
      </c>
      <c r="J263" s="40" t="s">
        <v>738</v>
      </c>
      <c r="K263" s="42">
        <v>1616.709668</v>
      </c>
      <c r="L263" s="42">
        <v>1693.1374771100002</v>
      </c>
      <c r="M263" s="42">
        <f t="shared" si="4"/>
        <v>76.427809110000226</v>
      </c>
    </row>
    <row r="264" spans="1:13" x14ac:dyDescent="0.2">
      <c r="A264" s="5"/>
      <c r="D264" s="32"/>
      <c r="E264" s="33"/>
      <c r="F264" s="32"/>
      <c r="G264" s="32"/>
      <c r="H264" s="41"/>
      <c r="I264" s="41" t="s">
        <v>504</v>
      </c>
      <c r="J264" s="41" t="s">
        <v>739</v>
      </c>
      <c r="K264" s="42">
        <v>193.98031399999999</v>
      </c>
      <c r="L264" s="42">
        <v>194.386304</v>
      </c>
      <c r="M264" s="42">
        <f t="shared" si="4"/>
        <v>0.40599000000000274</v>
      </c>
    </row>
    <row r="265" spans="1:13" x14ac:dyDescent="0.2">
      <c r="A265" s="5"/>
      <c r="D265" s="32"/>
      <c r="E265" s="33"/>
      <c r="F265" s="32"/>
      <c r="G265" s="32"/>
      <c r="H265" s="41"/>
      <c r="I265" s="41" t="s">
        <v>506</v>
      </c>
      <c r="J265" s="40" t="s">
        <v>740</v>
      </c>
      <c r="K265" s="42">
        <v>738.76746900000001</v>
      </c>
      <c r="L265" s="42">
        <v>753.96401094999987</v>
      </c>
      <c r="M265" s="42">
        <f t="shared" si="4"/>
        <v>15.196541949999869</v>
      </c>
    </row>
    <row r="266" spans="1:13" x14ac:dyDescent="0.2">
      <c r="A266" s="5"/>
      <c r="D266" s="32"/>
      <c r="E266" s="33"/>
      <c r="F266" s="32"/>
      <c r="G266" s="32"/>
      <c r="H266" s="41"/>
      <c r="I266" s="41" t="s">
        <v>478</v>
      </c>
      <c r="J266" s="40" t="s">
        <v>744</v>
      </c>
      <c r="K266" s="42">
        <v>1659.1475780000001</v>
      </c>
      <c r="L266" s="42">
        <v>1888.9427284199971</v>
      </c>
      <c r="M266" s="42">
        <f t="shared" ref="M266:M329" si="5">L266-K266</f>
        <v>229.79515041999707</v>
      </c>
    </row>
    <row r="267" spans="1:13" ht="25.5" x14ac:dyDescent="0.2">
      <c r="A267" s="5"/>
      <c r="D267" s="32"/>
      <c r="E267" s="33"/>
      <c r="F267" s="32"/>
      <c r="G267" s="32"/>
      <c r="H267" s="41"/>
      <c r="I267" s="41" t="s">
        <v>660</v>
      </c>
      <c r="J267" s="40" t="s">
        <v>741</v>
      </c>
      <c r="K267" s="42">
        <v>1146.814304</v>
      </c>
      <c r="L267" s="42">
        <v>1411.1096546199999</v>
      </c>
      <c r="M267" s="42">
        <f t="shared" si="5"/>
        <v>264.29535061999991</v>
      </c>
    </row>
    <row r="268" spans="1:13" x14ac:dyDescent="0.2">
      <c r="A268" s="5"/>
      <c r="D268" s="32"/>
      <c r="E268" s="33"/>
      <c r="F268" s="32"/>
      <c r="G268" s="32"/>
      <c r="H268" s="41"/>
      <c r="I268" s="41" t="s">
        <v>742</v>
      </c>
      <c r="J268" s="40" t="s">
        <v>743</v>
      </c>
      <c r="K268" s="42">
        <v>0</v>
      </c>
      <c r="L268" s="42">
        <v>181.90697218</v>
      </c>
      <c r="M268" s="42">
        <f t="shared" si="5"/>
        <v>181.90697218</v>
      </c>
    </row>
    <row r="269" spans="1:13" x14ac:dyDescent="0.2">
      <c r="A269" s="5"/>
      <c r="D269" s="32"/>
      <c r="E269" s="33"/>
      <c r="F269" s="32"/>
      <c r="G269" s="32"/>
      <c r="H269" s="41"/>
      <c r="I269" s="41" t="s">
        <v>20</v>
      </c>
      <c r="J269" s="40" t="s">
        <v>29</v>
      </c>
      <c r="K269" s="42">
        <v>0</v>
      </c>
      <c r="L269" s="42">
        <v>0.99740351999999999</v>
      </c>
      <c r="M269" s="42">
        <f t="shared" si="5"/>
        <v>0.99740351999999999</v>
      </c>
    </row>
    <row r="270" spans="1:13" ht="14.25" x14ac:dyDescent="0.2">
      <c r="A270" s="5"/>
      <c r="D270" s="32"/>
      <c r="E270" s="33"/>
      <c r="F270" s="32"/>
      <c r="G270" s="32"/>
      <c r="H270" s="35" t="s">
        <v>493</v>
      </c>
      <c r="I270" s="35"/>
      <c r="J270" s="71"/>
      <c r="K270" s="38">
        <v>1167.2084159999999</v>
      </c>
      <c r="L270" s="38">
        <v>1214.2949711499998</v>
      </c>
      <c r="M270" s="38">
        <f t="shared" si="5"/>
        <v>47.086555149999867</v>
      </c>
    </row>
    <row r="271" spans="1:13" x14ac:dyDescent="0.2">
      <c r="A271" s="5"/>
      <c r="D271" s="32"/>
      <c r="E271" s="33"/>
      <c r="F271" s="32"/>
      <c r="G271" s="32"/>
      <c r="H271" s="41"/>
      <c r="I271" s="41" t="s">
        <v>494</v>
      </c>
      <c r="J271" s="40" t="s">
        <v>544</v>
      </c>
      <c r="K271" s="42">
        <v>1103.0928650000001</v>
      </c>
      <c r="L271" s="42">
        <v>1150.3959071099998</v>
      </c>
      <c r="M271" s="42">
        <f t="shared" si="5"/>
        <v>47.303042109999751</v>
      </c>
    </row>
    <row r="272" spans="1:13" x14ac:dyDescent="0.2">
      <c r="A272" s="5"/>
      <c r="D272" s="32"/>
      <c r="E272" s="33"/>
      <c r="F272" s="32"/>
      <c r="G272" s="32"/>
      <c r="H272" s="41"/>
      <c r="I272" s="41" t="s">
        <v>498</v>
      </c>
      <c r="J272" s="40" t="s">
        <v>545</v>
      </c>
      <c r="K272" s="42">
        <v>64.115550999999996</v>
      </c>
      <c r="L272" s="42">
        <v>63.899064039999992</v>
      </c>
      <c r="M272" s="42">
        <f t="shared" si="5"/>
        <v>-0.21648696000000456</v>
      </c>
    </row>
    <row r="273" spans="1:13" ht="14.25" x14ac:dyDescent="0.2">
      <c r="A273" s="5"/>
      <c r="D273" s="32"/>
      <c r="E273" s="64">
        <v>9</v>
      </c>
      <c r="F273" s="35" t="s">
        <v>141</v>
      </c>
      <c r="G273" s="65"/>
      <c r="H273" s="66"/>
      <c r="I273" s="67"/>
      <c r="J273" s="68"/>
      <c r="K273" s="68">
        <v>43999.578636999999</v>
      </c>
      <c r="L273" s="68">
        <v>42612.900010089979</v>
      </c>
      <c r="M273" s="68">
        <f t="shared" si="5"/>
        <v>-1386.6786269100194</v>
      </c>
    </row>
    <row r="274" spans="1:13" x14ac:dyDescent="0.2">
      <c r="A274" s="5"/>
      <c r="D274" s="32"/>
      <c r="E274" s="33"/>
      <c r="F274" s="32"/>
      <c r="G274" s="32" t="s">
        <v>16</v>
      </c>
      <c r="H274" s="41"/>
      <c r="I274" s="41"/>
      <c r="J274" s="40"/>
      <c r="K274" s="42">
        <v>43999.578636999999</v>
      </c>
      <c r="L274" s="42">
        <v>42612.900010089979</v>
      </c>
      <c r="M274" s="42">
        <f t="shared" si="5"/>
        <v>-1386.6786269100194</v>
      </c>
    </row>
    <row r="275" spans="1:13" ht="14.25" x14ac:dyDescent="0.2">
      <c r="A275" s="5"/>
      <c r="D275" s="32"/>
      <c r="E275" s="33"/>
      <c r="F275" s="32"/>
      <c r="G275" s="32"/>
      <c r="H275" s="35" t="s">
        <v>580</v>
      </c>
      <c r="I275" s="35"/>
      <c r="J275" s="71"/>
      <c r="K275" s="38">
        <v>568.46978000000001</v>
      </c>
      <c r="L275" s="38">
        <v>881.1388784799999</v>
      </c>
      <c r="M275" s="38">
        <f t="shared" si="5"/>
        <v>312.66909847999989</v>
      </c>
    </row>
    <row r="276" spans="1:13" x14ac:dyDescent="0.2">
      <c r="A276" s="5"/>
      <c r="D276" s="32"/>
      <c r="E276" s="33"/>
      <c r="F276" s="32"/>
      <c r="G276" s="32"/>
      <c r="H276" s="41"/>
      <c r="I276" s="41" t="s">
        <v>745</v>
      </c>
      <c r="J276" s="40" t="s">
        <v>746</v>
      </c>
      <c r="K276" s="42">
        <v>563.46978000000001</v>
      </c>
      <c r="L276" s="42">
        <v>877.2060650599999</v>
      </c>
      <c r="M276" s="42">
        <f t="shared" si="5"/>
        <v>313.73628505999989</v>
      </c>
    </row>
    <row r="277" spans="1:13" x14ac:dyDescent="0.2">
      <c r="A277" s="5"/>
      <c r="D277" s="32"/>
      <c r="E277" s="33"/>
      <c r="F277" s="32"/>
      <c r="G277" s="32"/>
      <c r="H277" s="41"/>
      <c r="I277" s="41" t="s">
        <v>747</v>
      </c>
      <c r="J277" s="40" t="s">
        <v>748</v>
      </c>
      <c r="K277" s="42">
        <v>5</v>
      </c>
      <c r="L277" s="42">
        <v>3.93281342</v>
      </c>
      <c r="M277" s="42">
        <f t="shared" si="5"/>
        <v>-1.06718658</v>
      </c>
    </row>
    <row r="278" spans="1:13" ht="14.25" x14ac:dyDescent="0.2">
      <c r="A278" s="5"/>
      <c r="D278" s="32"/>
      <c r="E278" s="33"/>
      <c r="F278" s="32"/>
      <c r="G278" s="32"/>
      <c r="H278" s="35" t="s">
        <v>17</v>
      </c>
      <c r="I278" s="35"/>
      <c r="J278" s="71"/>
      <c r="K278" s="38">
        <v>42366.465060000002</v>
      </c>
      <c r="L278" s="38">
        <v>40568.158035639986</v>
      </c>
      <c r="M278" s="38">
        <f t="shared" si="5"/>
        <v>-1798.3070243600159</v>
      </c>
    </row>
    <row r="279" spans="1:13" ht="25.5" x14ac:dyDescent="0.2">
      <c r="A279" s="5"/>
      <c r="D279" s="32"/>
      <c r="E279" s="33"/>
      <c r="F279" s="32"/>
      <c r="G279" s="32"/>
      <c r="H279" s="41"/>
      <c r="I279" s="41" t="s">
        <v>565</v>
      </c>
      <c r="J279" s="40" t="s">
        <v>749</v>
      </c>
      <c r="K279" s="42">
        <v>30.231175</v>
      </c>
      <c r="L279" s="42">
        <v>20.82360877</v>
      </c>
      <c r="M279" s="42">
        <f t="shared" si="5"/>
        <v>-9.4075662300000005</v>
      </c>
    </row>
    <row r="280" spans="1:13" x14ac:dyDescent="0.2">
      <c r="A280" s="5"/>
      <c r="D280" s="32"/>
      <c r="E280" s="33"/>
      <c r="F280" s="32"/>
      <c r="G280" s="32"/>
      <c r="H280" s="41"/>
      <c r="I280" s="41" t="s">
        <v>508</v>
      </c>
      <c r="J280" s="40" t="s">
        <v>750</v>
      </c>
      <c r="K280" s="42">
        <v>29.270954</v>
      </c>
      <c r="L280" s="42">
        <v>29.270954</v>
      </c>
      <c r="M280" s="42">
        <f t="shared" si="5"/>
        <v>0</v>
      </c>
    </row>
    <row r="281" spans="1:13" x14ac:dyDescent="0.2">
      <c r="A281" s="5"/>
      <c r="D281" s="32"/>
      <c r="E281" s="33"/>
      <c r="F281" s="32"/>
      <c r="G281" s="32"/>
      <c r="H281" s="41"/>
      <c r="I281" s="41" t="s">
        <v>510</v>
      </c>
      <c r="J281" s="40" t="s">
        <v>751</v>
      </c>
      <c r="K281" s="42">
        <v>10.266738</v>
      </c>
      <c r="L281" s="42">
        <v>9.7522363500000004</v>
      </c>
      <c r="M281" s="42">
        <f t="shared" si="5"/>
        <v>-0.5145016499999997</v>
      </c>
    </row>
    <row r="282" spans="1:13" x14ac:dyDescent="0.2">
      <c r="A282" s="5"/>
      <c r="D282" s="32"/>
      <c r="E282" s="33"/>
      <c r="F282" s="32"/>
      <c r="G282" s="32"/>
      <c r="H282" s="41"/>
      <c r="I282" s="41" t="s">
        <v>752</v>
      </c>
      <c r="J282" s="40" t="s">
        <v>753</v>
      </c>
      <c r="K282" s="42">
        <v>899.50014799999997</v>
      </c>
      <c r="L282" s="42">
        <v>909.4644642999998</v>
      </c>
      <c r="M282" s="42">
        <f t="shared" si="5"/>
        <v>9.9643162999998367</v>
      </c>
    </row>
    <row r="283" spans="1:13" x14ac:dyDescent="0.2">
      <c r="A283" s="5"/>
      <c r="D283" s="32"/>
      <c r="E283" s="33"/>
      <c r="F283" s="32"/>
      <c r="G283" s="32"/>
      <c r="H283" s="41"/>
      <c r="I283" s="41" t="s">
        <v>588</v>
      </c>
      <c r="J283" s="40" t="s">
        <v>754</v>
      </c>
      <c r="K283" s="42">
        <v>1083.6142850000001</v>
      </c>
      <c r="L283" s="42">
        <v>1216.8767482500007</v>
      </c>
      <c r="M283" s="42">
        <f t="shared" si="5"/>
        <v>133.26246325000056</v>
      </c>
    </row>
    <row r="284" spans="1:13" x14ac:dyDescent="0.2">
      <c r="A284" s="5"/>
      <c r="D284" s="32"/>
      <c r="E284" s="33"/>
      <c r="F284" s="32"/>
      <c r="G284" s="32"/>
      <c r="H284" s="41"/>
      <c r="I284" s="41" t="s">
        <v>514</v>
      </c>
      <c r="J284" s="40" t="s">
        <v>755</v>
      </c>
      <c r="K284" s="42">
        <v>625.84215700000004</v>
      </c>
      <c r="L284" s="42">
        <v>1250.1367734399996</v>
      </c>
      <c r="M284" s="42">
        <f t="shared" si="5"/>
        <v>624.29461643999957</v>
      </c>
    </row>
    <row r="285" spans="1:13" ht="25.5" x14ac:dyDescent="0.2">
      <c r="A285" s="5"/>
      <c r="D285" s="32"/>
      <c r="E285" s="33"/>
      <c r="F285" s="32"/>
      <c r="G285" s="32"/>
      <c r="H285" s="41"/>
      <c r="I285" s="41" t="s">
        <v>516</v>
      </c>
      <c r="J285" s="40" t="s">
        <v>756</v>
      </c>
      <c r="K285" s="42">
        <v>333.03849400000001</v>
      </c>
      <c r="L285" s="42">
        <v>823.03849400000001</v>
      </c>
      <c r="M285" s="42">
        <f t="shared" si="5"/>
        <v>490</v>
      </c>
    </row>
    <row r="286" spans="1:13" x14ac:dyDescent="0.2">
      <c r="A286" s="5"/>
      <c r="D286" s="32"/>
      <c r="E286" s="33"/>
      <c r="F286" s="32"/>
      <c r="G286" s="32"/>
      <c r="H286" s="41"/>
      <c r="I286" s="41" t="s">
        <v>520</v>
      </c>
      <c r="J286" s="40" t="s">
        <v>757</v>
      </c>
      <c r="K286" s="42">
        <v>74.253384999999994</v>
      </c>
      <c r="L286" s="42">
        <v>70.89607433999997</v>
      </c>
      <c r="M286" s="42">
        <f t="shared" si="5"/>
        <v>-3.3573106600000244</v>
      </c>
    </row>
    <row r="287" spans="1:13" x14ac:dyDescent="0.2">
      <c r="A287" s="5"/>
      <c r="D287" s="32"/>
      <c r="E287" s="33"/>
      <c r="F287" s="32"/>
      <c r="G287" s="32"/>
      <c r="H287" s="41"/>
      <c r="I287" s="41" t="s">
        <v>528</v>
      </c>
      <c r="J287" s="40" t="s">
        <v>758</v>
      </c>
      <c r="K287" s="42">
        <v>33.204521</v>
      </c>
      <c r="L287" s="42">
        <v>120.29255954000001</v>
      </c>
      <c r="M287" s="42">
        <f t="shared" si="5"/>
        <v>87.088038540000014</v>
      </c>
    </row>
    <row r="288" spans="1:13" x14ac:dyDescent="0.2">
      <c r="A288" s="5"/>
      <c r="D288" s="32"/>
      <c r="E288" s="33"/>
      <c r="F288" s="32"/>
      <c r="G288" s="32"/>
      <c r="H288" s="41"/>
      <c r="I288" s="41" t="s">
        <v>759</v>
      </c>
      <c r="J288" s="40" t="s">
        <v>760</v>
      </c>
      <c r="K288" s="42">
        <v>34.083820000000003</v>
      </c>
      <c r="L288" s="42">
        <v>28.479715030000008</v>
      </c>
      <c r="M288" s="42">
        <f t="shared" si="5"/>
        <v>-5.6041049699999945</v>
      </c>
    </row>
    <row r="289" spans="1:13" x14ac:dyDescent="0.2">
      <c r="A289" s="5"/>
      <c r="D289" s="32"/>
      <c r="E289" s="33"/>
      <c r="F289" s="32"/>
      <c r="G289" s="32"/>
      <c r="H289" s="41"/>
      <c r="I289" s="41" t="s">
        <v>761</v>
      </c>
      <c r="J289" s="40" t="s">
        <v>762</v>
      </c>
      <c r="K289" s="42">
        <v>139.48432399999999</v>
      </c>
      <c r="L289" s="42">
        <v>146.99479963000005</v>
      </c>
      <c r="M289" s="42">
        <f t="shared" si="5"/>
        <v>7.5104756300000588</v>
      </c>
    </row>
    <row r="290" spans="1:13" ht="25.5" x14ac:dyDescent="0.2">
      <c r="A290" s="5"/>
      <c r="D290" s="32"/>
      <c r="E290" s="33"/>
      <c r="F290" s="32"/>
      <c r="G290" s="32"/>
      <c r="H290" s="41"/>
      <c r="I290" s="41" t="s">
        <v>478</v>
      </c>
      <c r="J290" s="40" t="s">
        <v>793</v>
      </c>
      <c r="K290" s="42">
        <v>361.58472999999998</v>
      </c>
      <c r="L290" s="42">
        <v>359.74247387999969</v>
      </c>
      <c r="M290" s="42">
        <f t="shared" si="5"/>
        <v>-1.842256120000286</v>
      </c>
    </row>
    <row r="291" spans="1:13" ht="25.5" x14ac:dyDescent="0.2">
      <c r="A291" s="5"/>
      <c r="D291" s="32"/>
      <c r="E291" s="33"/>
      <c r="F291" s="32"/>
      <c r="G291" s="32"/>
      <c r="H291" s="41"/>
      <c r="I291" s="41" t="s">
        <v>660</v>
      </c>
      <c r="J291" s="40" t="s">
        <v>763</v>
      </c>
      <c r="K291" s="42">
        <v>277.56939599999998</v>
      </c>
      <c r="L291" s="42">
        <v>208.68566485000002</v>
      </c>
      <c r="M291" s="42">
        <f t="shared" si="5"/>
        <v>-68.88373114999996</v>
      </c>
    </row>
    <row r="292" spans="1:13" x14ac:dyDescent="0.2">
      <c r="A292" s="5"/>
      <c r="D292" s="32"/>
      <c r="E292" s="33"/>
      <c r="F292" s="32"/>
      <c r="G292" s="32"/>
      <c r="H292" s="41"/>
      <c r="I292" s="41" t="s">
        <v>662</v>
      </c>
      <c r="J292" s="40" t="s">
        <v>764</v>
      </c>
      <c r="K292" s="42">
        <v>835.11759900000004</v>
      </c>
      <c r="L292" s="42">
        <v>655.6443530200014</v>
      </c>
      <c r="M292" s="42">
        <f t="shared" si="5"/>
        <v>-179.47324597999864</v>
      </c>
    </row>
    <row r="293" spans="1:13" ht="25.5" x14ac:dyDescent="0.2">
      <c r="A293" s="5"/>
      <c r="D293" s="32"/>
      <c r="E293" s="33"/>
      <c r="F293" s="32"/>
      <c r="G293" s="32"/>
      <c r="H293" s="41"/>
      <c r="I293" s="41" t="s">
        <v>664</v>
      </c>
      <c r="J293" s="40" t="s">
        <v>765</v>
      </c>
      <c r="K293" s="42">
        <v>4155.9065499999997</v>
      </c>
      <c r="L293" s="42">
        <v>2889.2798329299972</v>
      </c>
      <c r="M293" s="42">
        <f t="shared" si="5"/>
        <v>-1266.6267170700025</v>
      </c>
    </row>
    <row r="294" spans="1:13" x14ac:dyDescent="0.2">
      <c r="A294" s="5"/>
      <c r="D294" s="32"/>
      <c r="E294" s="33"/>
      <c r="F294" s="32"/>
      <c r="G294" s="32"/>
      <c r="H294" s="41"/>
      <c r="I294" s="41" t="s">
        <v>558</v>
      </c>
      <c r="J294" s="40" t="s">
        <v>766</v>
      </c>
      <c r="K294" s="42">
        <v>85.008475000000004</v>
      </c>
      <c r="L294" s="42">
        <v>67.705722559999998</v>
      </c>
      <c r="M294" s="42">
        <f t="shared" si="5"/>
        <v>-17.302752440000006</v>
      </c>
    </row>
    <row r="295" spans="1:13" x14ac:dyDescent="0.2">
      <c r="A295" s="5"/>
      <c r="D295" s="32"/>
      <c r="E295" s="33"/>
      <c r="F295" s="32"/>
      <c r="G295" s="32"/>
      <c r="H295" s="41"/>
      <c r="I295" s="41" t="s">
        <v>767</v>
      </c>
      <c r="J295" s="40" t="s">
        <v>768</v>
      </c>
      <c r="K295" s="42">
        <v>218.72084699999999</v>
      </c>
      <c r="L295" s="42">
        <v>274.79149827999998</v>
      </c>
      <c r="M295" s="42">
        <f t="shared" si="5"/>
        <v>56.070651279999993</v>
      </c>
    </row>
    <row r="296" spans="1:13" x14ac:dyDescent="0.2">
      <c r="A296" s="5"/>
      <c r="D296" s="32"/>
      <c r="E296" s="33"/>
      <c r="F296" s="32"/>
      <c r="G296" s="32"/>
      <c r="H296" s="41"/>
      <c r="I296" s="41" t="s">
        <v>769</v>
      </c>
      <c r="J296" s="40" t="s">
        <v>770</v>
      </c>
      <c r="K296" s="42">
        <v>7940.7142679999997</v>
      </c>
      <c r="L296" s="42">
        <v>4723.0103832099958</v>
      </c>
      <c r="M296" s="42">
        <f t="shared" si="5"/>
        <v>-3217.7038847900039</v>
      </c>
    </row>
    <row r="297" spans="1:13" x14ac:dyDescent="0.2">
      <c r="A297" s="5"/>
      <c r="D297" s="32"/>
      <c r="E297" s="33"/>
      <c r="F297" s="32"/>
      <c r="G297" s="32"/>
      <c r="H297" s="41"/>
      <c r="I297" s="41" t="s">
        <v>1387</v>
      </c>
      <c r="J297" s="40" t="s">
        <v>1388</v>
      </c>
      <c r="K297" s="42">
        <v>62.5</v>
      </c>
      <c r="L297" s="42">
        <v>250.15745100000001</v>
      </c>
      <c r="M297" s="42">
        <f t="shared" si="5"/>
        <v>187.65745100000001</v>
      </c>
    </row>
    <row r="298" spans="1:13" x14ac:dyDescent="0.2">
      <c r="A298" s="5"/>
      <c r="D298" s="32"/>
      <c r="E298" s="33"/>
      <c r="F298" s="32"/>
      <c r="G298" s="32"/>
      <c r="H298" s="41"/>
      <c r="I298" s="41" t="s">
        <v>771</v>
      </c>
      <c r="J298" s="40" t="s">
        <v>772</v>
      </c>
      <c r="K298" s="42">
        <v>200</v>
      </c>
      <c r="L298" s="42">
        <v>183.04621705000002</v>
      </c>
      <c r="M298" s="42">
        <f t="shared" si="5"/>
        <v>-16.953782949999976</v>
      </c>
    </row>
    <row r="299" spans="1:13" x14ac:dyDescent="0.2">
      <c r="A299" s="5"/>
      <c r="D299" s="32"/>
      <c r="E299" s="33"/>
      <c r="F299" s="32"/>
      <c r="G299" s="32"/>
      <c r="H299" s="41"/>
      <c r="I299" s="41" t="s">
        <v>773</v>
      </c>
      <c r="J299" s="40" t="s">
        <v>774</v>
      </c>
      <c r="K299" s="42">
        <v>112.595589</v>
      </c>
      <c r="L299" s="42">
        <v>129.54596948000002</v>
      </c>
      <c r="M299" s="42">
        <f t="shared" si="5"/>
        <v>16.950380480000021</v>
      </c>
    </row>
    <row r="300" spans="1:13" x14ac:dyDescent="0.2">
      <c r="A300" s="5"/>
      <c r="D300" s="32"/>
      <c r="E300" s="33"/>
      <c r="F300" s="32"/>
      <c r="G300" s="32"/>
      <c r="H300" s="41"/>
      <c r="I300" s="41" t="s">
        <v>775</v>
      </c>
      <c r="J300" s="40" t="s">
        <v>776</v>
      </c>
      <c r="K300" s="42">
        <v>873.71164799999997</v>
      </c>
      <c r="L300" s="42">
        <v>909.90852714999983</v>
      </c>
      <c r="M300" s="42">
        <f t="shared" si="5"/>
        <v>36.196879149999859</v>
      </c>
    </row>
    <row r="301" spans="1:13" x14ac:dyDescent="0.2">
      <c r="A301" s="5"/>
      <c r="D301" s="32"/>
      <c r="E301" s="33"/>
      <c r="F301" s="32"/>
      <c r="G301" s="32"/>
      <c r="H301" s="41"/>
      <c r="I301" s="41" t="s">
        <v>777</v>
      </c>
      <c r="J301" s="40" t="s">
        <v>778</v>
      </c>
      <c r="K301" s="42">
        <v>2655.1161269999998</v>
      </c>
      <c r="L301" s="42">
        <v>3099.2490533899995</v>
      </c>
      <c r="M301" s="42">
        <f t="shared" si="5"/>
        <v>444.13292638999974</v>
      </c>
    </row>
    <row r="302" spans="1:13" ht="25.5" x14ac:dyDescent="0.2">
      <c r="A302" s="5"/>
      <c r="D302" s="32"/>
      <c r="E302" s="33"/>
      <c r="F302" s="32"/>
      <c r="G302" s="32"/>
      <c r="H302" s="41"/>
      <c r="I302" s="41" t="s">
        <v>779</v>
      </c>
      <c r="J302" s="40" t="s">
        <v>780</v>
      </c>
      <c r="K302" s="42">
        <v>269.58179999999999</v>
      </c>
      <c r="L302" s="42">
        <v>109.27513383999997</v>
      </c>
      <c r="M302" s="42">
        <f t="shared" si="5"/>
        <v>-160.30666616000002</v>
      </c>
    </row>
    <row r="303" spans="1:13" x14ac:dyDescent="0.2">
      <c r="A303" s="5"/>
      <c r="D303" s="32"/>
      <c r="E303" s="33"/>
      <c r="F303" s="32"/>
      <c r="G303" s="32"/>
      <c r="H303" s="41"/>
      <c r="I303" s="41" t="s">
        <v>781</v>
      </c>
      <c r="J303" s="40" t="s">
        <v>782</v>
      </c>
      <c r="K303" s="42">
        <v>2606.4539</v>
      </c>
      <c r="L303" s="42">
        <v>3343.1848031400004</v>
      </c>
      <c r="M303" s="42">
        <f t="shared" si="5"/>
        <v>736.73090314000046</v>
      </c>
    </row>
    <row r="304" spans="1:13" ht="25.5" x14ac:dyDescent="0.2">
      <c r="A304" s="5"/>
      <c r="D304" s="32"/>
      <c r="E304" s="33"/>
      <c r="F304" s="32"/>
      <c r="G304" s="32"/>
      <c r="H304" s="41"/>
      <c r="I304" s="41" t="s">
        <v>783</v>
      </c>
      <c r="J304" s="40" t="s">
        <v>784</v>
      </c>
      <c r="K304" s="42">
        <v>64.182000000000002</v>
      </c>
      <c r="L304" s="42">
        <v>32.664247100000004</v>
      </c>
      <c r="M304" s="42">
        <f t="shared" si="5"/>
        <v>-31.517752899999998</v>
      </c>
    </row>
    <row r="305" spans="1:13" x14ac:dyDescent="0.2">
      <c r="A305" s="5"/>
      <c r="D305" s="32"/>
      <c r="E305" s="33"/>
      <c r="F305" s="32"/>
      <c r="G305" s="32"/>
      <c r="H305" s="41"/>
      <c r="I305" s="41" t="s">
        <v>785</v>
      </c>
      <c r="J305" s="40" t="s">
        <v>786</v>
      </c>
      <c r="K305" s="42">
        <v>16449.21213</v>
      </c>
      <c r="L305" s="42">
        <v>17285.873756659996</v>
      </c>
      <c r="M305" s="42">
        <f t="shared" si="5"/>
        <v>836.66162665999582</v>
      </c>
    </row>
    <row r="306" spans="1:13" x14ac:dyDescent="0.2">
      <c r="A306" s="5"/>
      <c r="D306" s="32"/>
      <c r="E306" s="33"/>
      <c r="F306" s="32"/>
      <c r="G306" s="32"/>
      <c r="H306" s="41"/>
      <c r="I306" s="41" t="s">
        <v>787</v>
      </c>
      <c r="J306" s="40" t="s">
        <v>788</v>
      </c>
      <c r="K306" s="42">
        <v>1000</v>
      </c>
      <c r="L306" s="42">
        <v>1000</v>
      </c>
      <c r="M306" s="42">
        <f t="shared" si="5"/>
        <v>0</v>
      </c>
    </row>
    <row r="307" spans="1:13" x14ac:dyDescent="0.2">
      <c r="A307" s="5"/>
      <c r="D307" s="32"/>
      <c r="E307" s="33"/>
      <c r="F307" s="32"/>
      <c r="G307" s="32"/>
      <c r="H307" s="41"/>
      <c r="I307" s="41" t="s">
        <v>789</v>
      </c>
      <c r="J307" s="40" t="s">
        <v>790</v>
      </c>
      <c r="K307" s="42">
        <v>100</v>
      </c>
      <c r="L307" s="42">
        <v>102.93253621000001</v>
      </c>
      <c r="M307" s="42">
        <f t="shared" si="5"/>
        <v>2.9325362100000092</v>
      </c>
    </row>
    <row r="308" spans="1:13" x14ac:dyDescent="0.2">
      <c r="A308" s="5"/>
      <c r="D308" s="32"/>
      <c r="E308" s="33"/>
      <c r="F308" s="32"/>
      <c r="G308" s="32"/>
      <c r="H308" s="41"/>
      <c r="I308" s="41" t="s">
        <v>791</v>
      </c>
      <c r="J308" s="40" t="s">
        <v>792</v>
      </c>
      <c r="K308" s="42">
        <v>805.7</v>
      </c>
      <c r="L308" s="42">
        <v>317.43398424000003</v>
      </c>
      <c r="M308" s="42">
        <f t="shared" si="5"/>
        <v>-488.26601576000002</v>
      </c>
    </row>
    <row r="309" spans="1:13" ht="14.25" x14ac:dyDescent="0.2">
      <c r="A309" s="5"/>
      <c r="D309" s="32"/>
      <c r="E309" s="33"/>
      <c r="F309" s="32"/>
      <c r="G309" s="32"/>
      <c r="H309" s="35" t="s">
        <v>493</v>
      </c>
      <c r="I309" s="35"/>
      <c r="J309" s="71"/>
      <c r="K309" s="38">
        <v>1064.6437969999999</v>
      </c>
      <c r="L309" s="38">
        <v>1163.6030959700001</v>
      </c>
      <c r="M309" s="38">
        <f t="shared" si="5"/>
        <v>98.959298970000191</v>
      </c>
    </row>
    <row r="310" spans="1:13" x14ac:dyDescent="0.2">
      <c r="A310" s="5"/>
      <c r="D310" s="32"/>
      <c r="E310" s="33"/>
      <c r="F310" s="32"/>
      <c r="G310" s="32"/>
      <c r="H310" s="41"/>
      <c r="I310" s="41" t="s">
        <v>494</v>
      </c>
      <c r="J310" s="40" t="s">
        <v>544</v>
      </c>
      <c r="K310" s="42">
        <v>1019.030311</v>
      </c>
      <c r="L310" s="42">
        <v>1122.15199828</v>
      </c>
      <c r="M310" s="42">
        <f t="shared" si="5"/>
        <v>103.12168728000006</v>
      </c>
    </row>
    <row r="311" spans="1:13" x14ac:dyDescent="0.2">
      <c r="A311" s="5"/>
      <c r="D311" s="32"/>
      <c r="E311" s="33"/>
      <c r="F311" s="32"/>
      <c r="G311" s="32"/>
      <c r="H311" s="41"/>
      <c r="I311" s="41" t="s">
        <v>498</v>
      </c>
      <c r="J311" s="40" t="s">
        <v>548</v>
      </c>
      <c r="K311" s="42">
        <v>45.613486000000002</v>
      </c>
      <c r="L311" s="42">
        <v>41.451097689999997</v>
      </c>
      <c r="M311" s="42">
        <f t="shared" si="5"/>
        <v>-4.1623883100000043</v>
      </c>
    </row>
    <row r="312" spans="1:13" ht="14.25" x14ac:dyDescent="0.2">
      <c r="A312" s="5"/>
      <c r="D312" s="32"/>
      <c r="E312" s="64">
        <v>10</v>
      </c>
      <c r="F312" s="35" t="s">
        <v>163</v>
      </c>
      <c r="G312" s="65"/>
      <c r="H312" s="66"/>
      <c r="I312" s="67"/>
      <c r="J312" s="68"/>
      <c r="K312" s="68">
        <v>5201.3738940000003</v>
      </c>
      <c r="L312" s="68">
        <v>5642.5603968999994</v>
      </c>
      <c r="M312" s="68">
        <f t="shared" si="5"/>
        <v>441.18650289999914</v>
      </c>
    </row>
    <row r="313" spans="1:13" x14ac:dyDescent="0.2">
      <c r="A313" s="5"/>
      <c r="D313" s="32"/>
      <c r="E313" s="33"/>
      <c r="F313" s="32"/>
      <c r="G313" s="32" t="s">
        <v>16</v>
      </c>
      <c r="H313" s="41"/>
      <c r="I313" s="41"/>
      <c r="J313" s="40"/>
      <c r="K313" s="42">
        <v>5201.3738940000003</v>
      </c>
      <c r="L313" s="42">
        <v>5642.5603968999994</v>
      </c>
      <c r="M313" s="42">
        <f t="shared" si="5"/>
        <v>441.18650289999914</v>
      </c>
    </row>
    <row r="314" spans="1:13" ht="14.25" x14ac:dyDescent="0.2">
      <c r="A314" s="5"/>
      <c r="D314" s="32"/>
      <c r="E314" s="33"/>
      <c r="F314" s="32"/>
      <c r="G314" s="32"/>
      <c r="H314" s="35" t="s">
        <v>580</v>
      </c>
      <c r="I314" s="35"/>
      <c r="J314" s="71"/>
      <c r="K314" s="38">
        <v>2829.4289250000002</v>
      </c>
      <c r="L314" s="38">
        <v>3383.4038013399995</v>
      </c>
      <c r="M314" s="38">
        <f t="shared" si="5"/>
        <v>553.97487633999935</v>
      </c>
    </row>
    <row r="315" spans="1:13" x14ac:dyDescent="0.2">
      <c r="A315" s="5"/>
      <c r="D315" s="32"/>
      <c r="E315" s="33"/>
      <c r="F315" s="32"/>
      <c r="G315" s="32"/>
      <c r="H315" s="41"/>
      <c r="I315" s="41" t="s">
        <v>794</v>
      </c>
      <c r="J315" s="40" t="s">
        <v>795</v>
      </c>
      <c r="K315" s="42">
        <v>2575.261164</v>
      </c>
      <c r="L315" s="42">
        <v>3053.7591685899997</v>
      </c>
      <c r="M315" s="42">
        <f t="shared" si="5"/>
        <v>478.49800458999971</v>
      </c>
    </row>
    <row r="316" spans="1:13" x14ac:dyDescent="0.2">
      <c r="A316" s="5"/>
      <c r="D316" s="32"/>
      <c r="E316" s="33"/>
      <c r="F316" s="32"/>
      <c r="G316" s="32"/>
      <c r="H316" s="41"/>
      <c r="I316" s="41" t="s">
        <v>796</v>
      </c>
      <c r="J316" s="40" t="s">
        <v>797</v>
      </c>
      <c r="K316" s="42">
        <v>3.9690780000000001</v>
      </c>
      <c r="L316" s="42">
        <v>3.8448919000000004</v>
      </c>
      <c r="M316" s="42">
        <f t="shared" si="5"/>
        <v>-0.12418609999999974</v>
      </c>
    </row>
    <row r="317" spans="1:13" ht="25.5" x14ac:dyDescent="0.2">
      <c r="A317" s="5"/>
      <c r="D317" s="32"/>
      <c r="E317" s="33"/>
      <c r="F317" s="32"/>
      <c r="G317" s="32"/>
      <c r="H317" s="41"/>
      <c r="I317" s="41" t="s">
        <v>798</v>
      </c>
      <c r="J317" s="40" t="s">
        <v>799</v>
      </c>
      <c r="K317" s="42">
        <v>5.5212599999999998</v>
      </c>
      <c r="L317" s="42">
        <v>4.5125154099999998</v>
      </c>
      <c r="M317" s="42">
        <f t="shared" si="5"/>
        <v>-1.0087445900000001</v>
      </c>
    </row>
    <row r="318" spans="1:13" x14ac:dyDescent="0.2">
      <c r="A318" s="5"/>
      <c r="D318" s="32"/>
      <c r="E318" s="33"/>
      <c r="F318" s="32"/>
      <c r="G318" s="32"/>
      <c r="H318" s="41"/>
      <c r="I318" s="41" t="s">
        <v>800</v>
      </c>
      <c r="J318" s="40" t="s">
        <v>801</v>
      </c>
      <c r="K318" s="42">
        <v>3.4774229999999999</v>
      </c>
      <c r="L318" s="42">
        <v>80.087225439999997</v>
      </c>
      <c r="M318" s="42">
        <f t="shared" si="5"/>
        <v>76.609802439999996</v>
      </c>
    </row>
    <row r="319" spans="1:13" x14ac:dyDescent="0.2">
      <c r="A319" s="5"/>
      <c r="D319" s="32"/>
      <c r="E319" s="33"/>
      <c r="F319" s="32"/>
      <c r="G319" s="32"/>
      <c r="H319" s="41"/>
      <c r="I319" s="41" t="s">
        <v>730</v>
      </c>
      <c r="J319" s="40" t="s">
        <v>802</v>
      </c>
      <c r="K319" s="42">
        <v>241.2</v>
      </c>
      <c r="L319" s="42">
        <v>241.2</v>
      </c>
      <c r="M319" s="42">
        <f t="shared" si="5"/>
        <v>0</v>
      </c>
    </row>
    <row r="320" spans="1:13" ht="14.25" x14ac:dyDescent="0.2">
      <c r="A320" s="5"/>
      <c r="D320" s="32"/>
      <c r="E320" s="33"/>
      <c r="F320" s="32"/>
      <c r="G320" s="32"/>
      <c r="H320" s="35" t="s">
        <v>17</v>
      </c>
      <c r="I320" s="35"/>
      <c r="J320" s="71"/>
      <c r="K320" s="38">
        <v>2110.9780260000002</v>
      </c>
      <c r="L320" s="38">
        <v>2031.1708784799996</v>
      </c>
      <c r="M320" s="38">
        <f t="shared" si="5"/>
        <v>-79.807147520000626</v>
      </c>
    </row>
    <row r="321" spans="1:13" ht="25.5" x14ac:dyDescent="0.2">
      <c r="A321" s="5"/>
      <c r="D321" s="32"/>
      <c r="E321" s="33"/>
      <c r="F321" s="32"/>
      <c r="G321" s="32"/>
      <c r="H321" s="41"/>
      <c r="I321" s="41" t="s">
        <v>805</v>
      </c>
      <c r="J321" s="40" t="s">
        <v>806</v>
      </c>
      <c r="K321" s="42">
        <v>159.72377499999999</v>
      </c>
      <c r="L321" s="42">
        <v>141.19902367999995</v>
      </c>
      <c r="M321" s="42">
        <f t="shared" si="5"/>
        <v>-18.524751320000036</v>
      </c>
    </row>
    <row r="322" spans="1:13" ht="25.5" x14ac:dyDescent="0.2">
      <c r="A322" s="5"/>
      <c r="D322" s="32"/>
      <c r="E322" s="33"/>
      <c r="F322" s="32"/>
      <c r="G322" s="32"/>
      <c r="H322" s="41"/>
      <c r="I322" s="41" t="s">
        <v>506</v>
      </c>
      <c r="J322" s="40" t="s">
        <v>807</v>
      </c>
      <c r="K322" s="42">
        <v>94.448840000000004</v>
      </c>
      <c r="L322" s="42">
        <v>86.103600970000016</v>
      </c>
      <c r="M322" s="42">
        <f t="shared" si="5"/>
        <v>-8.3452390299999877</v>
      </c>
    </row>
    <row r="323" spans="1:13" x14ac:dyDescent="0.2">
      <c r="A323" s="5"/>
      <c r="D323" s="32"/>
      <c r="E323" s="33"/>
      <c r="F323" s="32"/>
      <c r="G323" s="32"/>
      <c r="H323" s="41"/>
      <c r="I323" s="41" t="s">
        <v>508</v>
      </c>
      <c r="J323" s="40" t="s">
        <v>808</v>
      </c>
      <c r="K323" s="42">
        <v>95.515912</v>
      </c>
      <c r="L323" s="42">
        <v>95.515912</v>
      </c>
      <c r="M323" s="42">
        <f t="shared" si="5"/>
        <v>0</v>
      </c>
    </row>
    <row r="324" spans="1:13" ht="25.5" x14ac:dyDescent="0.2">
      <c r="A324" s="5"/>
      <c r="D324" s="32"/>
      <c r="E324" s="33"/>
      <c r="F324" s="32"/>
      <c r="G324" s="32"/>
      <c r="H324" s="41"/>
      <c r="I324" s="41" t="s">
        <v>752</v>
      </c>
      <c r="J324" s="40" t="s">
        <v>809</v>
      </c>
      <c r="K324" s="42">
        <v>180.13958099999999</v>
      </c>
      <c r="L324" s="42">
        <v>166.36445848999986</v>
      </c>
      <c r="M324" s="42">
        <f t="shared" si="5"/>
        <v>-13.775122510000131</v>
      </c>
    </row>
    <row r="325" spans="1:13" x14ac:dyDescent="0.2">
      <c r="A325" s="5"/>
      <c r="D325" s="32"/>
      <c r="E325" s="33"/>
      <c r="F325" s="32"/>
      <c r="G325" s="32"/>
      <c r="H325" s="41"/>
      <c r="I325" s="41" t="s">
        <v>803</v>
      </c>
      <c r="J325" s="40" t="s">
        <v>804</v>
      </c>
      <c r="K325" s="42">
        <v>143.007214</v>
      </c>
      <c r="L325" s="42">
        <v>131.09145169999991</v>
      </c>
      <c r="M325" s="42">
        <f t="shared" si="5"/>
        <v>-11.915762300000097</v>
      </c>
    </row>
    <row r="326" spans="1:13" ht="25.5" x14ac:dyDescent="0.2">
      <c r="A326" s="5"/>
      <c r="D326" s="32"/>
      <c r="E326" s="33"/>
      <c r="F326" s="32"/>
      <c r="G326" s="32"/>
      <c r="H326" s="41"/>
      <c r="I326" s="41" t="s">
        <v>570</v>
      </c>
      <c r="J326" s="40" t="s">
        <v>815</v>
      </c>
      <c r="K326" s="42">
        <v>220.84663699999999</v>
      </c>
      <c r="L326" s="42">
        <v>248.96078808999988</v>
      </c>
      <c r="M326" s="42">
        <f t="shared" si="5"/>
        <v>28.114151089999893</v>
      </c>
    </row>
    <row r="327" spans="1:13" ht="25.5" x14ac:dyDescent="0.2">
      <c r="A327" s="5"/>
      <c r="D327" s="32"/>
      <c r="E327" s="33"/>
      <c r="F327" s="32"/>
      <c r="G327" s="32"/>
      <c r="H327" s="41"/>
      <c r="I327" s="41" t="s">
        <v>556</v>
      </c>
      <c r="J327" s="40" t="s">
        <v>816</v>
      </c>
      <c r="K327" s="42">
        <v>124.631856</v>
      </c>
      <c r="L327" s="42">
        <v>110.63857764000005</v>
      </c>
      <c r="M327" s="42">
        <f t="shared" si="5"/>
        <v>-13.993278359999948</v>
      </c>
    </row>
    <row r="328" spans="1:13" ht="25.5" x14ac:dyDescent="0.2">
      <c r="A328" s="5"/>
      <c r="D328" s="32"/>
      <c r="E328" s="33"/>
      <c r="F328" s="32"/>
      <c r="G328" s="32"/>
      <c r="H328" s="41"/>
      <c r="I328" s="41" t="s">
        <v>817</v>
      </c>
      <c r="J328" s="40" t="s">
        <v>818</v>
      </c>
      <c r="K328" s="42">
        <v>39.961319000000003</v>
      </c>
      <c r="L328" s="42">
        <v>29.406770919999989</v>
      </c>
      <c r="M328" s="42">
        <f t="shared" si="5"/>
        <v>-10.554548080000014</v>
      </c>
    </row>
    <row r="329" spans="1:13" ht="25.5" x14ac:dyDescent="0.2">
      <c r="A329" s="5"/>
      <c r="D329" s="32"/>
      <c r="E329" s="33"/>
      <c r="F329" s="32"/>
      <c r="G329" s="32"/>
      <c r="H329" s="41"/>
      <c r="I329" s="41" t="s">
        <v>819</v>
      </c>
      <c r="J329" s="40" t="s">
        <v>820</v>
      </c>
      <c r="K329" s="42">
        <v>120.101679</v>
      </c>
      <c r="L329" s="42">
        <v>112.72663159999999</v>
      </c>
      <c r="M329" s="42">
        <f t="shared" si="5"/>
        <v>-7.3750474000000139</v>
      </c>
    </row>
    <row r="330" spans="1:13" ht="25.5" x14ac:dyDescent="0.2">
      <c r="A330" s="5"/>
      <c r="D330" s="32"/>
      <c r="E330" s="33"/>
      <c r="F330" s="32"/>
      <c r="G330" s="32"/>
      <c r="H330" s="41"/>
      <c r="I330" s="41" t="s">
        <v>603</v>
      </c>
      <c r="J330" s="40" t="s">
        <v>821</v>
      </c>
      <c r="K330" s="42">
        <v>191.163524</v>
      </c>
      <c r="L330" s="42">
        <v>163.30274738000003</v>
      </c>
      <c r="M330" s="42">
        <f t="shared" ref="M330:M393" si="6">L330-K330</f>
        <v>-27.860776619999967</v>
      </c>
    </row>
    <row r="331" spans="1:13" ht="25.5" x14ac:dyDescent="0.2">
      <c r="A331" s="5"/>
      <c r="D331" s="32"/>
      <c r="E331" s="33"/>
      <c r="F331" s="32"/>
      <c r="G331" s="32"/>
      <c r="H331" s="41"/>
      <c r="I331" s="41" t="s">
        <v>822</v>
      </c>
      <c r="J331" s="40" t="s">
        <v>823</v>
      </c>
      <c r="K331" s="42">
        <v>33.954521</v>
      </c>
      <c r="L331" s="42">
        <v>31.305674590000002</v>
      </c>
      <c r="M331" s="42">
        <f t="shared" si="6"/>
        <v>-2.6488464099999973</v>
      </c>
    </row>
    <row r="332" spans="1:13" x14ac:dyDescent="0.2">
      <c r="A332" s="5"/>
      <c r="D332" s="32"/>
      <c r="E332" s="33"/>
      <c r="F332" s="32"/>
      <c r="G332" s="32"/>
      <c r="H332" s="41"/>
      <c r="I332" s="41" t="s">
        <v>810</v>
      </c>
      <c r="J332" s="40" t="s">
        <v>811</v>
      </c>
      <c r="K332" s="42">
        <v>377.51255600000002</v>
      </c>
      <c r="L332" s="42">
        <v>395.63118689999993</v>
      </c>
      <c r="M332" s="42">
        <f t="shared" si="6"/>
        <v>18.118630899999914</v>
      </c>
    </row>
    <row r="333" spans="1:13" ht="25.5" x14ac:dyDescent="0.2">
      <c r="A333" s="5"/>
      <c r="D333" s="32"/>
      <c r="E333" s="33"/>
      <c r="F333" s="32"/>
      <c r="G333" s="32"/>
      <c r="H333" s="41"/>
      <c r="I333" s="41" t="s">
        <v>660</v>
      </c>
      <c r="J333" s="40" t="s">
        <v>812</v>
      </c>
      <c r="K333" s="42">
        <v>99.561154000000002</v>
      </c>
      <c r="L333" s="42">
        <v>89.488186320000025</v>
      </c>
      <c r="M333" s="42">
        <f t="shared" si="6"/>
        <v>-10.072967679999977</v>
      </c>
    </row>
    <row r="334" spans="1:13" ht="25.5" x14ac:dyDescent="0.2">
      <c r="A334" s="5"/>
      <c r="D334" s="32"/>
      <c r="E334" s="33"/>
      <c r="F334" s="32"/>
      <c r="G334" s="32"/>
      <c r="H334" s="41"/>
      <c r="I334" s="41" t="s">
        <v>664</v>
      </c>
      <c r="J334" s="40" t="s">
        <v>813</v>
      </c>
      <c r="K334" s="42">
        <v>138.288431</v>
      </c>
      <c r="L334" s="42">
        <v>128.13060476999999</v>
      </c>
      <c r="M334" s="42">
        <f t="shared" si="6"/>
        <v>-10.157826230000012</v>
      </c>
    </row>
    <row r="335" spans="1:13" x14ac:dyDescent="0.2">
      <c r="A335" s="5"/>
      <c r="D335" s="32"/>
      <c r="E335" s="33"/>
      <c r="F335" s="32"/>
      <c r="G335" s="32"/>
      <c r="H335" s="41"/>
      <c r="I335" s="41" t="s">
        <v>560</v>
      </c>
      <c r="J335" s="40" t="s">
        <v>814</v>
      </c>
      <c r="K335" s="42">
        <v>92.121026999999998</v>
      </c>
      <c r="L335" s="42">
        <v>55.172340410000004</v>
      </c>
      <c r="M335" s="42">
        <f t="shared" si="6"/>
        <v>-36.948686589999994</v>
      </c>
    </row>
    <row r="336" spans="1:13" x14ac:dyDescent="0.2">
      <c r="A336" s="5"/>
      <c r="D336" s="32"/>
      <c r="E336" s="33"/>
      <c r="F336" s="32"/>
      <c r="G336" s="32"/>
      <c r="H336" s="41"/>
      <c r="I336" s="41" t="s">
        <v>20</v>
      </c>
      <c r="J336" s="40" t="s">
        <v>29</v>
      </c>
      <c r="K336" s="42">
        <v>0</v>
      </c>
      <c r="L336" s="42">
        <v>46.13292302</v>
      </c>
      <c r="M336" s="42">
        <f t="shared" si="6"/>
        <v>46.13292302</v>
      </c>
    </row>
    <row r="337" spans="1:13" ht="14.25" x14ac:dyDescent="0.2">
      <c r="A337" s="5"/>
      <c r="D337" s="32"/>
      <c r="E337" s="33"/>
      <c r="F337" s="32"/>
      <c r="G337" s="32"/>
      <c r="H337" s="35" t="s">
        <v>493</v>
      </c>
      <c r="I337" s="35"/>
      <c r="J337" s="71"/>
      <c r="K337" s="38">
        <v>260.96694300000001</v>
      </c>
      <c r="L337" s="38">
        <v>227.98571707999992</v>
      </c>
      <c r="M337" s="38">
        <f t="shared" si="6"/>
        <v>-32.981225920000099</v>
      </c>
    </row>
    <row r="338" spans="1:13" x14ac:dyDescent="0.2">
      <c r="A338" s="5"/>
      <c r="D338" s="32"/>
      <c r="E338" s="33"/>
      <c r="F338" s="32"/>
      <c r="G338" s="32"/>
      <c r="H338" s="41"/>
      <c r="I338" s="41" t="s">
        <v>494</v>
      </c>
      <c r="J338" s="40" t="s">
        <v>544</v>
      </c>
      <c r="K338" s="42">
        <v>223.33886699999999</v>
      </c>
      <c r="L338" s="42">
        <v>194.02228604999993</v>
      </c>
      <c r="M338" s="42">
        <f t="shared" si="6"/>
        <v>-29.316580950000059</v>
      </c>
    </row>
    <row r="339" spans="1:13" x14ac:dyDescent="0.2">
      <c r="A339" s="5"/>
      <c r="D339" s="32"/>
      <c r="E339" s="33"/>
      <c r="F339" s="32"/>
      <c r="G339" s="32"/>
      <c r="H339" s="41"/>
      <c r="I339" s="41" t="s">
        <v>498</v>
      </c>
      <c r="J339" s="40" t="s">
        <v>548</v>
      </c>
      <c r="K339" s="42">
        <v>37.628076</v>
      </c>
      <c r="L339" s="42">
        <v>33.963431029999988</v>
      </c>
      <c r="M339" s="42">
        <f t="shared" si="6"/>
        <v>-3.6646449700000119</v>
      </c>
    </row>
    <row r="340" spans="1:13" ht="14.25" x14ac:dyDescent="0.2">
      <c r="A340" s="5"/>
      <c r="D340" s="32"/>
      <c r="E340" s="64">
        <v>11</v>
      </c>
      <c r="F340" s="35" t="s">
        <v>174</v>
      </c>
      <c r="G340" s="65"/>
      <c r="H340" s="66"/>
      <c r="I340" s="67"/>
      <c r="J340" s="68"/>
      <c r="K340" s="68">
        <v>145850.744833</v>
      </c>
      <c r="L340" s="68">
        <v>159077.74169769991</v>
      </c>
      <c r="M340" s="68">
        <f t="shared" si="6"/>
        <v>13226.996864699904</v>
      </c>
    </row>
    <row r="341" spans="1:13" x14ac:dyDescent="0.2">
      <c r="A341" s="5"/>
      <c r="D341" s="32"/>
      <c r="E341" s="33"/>
      <c r="F341" s="32"/>
      <c r="G341" s="32" t="s">
        <v>16</v>
      </c>
      <c r="H341" s="41"/>
      <c r="I341" s="41"/>
      <c r="J341" s="40"/>
      <c r="K341" s="42">
        <v>145850.744833</v>
      </c>
      <c r="L341" s="42">
        <v>159077.74169769991</v>
      </c>
      <c r="M341" s="42">
        <f t="shared" si="6"/>
        <v>13226.996864699904</v>
      </c>
    </row>
    <row r="342" spans="1:13" ht="14.25" x14ac:dyDescent="0.2">
      <c r="A342" s="5"/>
      <c r="D342" s="32"/>
      <c r="E342" s="33"/>
      <c r="F342" s="32"/>
      <c r="G342" s="32"/>
      <c r="H342" s="35" t="s">
        <v>580</v>
      </c>
      <c r="I342" s="35"/>
      <c r="J342" s="71"/>
      <c r="K342" s="38">
        <v>78209.215291</v>
      </c>
      <c r="L342" s="38">
        <v>94462.427265809951</v>
      </c>
      <c r="M342" s="38">
        <f t="shared" si="6"/>
        <v>16253.21197480995</v>
      </c>
    </row>
    <row r="343" spans="1:13" x14ac:dyDescent="0.2">
      <c r="A343" s="5"/>
      <c r="D343" s="32"/>
      <c r="E343" s="33"/>
      <c r="F343" s="32"/>
      <c r="G343" s="32"/>
      <c r="H343" s="41"/>
      <c r="I343" s="41" t="s">
        <v>824</v>
      </c>
      <c r="J343" s="40" t="s">
        <v>825</v>
      </c>
      <c r="K343" s="42">
        <v>17669.082557999998</v>
      </c>
      <c r="L343" s="42">
        <v>24301.846105299988</v>
      </c>
      <c r="M343" s="42">
        <f t="shared" si="6"/>
        <v>6632.76354729999</v>
      </c>
    </row>
    <row r="344" spans="1:13" x14ac:dyDescent="0.2">
      <c r="A344" s="5"/>
      <c r="D344" s="32"/>
      <c r="E344" s="33"/>
      <c r="F344" s="32"/>
      <c r="G344" s="32"/>
      <c r="H344" s="41"/>
      <c r="I344" s="41" t="s">
        <v>826</v>
      </c>
      <c r="J344" s="40" t="s">
        <v>827</v>
      </c>
      <c r="K344" s="42">
        <v>5389.2612239999999</v>
      </c>
      <c r="L344" s="42">
        <v>8605.1803021199994</v>
      </c>
      <c r="M344" s="42">
        <f t="shared" si="6"/>
        <v>3215.9190781199995</v>
      </c>
    </row>
    <row r="345" spans="1:13" x14ac:dyDescent="0.2">
      <c r="A345" s="5"/>
      <c r="D345" s="32"/>
      <c r="E345" s="33"/>
      <c r="F345" s="32"/>
      <c r="G345" s="32"/>
      <c r="H345" s="41"/>
      <c r="I345" s="41" t="s">
        <v>828</v>
      </c>
      <c r="J345" s="40" t="s">
        <v>829</v>
      </c>
      <c r="K345" s="42">
        <v>6817.0352030000004</v>
      </c>
      <c r="L345" s="42">
        <v>4145.8921068399995</v>
      </c>
      <c r="M345" s="42">
        <f t="shared" si="6"/>
        <v>-2671.1430961600008</v>
      </c>
    </row>
    <row r="346" spans="1:13" x14ac:dyDescent="0.2">
      <c r="A346" s="5"/>
      <c r="D346" s="32"/>
      <c r="E346" s="33"/>
      <c r="F346" s="32"/>
      <c r="G346" s="32"/>
      <c r="H346" s="41"/>
      <c r="I346" s="41" t="s">
        <v>830</v>
      </c>
      <c r="J346" s="40" t="s">
        <v>831</v>
      </c>
      <c r="K346" s="42">
        <v>147.87386799999999</v>
      </c>
      <c r="L346" s="42">
        <v>105.03834262999999</v>
      </c>
      <c r="M346" s="42">
        <f t="shared" si="6"/>
        <v>-42.835525369999999</v>
      </c>
    </row>
    <row r="347" spans="1:13" x14ac:dyDescent="0.2">
      <c r="A347" s="5"/>
      <c r="D347" s="32"/>
      <c r="E347" s="33"/>
      <c r="F347" s="32"/>
      <c r="G347" s="32"/>
      <c r="H347" s="41"/>
      <c r="I347" s="41" t="s">
        <v>832</v>
      </c>
      <c r="J347" s="40" t="s">
        <v>833</v>
      </c>
      <c r="K347" s="42">
        <v>164.44106099999999</v>
      </c>
      <c r="L347" s="42">
        <v>379.61242235000003</v>
      </c>
      <c r="M347" s="42">
        <f t="shared" si="6"/>
        <v>215.17136135000004</v>
      </c>
    </row>
    <row r="348" spans="1:13" x14ac:dyDescent="0.2">
      <c r="A348" s="5"/>
      <c r="D348" s="32"/>
      <c r="E348" s="33"/>
      <c r="F348" s="32"/>
      <c r="G348" s="32"/>
      <c r="H348" s="41"/>
      <c r="I348" s="41" t="s">
        <v>834</v>
      </c>
      <c r="J348" s="40" t="s">
        <v>835</v>
      </c>
      <c r="K348" s="42">
        <v>1271.1552899999999</v>
      </c>
      <c r="L348" s="42">
        <v>1379.05551825</v>
      </c>
      <c r="M348" s="42">
        <f t="shared" si="6"/>
        <v>107.90022825000005</v>
      </c>
    </row>
    <row r="349" spans="1:13" x14ac:dyDescent="0.2">
      <c r="A349" s="5"/>
      <c r="D349" s="32"/>
      <c r="E349" s="33"/>
      <c r="F349" s="32"/>
      <c r="G349" s="32"/>
      <c r="H349" s="41"/>
      <c r="I349" s="41" t="s">
        <v>836</v>
      </c>
      <c r="J349" s="40" t="s">
        <v>837</v>
      </c>
      <c r="K349" s="42">
        <v>664.76600499999995</v>
      </c>
      <c r="L349" s="42">
        <v>734.87875480999992</v>
      </c>
      <c r="M349" s="42">
        <f t="shared" si="6"/>
        <v>70.112749809999968</v>
      </c>
    </row>
    <row r="350" spans="1:13" x14ac:dyDescent="0.2">
      <c r="A350" s="5"/>
      <c r="D350" s="32"/>
      <c r="E350" s="33"/>
      <c r="F350" s="32"/>
      <c r="G350" s="32"/>
      <c r="H350" s="41"/>
      <c r="I350" s="41" t="s">
        <v>838</v>
      </c>
      <c r="J350" s="40" t="s">
        <v>839</v>
      </c>
      <c r="K350" s="42">
        <v>312.26333499999998</v>
      </c>
      <c r="L350" s="42">
        <v>705.48532652000017</v>
      </c>
      <c r="M350" s="42">
        <f t="shared" si="6"/>
        <v>393.22199152000019</v>
      </c>
    </row>
    <row r="351" spans="1:13" x14ac:dyDescent="0.2">
      <c r="A351" s="5"/>
      <c r="D351" s="32"/>
      <c r="E351" s="33"/>
      <c r="F351" s="32"/>
      <c r="G351" s="32"/>
      <c r="H351" s="41"/>
      <c r="I351" s="41" t="s">
        <v>840</v>
      </c>
      <c r="J351" s="40" t="s">
        <v>841</v>
      </c>
      <c r="K351" s="42">
        <v>155.738978</v>
      </c>
      <c r="L351" s="42">
        <v>69.105704889999998</v>
      </c>
      <c r="M351" s="42">
        <f t="shared" si="6"/>
        <v>-86.633273110000005</v>
      </c>
    </row>
    <row r="352" spans="1:13" x14ac:dyDescent="0.2">
      <c r="A352" s="5"/>
      <c r="D352" s="32"/>
      <c r="E352" s="33"/>
      <c r="F352" s="32"/>
      <c r="G352" s="32"/>
      <c r="H352" s="41"/>
      <c r="I352" s="41" t="s">
        <v>842</v>
      </c>
      <c r="J352" s="40" t="s">
        <v>843</v>
      </c>
      <c r="K352" s="42">
        <v>43642.709892999999</v>
      </c>
      <c r="L352" s="42">
        <v>46679.770486599984</v>
      </c>
      <c r="M352" s="42">
        <f t="shared" si="6"/>
        <v>3037.0605935999847</v>
      </c>
    </row>
    <row r="353" spans="1:13" x14ac:dyDescent="0.2">
      <c r="A353" s="5"/>
      <c r="D353" s="32"/>
      <c r="E353" s="33"/>
      <c r="F353" s="32"/>
      <c r="G353" s="32"/>
      <c r="H353" s="41"/>
      <c r="I353" s="41" t="s">
        <v>1389</v>
      </c>
      <c r="J353" s="40" t="s">
        <v>1390</v>
      </c>
      <c r="K353" s="42">
        <v>150</v>
      </c>
      <c r="L353" s="42">
        <v>0</v>
      </c>
      <c r="M353" s="42">
        <f t="shared" si="6"/>
        <v>-150</v>
      </c>
    </row>
    <row r="354" spans="1:13" x14ac:dyDescent="0.2">
      <c r="A354" s="5"/>
      <c r="D354" s="32"/>
      <c r="E354" s="33"/>
      <c r="F354" s="32"/>
      <c r="G354" s="32"/>
      <c r="H354" s="41"/>
      <c r="I354" s="41" t="s">
        <v>1391</v>
      </c>
      <c r="J354" s="40" t="s">
        <v>1392</v>
      </c>
      <c r="K354" s="42">
        <v>350</v>
      </c>
      <c r="L354" s="42">
        <v>0</v>
      </c>
      <c r="M354" s="42">
        <f t="shared" si="6"/>
        <v>-350</v>
      </c>
    </row>
    <row r="355" spans="1:13" x14ac:dyDescent="0.2">
      <c r="A355" s="5"/>
      <c r="D355" s="32"/>
      <c r="E355" s="33"/>
      <c r="F355" s="32"/>
      <c r="G355" s="32"/>
      <c r="H355" s="41"/>
      <c r="I355" s="41" t="s">
        <v>1393</v>
      </c>
      <c r="J355" s="40" t="s">
        <v>1394</v>
      </c>
      <c r="K355" s="42">
        <v>50</v>
      </c>
      <c r="L355" s="42">
        <v>1.70967723</v>
      </c>
      <c r="M355" s="42">
        <f t="shared" si="6"/>
        <v>-48.290322770000003</v>
      </c>
    </row>
    <row r="356" spans="1:13" x14ac:dyDescent="0.2">
      <c r="A356" s="5"/>
      <c r="D356" s="32"/>
      <c r="E356" s="33"/>
      <c r="F356" s="32"/>
      <c r="G356" s="32"/>
      <c r="H356" s="41"/>
      <c r="I356" s="41" t="s">
        <v>1395</v>
      </c>
      <c r="J356" s="40" t="s">
        <v>1396</v>
      </c>
      <c r="K356" s="42">
        <v>129.607494</v>
      </c>
      <c r="L356" s="42">
        <v>5.6335833399999995</v>
      </c>
      <c r="M356" s="42">
        <f t="shared" si="6"/>
        <v>-123.97391066</v>
      </c>
    </row>
    <row r="357" spans="1:13" x14ac:dyDescent="0.2">
      <c r="A357" s="5"/>
      <c r="D357" s="32"/>
      <c r="E357" s="33"/>
      <c r="F357" s="32"/>
      <c r="G357" s="32"/>
      <c r="H357" s="41"/>
      <c r="I357" s="41" t="s">
        <v>844</v>
      </c>
      <c r="J357" s="40" t="s">
        <v>845</v>
      </c>
      <c r="K357" s="42">
        <v>259.60989999999998</v>
      </c>
      <c r="L357" s="42">
        <v>7338.5638235400002</v>
      </c>
      <c r="M357" s="42">
        <f t="shared" si="6"/>
        <v>7078.9539235399998</v>
      </c>
    </row>
    <row r="358" spans="1:13" x14ac:dyDescent="0.2">
      <c r="A358" s="5"/>
      <c r="D358" s="32"/>
      <c r="E358" s="33"/>
      <c r="F358" s="32"/>
      <c r="G358" s="32"/>
      <c r="H358" s="41"/>
      <c r="I358" s="41" t="s">
        <v>1397</v>
      </c>
      <c r="J358" s="40" t="s">
        <v>1398</v>
      </c>
      <c r="K358" s="42">
        <v>0</v>
      </c>
      <c r="L358" s="42">
        <v>5.6416089400000002</v>
      </c>
      <c r="M358" s="42">
        <f t="shared" si="6"/>
        <v>5.6416089400000002</v>
      </c>
    </row>
    <row r="359" spans="1:13" x14ac:dyDescent="0.2">
      <c r="A359" s="5"/>
      <c r="D359" s="32"/>
      <c r="E359" s="33"/>
      <c r="F359" s="32"/>
      <c r="G359" s="32"/>
      <c r="H359" s="41"/>
      <c r="I359" s="41" t="s">
        <v>846</v>
      </c>
      <c r="J359" s="40" t="s">
        <v>847</v>
      </c>
      <c r="K359" s="42">
        <v>1035.670482</v>
      </c>
      <c r="L359" s="42">
        <v>5.0135024499999998</v>
      </c>
      <c r="M359" s="42">
        <f t="shared" si="6"/>
        <v>-1030.65697955</v>
      </c>
    </row>
    <row r="360" spans="1:13" ht="14.25" x14ac:dyDescent="0.2">
      <c r="A360" s="5"/>
      <c r="D360" s="32"/>
      <c r="E360" s="33"/>
      <c r="F360" s="32"/>
      <c r="G360" s="32"/>
      <c r="H360" s="35" t="s">
        <v>17</v>
      </c>
      <c r="I360" s="35"/>
      <c r="J360" s="71"/>
      <c r="K360" s="38">
        <v>65954.299643999999</v>
      </c>
      <c r="L360" s="38">
        <v>60435.637357529988</v>
      </c>
      <c r="M360" s="38">
        <f t="shared" si="6"/>
        <v>-5518.6622864700112</v>
      </c>
    </row>
    <row r="361" spans="1:13" x14ac:dyDescent="0.2">
      <c r="A361" s="5"/>
      <c r="D361" s="32"/>
      <c r="E361" s="33"/>
      <c r="F361" s="32"/>
      <c r="G361" s="32"/>
      <c r="H361" s="41"/>
      <c r="I361" s="41" t="s">
        <v>504</v>
      </c>
      <c r="J361" s="40" t="s">
        <v>850</v>
      </c>
      <c r="K361" s="42">
        <v>105.573532</v>
      </c>
      <c r="L361" s="42">
        <v>156.69908156</v>
      </c>
      <c r="M361" s="42">
        <f t="shared" si="6"/>
        <v>51.125549559999996</v>
      </c>
    </row>
    <row r="362" spans="1:13" x14ac:dyDescent="0.2">
      <c r="A362" s="5"/>
      <c r="D362" s="32"/>
      <c r="E362" s="33"/>
      <c r="F362" s="32"/>
      <c r="G362" s="32"/>
      <c r="H362" s="41"/>
      <c r="I362" s="41" t="s">
        <v>805</v>
      </c>
      <c r="J362" s="40" t="s">
        <v>851</v>
      </c>
      <c r="K362" s="42">
        <v>1528.4675119999999</v>
      </c>
      <c r="L362" s="42">
        <v>1204.7182288600004</v>
      </c>
      <c r="M362" s="42">
        <f t="shared" si="6"/>
        <v>-323.74928313999953</v>
      </c>
    </row>
    <row r="363" spans="1:13" x14ac:dyDescent="0.2">
      <c r="A363" s="5"/>
      <c r="D363" s="32"/>
      <c r="E363" s="33"/>
      <c r="F363" s="32"/>
      <c r="G363" s="32"/>
      <c r="H363" s="41"/>
      <c r="I363" s="41" t="s">
        <v>508</v>
      </c>
      <c r="J363" s="40" t="s">
        <v>852</v>
      </c>
      <c r="K363" s="42">
        <v>19696.777676000002</v>
      </c>
      <c r="L363" s="42">
        <v>16792.322024789995</v>
      </c>
      <c r="M363" s="42">
        <f t="shared" si="6"/>
        <v>-2904.4556512100062</v>
      </c>
    </row>
    <row r="364" spans="1:13" x14ac:dyDescent="0.2">
      <c r="A364" s="5"/>
      <c r="D364" s="32"/>
      <c r="E364" s="33"/>
      <c r="F364" s="32"/>
      <c r="G364" s="32"/>
      <c r="H364" s="41"/>
      <c r="I364" s="41" t="s">
        <v>752</v>
      </c>
      <c r="J364" s="40" t="s">
        <v>853</v>
      </c>
      <c r="K364" s="42">
        <v>7.76485</v>
      </c>
      <c r="L364" s="42">
        <v>49.807717459999999</v>
      </c>
      <c r="M364" s="42">
        <f t="shared" si="6"/>
        <v>42.042867459999997</v>
      </c>
    </row>
    <row r="365" spans="1:13" x14ac:dyDescent="0.2">
      <c r="A365" s="5"/>
      <c r="D365" s="32"/>
      <c r="E365" s="33"/>
      <c r="F365" s="32"/>
      <c r="G365" s="32"/>
      <c r="H365" s="41"/>
      <c r="I365" s="41" t="s">
        <v>588</v>
      </c>
      <c r="J365" s="40" t="s">
        <v>854</v>
      </c>
      <c r="K365" s="42">
        <v>25839.677660000001</v>
      </c>
      <c r="L365" s="42">
        <v>24115.302270169985</v>
      </c>
      <c r="M365" s="42">
        <f t="shared" si="6"/>
        <v>-1724.3753898300165</v>
      </c>
    </row>
    <row r="366" spans="1:13" x14ac:dyDescent="0.2">
      <c r="A366" s="5"/>
      <c r="D366" s="32"/>
      <c r="E366" s="33"/>
      <c r="F366" s="32"/>
      <c r="G366" s="32"/>
      <c r="H366" s="41"/>
      <c r="I366" s="41" t="s">
        <v>512</v>
      </c>
      <c r="J366" s="40" t="s">
        <v>855</v>
      </c>
      <c r="K366" s="42">
        <v>1993.9362659999999</v>
      </c>
      <c r="L366" s="42">
        <v>1993.9362659999999</v>
      </c>
      <c r="M366" s="42">
        <f t="shared" si="6"/>
        <v>0</v>
      </c>
    </row>
    <row r="367" spans="1:13" x14ac:dyDescent="0.2">
      <c r="A367" s="5"/>
      <c r="D367" s="32"/>
      <c r="E367" s="33"/>
      <c r="F367" s="32"/>
      <c r="G367" s="32"/>
      <c r="H367" s="41"/>
      <c r="I367" s="41" t="s">
        <v>516</v>
      </c>
      <c r="J367" s="40" t="s">
        <v>856</v>
      </c>
      <c r="K367" s="42">
        <v>464.30259899999999</v>
      </c>
      <c r="L367" s="42">
        <v>412.55240022999988</v>
      </c>
      <c r="M367" s="42">
        <f t="shared" si="6"/>
        <v>-51.750198770000111</v>
      </c>
    </row>
    <row r="368" spans="1:13" x14ac:dyDescent="0.2">
      <c r="A368" s="5"/>
      <c r="D368" s="32"/>
      <c r="E368" s="33"/>
      <c r="F368" s="32"/>
      <c r="G368" s="32"/>
      <c r="H368" s="41"/>
      <c r="I368" s="41" t="s">
        <v>522</v>
      </c>
      <c r="J368" s="40" t="s">
        <v>857</v>
      </c>
      <c r="K368" s="42">
        <v>76.335121000000001</v>
      </c>
      <c r="L368" s="42">
        <v>145.05079012000002</v>
      </c>
      <c r="M368" s="42">
        <f t="shared" si="6"/>
        <v>68.715669120000015</v>
      </c>
    </row>
    <row r="369" spans="1:13" x14ac:dyDescent="0.2">
      <c r="A369" s="5"/>
      <c r="D369" s="32"/>
      <c r="E369" s="33"/>
      <c r="F369" s="32"/>
      <c r="G369" s="32"/>
      <c r="H369" s="41"/>
      <c r="I369" s="41" t="s">
        <v>524</v>
      </c>
      <c r="J369" s="40" t="s">
        <v>858</v>
      </c>
      <c r="K369" s="42">
        <v>354.11226299999998</v>
      </c>
      <c r="L369" s="42">
        <v>323.8502533300001</v>
      </c>
      <c r="M369" s="42">
        <f t="shared" si="6"/>
        <v>-30.262009669999884</v>
      </c>
    </row>
    <row r="370" spans="1:13" x14ac:dyDescent="0.2">
      <c r="A370" s="5"/>
      <c r="D370" s="32"/>
      <c r="E370" s="33"/>
      <c r="F370" s="32"/>
      <c r="G370" s="32"/>
      <c r="H370" s="41"/>
      <c r="I370" s="41" t="s">
        <v>859</v>
      </c>
      <c r="J370" s="40" t="s">
        <v>860</v>
      </c>
      <c r="K370" s="42">
        <v>7941.9338180000004</v>
      </c>
      <c r="L370" s="42">
        <v>7915.4620964300011</v>
      </c>
      <c r="M370" s="42">
        <f t="shared" si="6"/>
        <v>-26.471721569999318</v>
      </c>
    </row>
    <row r="371" spans="1:13" x14ac:dyDescent="0.2">
      <c r="A371" s="5"/>
      <c r="D371" s="32"/>
      <c r="E371" s="33"/>
      <c r="F371" s="32"/>
      <c r="G371" s="32"/>
      <c r="H371" s="41"/>
      <c r="I371" s="41" t="s">
        <v>861</v>
      </c>
      <c r="J371" s="40" t="s">
        <v>862</v>
      </c>
      <c r="K371" s="42">
        <v>35.786807000000003</v>
      </c>
      <c r="L371" s="42">
        <v>31.745610459999998</v>
      </c>
      <c r="M371" s="42">
        <f t="shared" si="6"/>
        <v>-4.0411965400000049</v>
      </c>
    </row>
    <row r="372" spans="1:13" x14ac:dyDescent="0.2">
      <c r="A372" s="5"/>
      <c r="D372" s="32"/>
      <c r="E372" s="33"/>
      <c r="F372" s="32"/>
      <c r="G372" s="32"/>
      <c r="H372" s="41"/>
      <c r="I372" s="41" t="s">
        <v>536</v>
      </c>
      <c r="J372" s="40" t="s">
        <v>863</v>
      </c>
      <c r="K372" s="42">
        <v>6.4368790000000002</v>
      </c>
      <c r="L372" s="42">
        <v>0.91649854000000008</v>
      </c>
      <c r="M372" s="42">
        <f t="shared" si="6"/>
        <v>-5.5203804600000002</v>
      </c>
    </row>
    <row r="373" spans="1:13" x14ac:dyDescent="0.2">
      <c r="A373" s="5"/>
      <c r="D373" s="32"/>
      <c r="E373" s="33"/>
      <c r="F373" s="32"/>
      <c r="G373" s="32"/>
      <c r="H373" s="41"/>
      <c r="I373" s="41" t="s">
        <v>864</v>
      </c>
      <c r="J373" s="40" t="s">
        <v>865</v>
      </c>
      <c r="K373" s="42">
        <v>10.386937</v>
      </c>
      <c r="L373" s="42">
        <v>27.381010419999999</v>
      </c>
      <c r="M373" s="42">
        <f t="shared" si="6"/>
        <v>16.994073419999999</v>
      </c>
    </row>
    <row r="374" spans="1:13" x14ac:dyDescent="0.2">
      <c r="A374" s="5"/>
      <c r="D374" s="32"/>
      <c r="E374" s="33"/>
      <c r="F374" s="32"/>
      <c r="G374" s="32"/>
      <c r="H374" s="41"/>
      <c r="I374" s="41" t="s">
        <v>866</v>
      </c>
      <c r="J374" s="40" t="s">
        <v>867</v>
      </c>
      <c r="K374" s="42">
        <v>105.565682</v>
      </c>
      <c r="L374" s="42">
        <v>179.66123808</v>
      </c>
      <c r="M374" s="42">
        <f t="shared" si="6"/>
        <v>74.095556080000009</v>
      </c>
    </row>
    <row r="375" spans="1:13" x14ac:dyDescent="0.2">
      <c r="A375" s="5"/>
      <c r="D375" s="32"/>
      <c r="E375" s="33"/>
      <c r="F375" s="32"/>
      <c r="G375" s="32"/>
      <c r="H375" s="41"/>
      <c r="I375" s="41" t="s">
        <v>868</v>
      </c>
      <c r="J375" s="40" t="s">
        <v>869</v>
      </c>
      <c r="K375" s="42">
        <v>1086.5431410000001</v>
      </c>
      <c r="L375" s="42">
        <v>1033.8868231800002</v>
      </c>
      <c r="M375" s="42">
        <f t="shared" si="6"/>
        <v>-52.656317819999913</v>
      </c>
    </row>
    <row r="376" spans="1:13" x14ac:dyDescent="0.2">
      <c r="A376" s="5"/>
      <c r="D376" s="32"/>
      <c r="E376" s="33"/>
      <c r="F376" s="32"/>
      <c r="G376" s="32"/>
      <c r="H376" s="41"/>
      <c r="I376" s="41" t="s">
        <v>870</v>
      </c>
      <c r="J376" s="40" t="s">
        <v>871</v>
      </c>
      <c r="K376" s="42">
        <v>2579.4426050000002</v>
      </c>
      <c r="L376" s="42">
        <v>2573.4426050000002</v>
      </c>
      <c r="M376" s="42">
        <f t="shared" si="6"/>
        <v>-6</v>
      </c>
    </row>
    <row r="377" spans="1:13" x14ac:dyDescent="0.2">
      <c r="A377" s="5"/>
      <c r="D377" s="32"/>
      <c r="E377" s="33"/>
      <c r="F377" s="32"/>
      <c r="G377" s="32"/>
      <c r="H377" s="41"/>
      <c r="I377" s="41" t="s">
        <v>872</v>
      </c>
      <c r="J377" s="40" t="s">
        <v>873</v>
      </c>
      <c r="K377" s="42">
        <v>30.411984</v>
      </c>
      <c r="L377" s="42">
        <v>42.300660219999997</v>
      </c>
      <c r="M377" s="42">
        <f t="shared" si="6"/>
        <v>11.888676219999997</v>
      </c>
    </row>
    <row r="378" spans="1:13" x14ac:dyDescent="0.2">
      <c r="A378" s="5"/>
      <c r="D378" s="32"/>
      <c r="E378" s="33"/>
      <c r="F378" s="32"/>
      <c r="G378" s="32"/>
      <c r="H378" s="41"/>
      <c r="I378" s="41" t="s">
        <v>848</v>
      </c>
      <c r="J378" s="40" t="s">
        <v>849</v>
      </c>
      <c r="K378" s="42">
        <v>2105.288939</v>
      </c>
      <c r="L378" s="42">
        <v>1173.3845751100002</v>
      </c>
      <c r="M378" s="42">
        <f t="shared" si="6"/>
        <v>-931.90436388999979</v>
      </c>
    </row>
    <row r="379" spans="1:13" x14ac:dyDescent="0.2">
      <c r="A379" s="5"/>
      <c r="D379" s="32"/>
      <c r="E379" s="33"/>
      <c r="F379" s="32"/>
      <c r="G379" s="32"/>
      <c r="H379" s="41"/>
      <c r="I379" s="41" t="s">
        <v>478</v>
      </c>
      <c r="J379" s="40" t="s">
        <v>877</v>
      </c>
      <c r="K379" s="42">
        <v>1141.3171159999999</v>
      </c>
      <c r="L379" s="42">
        <v>1457.5320939400001</v>
      </c>
      <c r="M379" s="42">
        <f t="shared" si="6"/>
        <v>316.21497794000015</v>
      </c>
    </row>
    <row r="380" spans="1:13" x14ac:dyDescent="0.2">
      <c r="A380" s="5"/>
      <c r="D380" s="32"/>
      <c r="E380" s="33"/>
      <c r="F380" s="32"/>
      <c r="G380" s="32"/>
      <c r="H380" s="41"/>
      <c r="I380" s="41" t="s">
        <v>660</v>
      </c>
      <c r="J380" s="40" t="s">
        <v>874</v>
      </c>
      <c r="K380" s="42">
        <v>255.93917999999999</v>
      </c>
      <c r="L380" s="42">
        <v>210.74318257000002</v>
      </c>
      <c r="M380" s="42">
        <f t="shared" si="6"/>
        <v>-45.195997429999977</v>
      </c>
    </row>
    <row r="381" spans="1:13" x14ac:dyDescent="0.2">
      <c r="A381" s="5"/>
      <c r="D381" s="32"/>
      <c r="E381" s="33"/>
      <c r="F381" s="32"/>
      <c r="G381" s="32"/>
      <c r="H381" s="41"/>
      <c r="I381" s="41" t="s">
        <v>875</v>
      </c>
      <c r="J381" s="40" t="s">
        <v>876</v>
      </c>
      <c r="K381" s="42">
        <v>188.031272</v>
      </c>
      <c r="L381" s="42">
        <v>183.88054</v>
      </c>
      <c r="M381" s="42">
        <f t="shared" si="6"/>
        <v>-4.150732000000005</v>
      </c>
    </row>
    <row r="382" spans="1:13" x14ac:dyDescent="0.2">
      <c r="A382" s="5"/>
      <c r="D382" s="32"/>
      <c r="E382" s="33"/>
      <c r="F382" s="32"/>
      <c r="G382" s="32"/>
      <c r="H382" s="41"/>
      <c r="I382" s="41" t="s">
        <v>20</v>
      </c>
      <c r="J382" s="40" t="s">
        <v>29</v>
      </c>
      <c r="K382" s="42">
        <v>400.26780500000001</v>
      </c>
      <c r="L382" s="42">
        <v>411.06139106000001</v>
      </c>
      <c r="M382" s="42">
        <f t="shared" si="6"/>
        <v>10.793586059999996</v>
      </c>
    </row>
    <row r="383" spans="1:13" ht="14.25" x14ac:dyDescent="0.2">
      <c r="A383" s="5"/>
      <c r="D383" s="32"/>
      <c r="E383" s="33"/>
      <c r="F383" s="32"/>
      <c r="G383" s="32"/>
      <c r="H383" s="35" t="s">
        <v>493</v>
      </c>
      <c r="I383" s="35"/>
      <c r="J383" s="71"/>
      <c r="K383" s="38">
        <v>1687.229898</v>
      </c>
      <c r="L383" s="38">
        <v>4179.6770743600064</v>
      </c>
      <c r="M383" s="38">
        <f t="shared" si="6"/>
        <v>2492.4471763600063</v>
      </c>
    </row>
    <row r="384" spans="1:13" x14ac:dyDescent="0.2">
      <c r="A384" s="5"/>
      <c r="D384" s="32"/>
      <c r="E384" s="33"/>
      <c r="F384" s="32"/>
      <c r="G384" s="32"/>
      <c r="H384" s="41"/>
      <c r="I384" s="41" t="s">
        <v>494</v>
      </c>
      <c r="J384" s="40" t="s">
        <v>544</v>
      </c>
      <c r="K384" s="42">
        <v>1526.8027790000001</v>
      </c>
      <c r="L384" s="42">
        <v>4032.3800563800064</v>
      </c>
      <c r="M384" s="42">
        <f t="shared" si="6"/>
        <v>2505.5772773800063</v>
      </c>
    </row>
    <row r="385" spans="1:13" x14ac:dyDescent="0.2">
      <c r="A385" s="5"/>
      <c r="D385" s="32"/>
      <c r="E385" s="33"/>
      <c r="F385" s="32"/>
      <c r="G385" s="32"/>
      <c r="H385" s="41"/>
      <c r="I385" s="41" t="s">
        <v>498</v>
      </c>
      <c r="J385" s="40" t="s">
        <v>548</v>
      </c>
      <c r="K385" s="42">
        <v>160.427119</v>
      </c>
      <c r="L385" s="42">
        <v>147.29701797999999</v>
      </c>
      <c r="M385" s="42">
        <f t="shared" si="6"/>
        <v>-13.130101020000012</v>
      </c>
    </row>
    <row r="386" spans="1:13" ht="14.25" x14ac:dyDescent="0.2">
      <c r="A386" s="5"/>
      <c r="D386" s="32"/>
      <c r="E386" s="64">
        <v>12</v>
      </c>
      <c r="F386" s="35" t="s">
        <v>220</v>
      </c>
      <c r="G386" s="65"/>
      <c r="H386" s="66"/>
      <c r="I386" s="67"/>
      <c r="J386" s="68"/>
      <c r="K386" s="68">
        <v>64332.700538999998</v>
      </c>
      <c r="L386" s="68">
        <v>64472.269730329972</v>
      </c>
      <c r="M386" s="68">
        <f t="shared" si="6"/>
        <v>139.56919132997427</v>
      </c>
    </row>
    <row r="387" spans="1:13" x14ac:dyDescent="0.2">
      <c r="A387" s="5"/>
      <c r="D387" s="32"/>
      <c r="E387" s="33"/>
      <c r="F387" s="32"/>
      <c r="G387" s="32" t="s">
        <v>16</v>
      </c>
      <c r="H387" s="41"/>
      <c r="I387" s="41"/>
      <c r="J387" s="40"/>
      <c r="K387" s="42">
        <v>64332.700538999998</v>
      </c>
      <c r="L387" s="42">
        <v>64472.269730329972</v>
      </c>
      <c r="M387" s="42">
        <f t="shared" si="6"/>
        <v>139.56919132997427</v>
      </c>
    </row>
    <row r="388" spans="1:13" ht="14.25" x14ac:dyDescent="0.2">
      <c r="A388" s="5"/>
      <c r="D388" s="32"/>
      <c r="E388" s="33"/>
      <c r="F388" s="32"/>
      <c r="G388" s="32"/>
      <c r="H388" s="35" t="s">
        <v>580</v>
      </c>
      <c r="I388" s="35"/>
      <c r="J388" s="71"/>
      <c r="K388" s="38">
        <v>46769.455370000003</v>
      </c>
      <c r="L388" s="38">
        <v>46272.965270799978</v>
      </c>
      <c r="M388" s="38">
        <f t="shared" si="6"/>
        <v>-496.49009920002572</v>
      </c>
    </row>
    <row r="389" spans="1:13" x14ac:dyDescent="0.2">
      <c r="A389" s="5"/>
      <c r="D389" s="32"/>
      <c r="E389" s="33"/>
      <c r="F389" s="32"/>
      <c r="G389" s="32"/>
      <c r="H389" s="41"/>
      <c r="I389" s="41" t="s">
        <v>878</v>
      </c>
      <c r="J389" s="40" t="s">
        <v>879</v>
      </c>
      <c r="K389" s="42">
        <v>36.125881</v>
      </c>
      <c r="L389" s="42">
        <v>155.42078722000002</v>
      </c>
      <c r="M389" s="42">
        <f t="shared" si="6"/>
        <v>119.29490622000003</v>
      </c>
    </row>
    <row r="390" spans="1:13" x14ac:dyDescent="0.2">
      <c r="A390" s="5"/>
      <c r="D390" s="32"/>
      <c r="E390" s="33"/>
      <c r="F390" s="32"/>
      <c r="G390" s="32"/>
      <c r="H390" s="41"/>
      <c r="I390" s="41" t="s">
        <v>824</v>
      </c>
      <c r="J390" s="40" t="s">
        <v>825</v>
      </c>
      <c r="K390" s="42">
        <v>3576.2295450000001</v>
      </c>
      <c r="L390" s="42">
        <v>3547.3471516300001</v>
      </c>
      <c r="M390" s="42">
        <f t="shared" si="6"/>
        <v>-28.882393370000045</v>
      </c>
    </row>
    <row r="391" spans="1:13" x14ac:dyDescent="0.2">
      <c r="A391" s="5"/>
      <c r="D391" s="32"/>
      <c r="E391" s="33"/>
      <c r="F391" s="32"/>
      <c r="G391" s="32"/>
      <c r="H391" s="41"/>
      <c r="I391" s="41" t="s">
        <v>880</v>
      </c>
      <c r="J391" s="40" t="s">
        <v>881</v>
      </c>
      <c r="K391" s="42">
        <v>125.070382</v>
      </c>
      <c r="L391" s="42">
        <v>104.97008614999999</v>
      </c>
      <c r="M391" s="42">
        <f t="shared" si="6"/>
        <v>-20.100295850000009</v>
      </c>
    </row>
    <row r="392" spans="1:13" x14ac:dyDescent="0.2">
      <c r="A392" s="5"/>
      <c r="D392" s="32"/>
      <c r="E392" s="33"/>
      <c r="F392" s="32"/>
      <c r="G392" s="32"/>
      <c r="H392" s="41"/>
      <c r="I392" s="41" t="s">
        <v>882</v>
      </c>
      <c r="J392" s="40" t="s">
        <v>883</v>
      </c>
      <c r="K392" s="42">
        <v>346.31183299999998</v>
      </c>
      <c r="L392" s="42">
        <v>239.85911953999997</v>
      </c>
      <c r="M392" s="42">
        <f t="shared" si="6"/>
        <v>-106.45271346000001</v>
      </c>
    </row>
    <row r="393" spans="1:13" x14ac:dyDescent="0.2">
      <c r="A393" s="5"/>
      <c r="D393" s="32"/>
      <c r="E393" s="33"/>
      <c r="F393" s="32"/>
      <c r="G393" s="32"/>
      <c r="H393" s="41"/>
      <c r="I393" s="41" t="s">
        <v>884</v>
      </c>
      <c r="J393" s="40" t="s">
        <v>885</v>
      </c>
      <c r="K393" s="42">
        <v>958.53982900000005</v>
      </c>
      <c r="L393" s="42">
        <v>1161.4817874900002</v>
      </c>
      <c r="M393" s="42">
        <f t="shared" si="6"/>
        <v>202.94195849000016</v>
      </c>
    </row>
    <row r="394" spans="1:13" x14ac:dyDescent="0.2">
      <c r="A394" s="5"/>
      <c r="D394" s="32"/>
      <c r="E394" s="33"/>
      <c r="F394" s="32"/>
      <c r="G394" s="32"/>
      <c r="H394" s="41"/>
      <c r="I394" s="41" t="s">
        <v>886</v>
      </c>
      <c r="J394" s="40" t="s">
        <v>887</v>
      </c>
      <c r="K394" s="42">
        <v>12.58614</v>
      </c>
      <c r="L394" s="42">
        <v>22.350758949999999</v>
      </c>
      <c r="M394" s="42">
        <f t="shared" ref="M394:M457" si="7">L394-K394</f>
        <v>9.7646189499999991</v>
      </c>
    </row>
    <row r="395" spans="1:13" x14ac:dyDescent="0.2">
      <c r="A395" s="5"/>
      <c r="D395" s="32"/>
      <c r="E395" s="33"/>
      <c r="F395" s="32"/>
      <c r="G395" s="32"/>
      <c r="H395" s="41"/>
      <c r="I395" s="41" t="s">
        <v>888</v>
      </c>
      <c r="J395" s="40" t="s">
        <v>889</v>
      </c>
      <c r="K395" s="42">
        <v>99.047729000000004</v>
      </c>
      <c r="L395" s="42">
        <v>94.70034643000001</v>
      </c>
      <c r="M395" s="42">
        <f t="shared" si="7"/>
        <v>-4.3473825699999935</v>
      </c>
    </row>
    <row r="396" spans="1:13" x14ac:dyDescent="0.2">
      <c r="A396" s="5"/>
      <c r="D396" s="32"/>
      <c r="E396" s="33"/>
      <c r="F396" s="32"/>
      <c r="G396" s="32"/>
      <c r="H396" s="41"/>
      <c r="I396" s="41" t="s">
        <v>890</v>
      </c>
      <c r="J396" s="40" t="s">
        <v>891</v>
      </c>
      <c r="K396" s="42">
        <v>145.44429500000001</v>
      </c>
      <c r="L396" s="42">
        <v>124.42928433</v>
      </c>
      <c r="M396" s="42">
        <f t="shared" si="7"/>
        <v>-21.015010670000009</v>
      </c>
    </row>
    <row r="397" spans="1:13" x14ac:dyDescent="0.2">
      <c r="A397" s="5"/>
      <c r="D397" s="32"/>
      <c r="E397" s="33"/>
      <c r="F397" s="32"/>
      <c r="G397" s="32"/>
      <c r="H397" s="41"/>
      <c r="I397" s="41" t="s">
        <v>892</v>
      </c>
      <c r="J397" s="40" t="s">
        <v>893</v>
      </c>
      <c r="K397" s="42">
        <v>40564.569126000002</v>
      </c>
      <c r="L397" s="42">
        <v>39924.226291949984</v>
      </c>
      <c r="M397" s="42">
        <f t="shared" si="7"/>
        <v>-640.3428340500177</v>
      </c>
    </row>
    <row r="398" spans="1:13" x14ac:dyDescent="0.2">
      <c r="A398" s="5"/>
      <c r="D398" s="32"/>
      <c r="E398" s="33"/>
      <c r="F398" s="32"/>
      <c r="G398" s="32"/>
      <c r="H398" s="41"/>
      <c r="I398" s="41" t="s">
        <v>894</v>
      </c>
      <c r="J398" s="40" t="s">
        <v>895</v>
      </c>
      <c r="K398" s="42">
        <v>416.15309600000001</v>
      </c>
      <c r="L398" s="42">
        <v>406.13218122000001</v>
      </c>
      <c r="M398" s="42">
        <f t="shared" si="7"/>
        <v>-10.020914779999998</v>
      </c>
    </row>
    <row r="399" spans="1:13" x14ac:dyDescent="0.2">
      <c r="A399" s="5"/>
      <c r="D399" s="32"/>
      <c r="E399" s="33"/>
      <c r="F399" s="32"/>
      <c r="G399" s="32"/>
      <c r="H399" s="41"/>
      <c r="I399" s="41" t="s">
        <v>732</v>
      </c>
      <c r="J399" s="40" t="s">
        <v>896</v>
      </c>
      <c r="K399" s="42">
        <v>489.37751400000002</v>
      </c>
      <c r="L399" s="42">
        <v>492.04747588999987</v>
      </c>
      <c r="M399" s="42">
        <f t="shared" si="7"/>
        <v>2.6699618899998541</v>
      </c>
    </row>
    <row r="400" spans="1:13" ht="14.25" x14ac:dyDescent="0.2">
      <c r="A400" s="5"/>
      <c r="D400" s="32"/>
      <c r="E400" s="33"/>
      <c r="F400" s="32"/>
      <c r="G400" s="32"/>
      <c r="H400" s="35" t="s">
        <v>17</v>
      </c>
      <c r="I400" s="35"/>
      <c r="J400" s="71"/>
      <c r="K400" s="38">
        <v>16083.326245</v>
      </c>
      <c r="L400" s="38">
        <v>16684.55365627999</v>
      </c>
      <c r="M400" s="38">
        <f t="shared" si="7"/>
        <v>601.22741127998961</v>
      </c>
    </row>
    <row r="401" spans="1:13" x14ac:dyDescent="0.2">
      <c r="A401" s="5"/>
      <c r="D401" s="32"/>
      <c r="E401" s="33"/>
      <c r="F401" s="32"/>
      <c r="G401" s="32"/>
      <c r="H401" s="41"/>
      <c r="I401" s="41" t="s">
        <v>588</v>
      </c>
      <c r="J401" s="40" t="s">
        <v>897</v>
      </c>
      <c r="K401" s="42">
        <v>1599.3461110000001</v>
      </c>
      <c r="L401" s="42">
        <v>1508.5845602199997</v>
      </c>
      <c r="M401" s="42">
        <f t="shared" si="7"/>
        <v>-90.761550780000334</v>
      </c>
    </row>
    <row r="402" spans="1:13" x14ac:dyDescent="0.2">
      <c r="A402" s="5"/>
      <c r="D402" s="32"/>
      <c r="E402" s="33"/>
      <c r="F402" s="32"/>
      <c r="G402" s="32"/>
      <c r="H402" s="41"/>
      <c r="I402" s="41" t="s">
        <v>528</v>
      </c>
      <c r="J402" s="40" t="s">
        <v>898</v>
      </c>
      <c r="K402" s="42">
        <v>916.60888299999999</v>
      </c>
      <c r="L402" s="42">
        <v>926.4228866099993</v>
      </c>
      <c r="M402" s="42">
        <f t="shared" si="7"/>
        <v>9.814003609999304</v>
      </c>
    </row>
    <row r="403" spans="1:13" x14ac:dyDescent="0.2">
      <c r="A403" s="5"/>
      <c r="D403" s="32"/>
      <c r="E403" s="33"/>
      <c r="F403" s="32"/>
      <c r="G403" s="32"/>
      <c r="H403" s="41"/>
      <c r="I403" s="41" t="s">
        <v>530</v>
      </c>
      <c r="J403" s="40" t="s">
        <v>899</v>
      </c>
      <c r="K403" s="42">
        <v>9897.6178810000001</v>
      </c>
      <c r="L403" s="42">
        <v>10103.672344739987</v>
      </c>
      <c r="M403" s="42">
        <f t="shared" si="7"/>
        <v>206.05446373998711</v>
      </c>
    </row>
    <row r="404" spans="1:13" x14ac:dyDescent="0.2">
      <c r="A404" s="5"/>
      <c r="D404" s="32"/>
      <c r="E404" s="33"/>
      <c r="F404" s="32"/>
      <c r="G404" s="32"/>
      <c r="H404" s="41"/>
      <c r="I404" s="41" t="s">
        <v>640</v>
      </c>
      <c r="J404" s="40" t="s">
        <v>900</v>
      </c>
      <c r="K404" s="42">
        <v>577.59362699999997</v>
      </c>
      <c r="L404" s="42">
        <v>564.66582285000004</v>
      </c>
      <c r="M404" s="42">
        <f t="shared" si="7"/>
        <v>-12.927804149999929</v>
      </c>
    </row>
    <row r="405" spans="1:13" x14ac:dyDescent="0.2">
      <c r="A405" s="5"/>
      <c r="D405" s="32"/>
      <c r="E405" s="33"/>
      <c r="F405" s="32"/>
      <c r="G405" s="32"/>
      <c r="H405" s="41"/>
      <c r="I405" s="41" t="s">
        <v>901</v>
      </c>
      <c r="J405" s="40" t="s">
        <v>902</v>
      </c>
      <c r="K405" s="42">
        <v>160.14074600000001</v>
      </c>
      <c r="L405" s="42">
        <v>675.56048271000009</v>
      </c>
      <c r="M405" s="42">
        <f t="shared" si="7"/>
        <v>515.41973671000005</v>
      </c>
    </row>
    <row r="406" spans="1:13" x14ac:dyDescent="0.2">
      <c r="A406" s="5"/>
      <c r="D406" s="32"/>
      <c r="E406" s="33"/>
      <c r="F406" s="32"/>
      <c r="G406" s="32"/>
      <c r="H406" s="41"/>
      <c r="I406" s="41" t="s">
        <v>903</v>
      </c>
      <c r="J406" s="40" t="s">
        <v>904</v>
      </c>
      <c r="K406" s="42">
        <v>392.84290199999998</v>
      </c>
      <c r="L406" s="42">
        <v>372.71521993999971</v>
      </c>
      <c r="M406" s="42">
        <f t="shared" si="7"/>
        <v>-20.127682060000268</v>
      </c>
    </row>
    <row r="407" spans="1:13" x14ac:dyDescent="0.2">
      <c r="A407" s="5"/>
      <c r="D407" s="32"/>
      <c r="E407" s="33"/>
      <c r="F407" s="32"/>
      <c r="G407" s="32"/>
      <c r="H407" s="41"/>
      <c r="I407" s="41" t="s">
        <v>905</v>
      </c>
      <c r="J407" s="40" t="s">
        <v>906</v>
      </c>
      <c r="K407" s="42">
        <v>37.216174000000002</v>
      </c>
      <c r="L407" s="42">
        <v>45.609444729999993</v>
      </c>
      <c r="M407" s="42">
        <f t="shared" si="7"/>
        <v>8.3932707299999905</v>
      </c>
    </row>
    <row r="408" spans="1:13" x14ac:dyDescent="0.2">
      <c r="A408" s="5"/>
      <c r="D408" s="32"/>
      <c r="E408" s="33"/>
      <c r="F408" s="32"/>
      <c r="G408" s="32"/>
      <c r="H408" s="41"/>
      <c r="I408" s="41" t="s">
        <v>909</v>
      </c>
      <c r="J408" s="40" t="s">
        <v>910</v>
      </c>
      <c r="K408" s="42">
        <v>435.85905700000001</v>
      </c>
      <c r="L408" s="42">
        <v>479.1994560899999</v>
      </c>
      <c r="M408" s="42">
        <f t="shared" si="7"/>
        <v>43.340399089999892</v>
      </c>
    </row>
    <row r="409" spans="1:13" x14ac:dyDescent="0.2">
      <c r="A409" s="5"/>
      <c r="D409" s="32"/>
      <c r="E409" s="33"/>
      <c r="F409" s="32"/>
      <c r="G409" s="32"/>
      <c r="H409" s="41"/>
      <c r="I409" s="41" t="s">
        <v>911</v>
      </c>
      <c r="J409" s="40" t="s">
        <v>912</v>
      </c>
      <c r="K409" s="42">
        <v>303.32796999999999</v>
      </c>
      <c r="L409" s="42">
        <v>290.25432579000017</v>
      </c>
      <c r="M409" s="42">
        <f t="shared" si="7"/>
        <v>-13.073644209999827</v>
      </c>
    </row>
    <row r="410" spans="1:13" x14ac:dyDescent="0.2">
      <c r="A410" s="5"/>
      <c r="D410" s="32"/>
      <c r="E410" s="33"/>
      <c r="F410" s="32"/>
      <c r="G410" s="32"/>
      <c r="H410" s="41"/>
      <c r="I410" s="41" t="s">
        <v>607</v>
      </c>
      <c r="J410" s="40" t="s">
        <v>913</v>
      </c>
      <c r="K410" s="42">
        <v>162.43952100000001</v>
      </c>
      <c r="L410" s="42">
        <v>99.41153912</v>
      </c>
      <c r="M410" s="42">
        <f t="shared" si="7"/>
        <v>-63.027981880000013</v>
      </c>
    </row>
    <row r="411" spans="1:13" x14ac:dyDescent="0.2">
      <c r="A411" s="5"/>
      <c r="D411" s="32"/>
      <c r="E411" s="33"/>
      <c r="F411" s="32"/>
      <c r="G411" s="32"/>
      <c r="H411" s="41"/>
      <c r="I411" s="41" t="s">
        <v>609</v>
      </c>
      <c r="J411" s="40" t="s">
        <v>914</v>
      </c>
      <c r="K411" s="42">
        <v>263.88394099999999</v>
      </c>
      <c r="L411" s="42">
        <v>288.73471653000001</v>
      </c>
      <c r="M411" s="42">
        <f t="shared" si="7"/>
        <v>24.850775530000021</v>
      </c>
    </row>
    <row r="412" spans="1:13" x14ac:dyDescent="0.2">
      <c r="A412" s="5"/>
      <c r="D412" s="32"/>
      <c r="E412" s="33"/>
      <c r="F412" s="32"/>
      <c r="G412" s="32"/>
      <c r="H412" s="41"/>
      <c r="I412" s="41" t="s">
        <v>915</v>
      </c>
      <c r="J412" s="40" t="s">
        <v>916</v>
      </c>
      <c r="K412" s="42">
        <v>1022.962312</v>
      </c>
      <c r="L412" s="42">
        <v>1065.0228046900004</v>
      </c>
      <c r="M412" s="42">
        <f t="shared" si="7"/>
        <v>42.060492690000387</v>
      </c>
    </row>
    <row r="413" spans="1:13" x14ac:dyDescent="0.2">
      <c r="A413" s="5"/>
      <c r="D413" s="32"/>
      <c r="E413" s="33"/>
      <c r="F413" s="32"/>
      <c r="G413" s="32"/>
      <c r="H413" s="41"/>
      <c r="I413" s="41" t="s">
        <v>558</v>
      </c>
      <c r="J413" s="40" t="s">
        <v>907</v>
      </c>
      <c r="K413" s="42">
        <v>230.32166599999999</v>
      </c>
      <c r="L413" s="42">
        <v>195.04765880000002</v>
      </c>
      <c r="M413" s="42">
        <f t="shared" si="7"/>
        <v>-35.274007199999971</v>
      </c>
    </row>
    <row r="414" spans="1:13" x14ac:dyDescent="0.2">
      <c r="A414" s="5"/>
      <c r="D414" s="32"/>
      <c r="E414" s="33"/>
      <c r="F414" s="32"/>
      <c r="G414" s="32"/>
      <c r="H414" s="41"/>
      <c r="I414" s="41" t="s">
        <v>667</v>
      </c>
      <c r="J414" s="40" t="s">
        <v>908</v>
      </c>
      <c r="K414" s="42">
        <v>7.1093900000000003</v>
      </c>
      <c r="L414" s="42">
        <v>4.9067385999999997</v>
      </c>
      <c r="M414" s="42">
        <f t="shared" si="7"/>
        <v>-2.2026514000000006</v>
      </c>
    </row>
    <row r="415" spans="1:13" x14ac:dyDescent="0.2">
      <c r="A415" s="5"/>
      <c r="D415" s="32"/>
      <c r="E415" s="33"/>
      <c r="F415" s="32"/>
      <c r="G415" s="32"/>
      <c r="H415" s="41"/>
      <c r="I415" s="41" t="s">
        <v>1277</v>
      </c>
      <c r="J415" s="40" t="s">
        <v>1399</v>
      </c>
      <c r="K415" s="42">
        <v>1</v>
      </c>
      <c r="L415" s="42">
        <v>16.987786</v>
      </c>
      <c r="M415" s="42">
        <f t="shared" si="7"/>
        <v>15.987786</v>
      </c>
    </row>
    <row r="416" spans="1:13" x14ac:dyDescent="0.2">
      <c r="A416" s="5"/>
      <c r="D416" s="32"/>
      <c r="E416" s="33"/>
      <c r="F416" s="32"/>
      <c r="G416" s="32"/>
      <c r="H416" s="41"/>
      <c r="I416" s="41" t="s">
        <v>567</v>
      </c>
      <c r="J416" s="40" t="s">
        <v>568</v>
      </c>
      <c r="K416" s="42">
        <v>17.306003</v>
      </c>
      <c r="L416" s="42">
        <v>15.03093786</v>
      </c>
      <c r="M416" s="42">
        <f t="shared" si="7"/>
        <v>-2.2750651400000006</v>
      </c>
    </row>
    <row r="417" spans="1:13" x14ac:dyDescent="0.2">
      <c r="A417" s="5"/>
      <c r="D417" s="32"/>
      <c r="E417" s="33"/>
      <c r="F417" s="32"/>
      <c r="G417" s="32"/>
      <c r="H417" s="41"/>
      <c r="I417" s="41" t="s">
        <v>20</v>
      </c>
      <c r="J417" s="40" t="s">
        <v>29</v>
      </c>
      <c r="K417" s="42">
        <v>57.750061000000002</v>
      </c>
      <c r="L417" s="42">
        <v>32.726931</v>
      </c>
      <c r="M417" s="42">
        <f t="shared" si="7"/>
        <v>-25.023130000000002</v>
      </c>
    </row>
    <row r="418" spans="1:13" ht="14.25" x14ac:dyDescent="0.2">
      <c r="A418" s="5"/>
      <c r="D418" s="32"/>
      <c r="E418" s="33"/>
      <c r="F418" s="32"/>
      <c r="G418" s="32"/>
      <c r="H418" s="35" t="s">
        <v>493</v>
      </c>
      <c r="I418" s="35"/>
      <c r="J418" s="71"/>
      <c r="K418" s="38">
        <v>1479.9189240000001</v>
      </c>
      <c r="L418" s="38">
        <v>1514.7508032500009</v>
      </c>
      <c r="M418" s="38">
        <f t="shared" si="7"/>
        <v>34.831879250000839</v>
      </c>
    </row>
    <row r="419" spans="1:13" x14ac:dyDescent="0.2">
      <c r="A419" s="5"/>
      <c r="D419" s="32"/>
      <c r="E419" s="33"/>
      <c r="F419" s="32"/>
      <c r="G419" s="32"/>
      <c r="H419" s="41"/>
      <c r="I419" s="41" t="s">
        <v>494</v>
      </c>
      <c r="J419" s="40" t="s">
        <v>544</v>
      </c>
      <c r="K419" s="42">
        <v>1345.5405860000001</v>
      </c>
      <c r="L419" s="42">
        <v>1385.0735583700011</v>
      </c>
      <c r="M419" s="42">
        <f t="shared" si="7"/>
        <v>39.532972370001062</v>
      </c>
    </row>
    <row r="420" spans="1:13" x14ac:dyDescent="0.2">
      <c r="A420" s="5"/>
      <c r="D420" s="32"/>
      <c r="E420" s="33"/>
      <c r="F420" s="32"/>
      <c r="G420" s="32"/>
      <c r="H420" s="41"/>
      <c r="I420" s="41" t="s">
        <v>498</v>
      </c>
      <c r="J420" s="40" t="s">
        <v>548</v>
      </c>
      <c r="K420" s="42">
        <v>134.37833800000001</v>
      </c>
      <c r="L420" s="42">
        <v>129.67724487999996</v>
      </c>
      <c r="M420" s="42">
        <f t="shared" si="7"/>
        <v>-4.7010931200000527</v>
      </c>
    </row>
    <row r="421" spans="1:13" ht="14.25" x14ac:dyDescent="0.2">
      <c r="A421" s="5"/>
      <c r="D421" s="32"/>
      <c r="E421" s="64">
        <v>13</v>
      </c>
      <c r="F421" s="35" t="s">
        <v>286</v>
      </c>
      <c r="G421" s="65"/>
      <c r="H421" s="66"/>
      <c r="I421" s="67"/>
      <c r="J421" s="68"/>
      <c r="K421" s="68">
        <v>16999.638473999999</v>
      </c>
      <c r="L421" s="68">
        <v>18061.106438149993</v>
      </c>
      <c r="M421" s="68">
        <f t="shared" si="7"/>
        <v>1061.4679641499933</v>
      </c>
    </row>
    <row r="422" spans="1:13" x14ac:dyDescent="0.2">
      <c r="A422" s="5"/>
      <c r="D422" s="32"/>
      <c r="E422" s="33"/>
      <c r="F422" s="32"/>
      <c r="G422" s="32" t="s">
        <v>16</v>
      </c>
      <c r="H422" s="41"/>
      <c r="I422" s="41"/>
      <c r="J422" s="40"/>
      <c r="K422" s="42">
        <v>16999.638473999999</v>
      </c>
      <c r="L422" s="42">
        <v>18061.106438149993</v>
      </c>
      <c r="M422" s="42">
        <f t="shared" si="7"/>
        <v>1061.4679641499933</v>
      </c>
    </row>
    <row r="423" spans="1:13" ht="14.25" x14ac:dyDescent="0.2">
      <c r="A423" s="5"/>
      <c r="D423" s="32"/>
      <c r="E423" s="33"/>
      <c r="F423" s="32"/>
      <c r="G423" s="32"/>
      <c r="H423" s="35" t="s">
        <v>17</v>
      </c>
      <c r="I423" s="35"/>
      <c r="J423" s="71"/>
      <c r="K423" s="38">
        <v>16903.180428</v>
      </c>
      <c r="L423" s="38">
        <v>17779.858030789994</v>
      </c>
      <c r="M423" s="38">
        <f t="shared" si="7"/>
        <v>876.67760278999413</v>
      </c>
    </row>
    <row r="424" spans="1:13" ht="25.5" x14ac:dyDescent="0.2">
      <c r="A424" s="5"/>
      <c r="D424" s="32"/>
      <c r="E424" s="33"/>
      <c r="F424" s="32"/>
      <c r="G424" s="32"/>
      <c r="H424" s="41"/>
      <c r="I424" s="41" t="s">
        <v>676</v>
      </c>
      <c r="J424" s="40" t="s">
        <v>917</v>
      </c>
      <c r="K424" s="42">
        <v>9754.4267110000001</v>
      </c>
      <c r="L424" s="42">
        <v>11972.249862259992</v>
      </c>
      <c r="M424" s="42">
        <f t="shared" si="7"/>
        <v>2217.8231512599923</v>
      </c>
    </row>
    <row r="425" spans="1:13" x14ac:dyDescent="0.2">
      <c r="A425" s="5"/>
      <c r="D425" s="32"/>
      <c r="E425" s="33"/>
      <c r="F425" s="32"/>
      <c r="G425" s="32"/>
      <c r="H425" s="41"/>
      <c r="I425" s="41" t="s">
        <v>682</v>
      </c>
      <c r="J425" s="40" t="s">
        <v>918</v>
      </c>
      <c r="K425" s="42">
        <v>1619.5568720000001</v>
      </c>
      <c r="L425" s="42">
        <v>1890.5568992700005</v>
      </c>
      <c r="M425" s="42">
        <f t="shared" si="7"/>
        <v>271.00002727000037</v>
      </c>
    </row>
    <row r="426" spans="1:13" x14ac:dyDescent="0.2">
      <c r="A426" s="5"/>
      <c r="D426" s="32"/>
      <c r="E426" s="33"/>
      <c r="F426" s="32"/>
      <c r="G426" s="32"/>
      <c r="H426" s="41"/>
      <c r="I426" s="41" t="s">
        <v>919</v>
      </c>
      <c r="J426" s="40" t="s">
        <v>920</v>
      </c>
      <c r="K426" s="42">
        <v>949.35603900000001</v>
      </c>
      <c r="L426" s="42">
        <v>919.40612241000031</v>
      </c>
      <c r="M426" s="42">
        <f t="shared" si="7"/>
        <v>-29.949916589999702</v>
      </c>
    </row>
    <row r="427" spans="1:13" x14ac:dyDescent="0.2">
      <c r="A427" s="5"/>
      <c r="D427" s="32"/>
      <c r="E427" s="33"/>
      <c r="F427" s="32"/>
      <c r="G427" s="32"/>
      <c r="H427" s="41"/>
      <c r="I427" s="41" t="s">
        <v>921</v>
      </c>
      <c r="J427" s="40" t="s">
        <v>922</v>
      </c>
      <c r="K427" s="42">
        <v>1016.971775</v>
      </c>
      <c r="L427" s="42">
        <v>1131.8401027900004</v>
      </c>
      <c r="M427" s="42">
        <f t="shared" si="7"/>
        <v>114.86832779000042</v>
      </c>
    </row>
    <row r="428" spans="1:13" x14ac:dyDescent="0.2">
      <c r="A428" s="5"/>
      <c r="D428" s="32"/>
      <c r="E428" s="33"/>
      <c r="F428" s="32"/>
      <c r="G428" s="32"/>
      <c r="H428" s="41"/>
      <c r="I428" s="41" t="s">
        <v>686</v>
      </c>
      <c r="J428" s="40" t="s">
        <v>923</v>
      </c>
      <c r="K428" s="42">
        <v>224.40403000000001</v>
      </c>
      <c r="L428" s="42">
        <v>178.4916250499999</v>
      </c>
      <c r="M428" s="42">
        <f t="shared" si="7"/>
        <v>-45.912404950000109</v>
      </c>
    </row>
    <row r="429" spans="1:13" x14ac:dyDescent="0.2">
      <c r="A429" s="5"/>
      <c r="D429" s="32"/>
      <c r="E429" s="33"/>
      <c r="F429" s="32"/>
      <c r="G429" s="32"/>
      <c r="H429" s="41"/>
      <c r="I429" s="41" t="s">
        <v>21</v>
      </c>
      <c r="J429" s="40" t="s">
        <v>1384</v>
      </c>
      <c r="K429" s="42">
        <v>2203.48783</v>
      </c>
      <c r="L429" s="42">
        <v>0</v>
      </c>
      <c r="M429" s="42">
        <f t="shared" si="7"/>
        <v>-2203.48783</v>
      </c>
    </row>
    <row r="430" spans="1:13" x14ac:dyDescent="0.2">
      <c r="A430" s="5"/>
      <c r="D430" s="32"/>
      <c r="E430" s="33"/>
      <c r="F430" s="32"/>
      <c r="G430" s="32"/>
      <c r="H430" s="41"/>
      <c r="I430" s="41" t="s">
        <v>924</v>
      </c>
      <c r="J430" s="40" t="s">
        <v>925</v>
      </c>
      <c r="K430" s="42">
        <v>1070.677171</v>
      </c>
      <c r="L430" s="42">
        <v>1211.3684155100002</v>
      </c>
      <c r="M430" s="42">
        <f t="shared" si="7"/>
        <v>140.69124451000016</v>
      </c>
    </row>
    <row r="431" spans="1:13" x14ac:dyDescent="0.2">
      <c r="A431" s="5"/>
      <c r="D431" s="32"/>
      <c r="E431" s="33"/>
      <c r="F431" s="32"/>
      <c r="G431" s="32"/>
      <c r="H431" s="41"/>
      <c r="I431" s="41" t="s">
        <v>706</v>
      </c>
      <c r="J431" s="40" t="s">
        <v>707</v>
      </c>
      <c r="K431" s="42">
        <v>64.3</v>
      </c>
      <c r="L431" s="42">
        <v>448.44677615000006</v>
      </c>
      <c r="M431" s="42">
        <f t="shared" si="7"/>
        <v>384.14677615000005</v>
      </c>
    </row>
    <row r="432" spans="1:13" x14ac:dyDescent="0.2">
      <c r="A432" s="5"/>
      <c r="D432" s="32"/>
      <c r="E432" s="33"/>
      <c r="F432" s="32"/>
      <c r="G432" s="32"/>
      <c r="H432" s="41"/>
      <c r="I432" s="41" t="s">
        <v>20</v>
      </c>
      <c r="J432" s="40" t="s">
        <v>29</v>
      </c>
      <c r="K432" s="42">
        <v>0</v>
      </c>
      <c r="L432" s="42">
        <v>27.498227350000001</v>
      </c>
      <c r="M432" s="42">
        <f t="shared" si="7"/>
        <v>27.498227350000001</v>
      </c>
    </row>
    <row r="433" spans="1:13" ht="14.25" x14ac:dyDescent="0.2">
      <c r="A433" s="5"/>
      <c r="D433" s="32"/>
      <c r="E433" s="33"/>
      <c r="F433" s="32"/>
      <c r="G433" s="32"/>
      <c r="H433" s="35" t="s">
        <v>493</v>
      </c>
      <c r="I433" s="35"/>
      <c r="J433" s="71"/>
      <c r="K433" s="38">
        <v>96.458045999999996</v>
      </c>
      <c r="L433" s="38">
        <v>281.24840736000016</v>
      </c>
      <c r="M433" s="38">
        <f t="shared" si="7"/>
        <v>184.79036136000016</v>
      </c>
    </row>
    <row r="434" spans="1:13" x14ac:dyDescent="0.2">
      <c r="A434" s="5"/>
      <c r="D434" s="32"/>
      <c r="E434" s="33"/>
      <c r="F434" s="32"/>
      <c r="G434" s="32"/>
      <c r="H434" s="41"/>
      <c r="I434" s="41" t="s">
        <v>494</v>
      </c>
      <c r="J434" s="40" t="s">
        <v>544</v>
      </c>
      <c r="K434" s="42">
        <v>96.458045999999996</v>
      </c>
      <c r="L434" s="42">
        <v>281.24840736000016</v>
      </c>
      <c r="M434" s="42">
        <f t="shared" si="7"/>
        <v>184.79036136000016</v>
      </c>
    </row>
    <row r="435" spans="1:13" ht="14.25" x14ac:dyDescent="0.2">
      <c r="A435" s="5"/>
      <c r="D435" s="32"/>
      <c r="E435" s="64">
        <v>14</v>
      </c>
      <c r="F435" s="35" t="s">
        <v>287</v>
      </c>
      <c r="G435" s="65"/>
      <c r="H435" s="66"/>
      <c r="I435" s="67"/>
      <c r="J435" s="68"/>
      <c r="K435" s="68">
        <v>2112.9488740000002</v>
      </c>
      <c r="L435" s="68">
        <v>2112.6988740000002</v>
      </c>
      <c r="M435" s="68">
        <f t="shared" si="7"/>
        <v>-0.25</v>
      </c>
    </row>
    <row r="436" spans="1:13" x14ac:dyDescent="0.2">
      <c r="A436" s="5"/>
      <c r="D436" s="32"/>
      <c r="E436" s="33"/>
      <c r="F436" s="32"/>
      <c r="G436" s="32" t="s">
        <v>16</v>
      </c>
      <c r="H436" s="41"/>
      <c r="I436" s="41"/>
      <c r="J436" s="40"/>
      <c r="K436" s="42">
        <v>2112.9488740000002</v>
      </c>
      <c r="L436" s="42">
        <v>2112.6988740000002</v>
      </c>
      <c r="M436" s="42">
        <f t="shared" si="7"/>
        <v>-0.25</v>
      </c>
    </row>
    <row r="437" spans="1:13" ht="14.25" x14ac:dyDescent="0.2">
      <c r="A437" s="5"/>
      <c r="D437" s="32"/>
      <c r="E437" s="33"/>
      <c r="F437" s="32"/>
      <c r="G437" s="32"/>
      <c r="H437" s="35" t="s">
        <v>580</v>
      </c>
      <c r="I437" s="35"/>
      <c r="J437" s="71"/>
      <c r="K437" s="38">
        <v>459.53833400000002</v>
      </c>
      <c r="L437" s="38">
        <v>655.54634392999992</v>
      </c>
      <c r="M437" s="38">
        <f t="shared" si="7"/>
        <v>196.0080099299999</v>
      </c>
    </row>
    <row r="438" spans="1:13" x14ac:dyDescent="0.2">
      <c r="A438" s="5"/>
      <c r="D438" s="32"/>
      <c r="E438" s="33"/>
      <c r="F438" s="32"/>
      <c r="G438" s="32"/>
      <c r="H438" s="41"/>
      <c r="I438" s="41" t="s">
        <v>926</v>
      </c>
      <c r="J438" s="40" t="s">
        <v>927</v>
      </c>
      <c r="K438" s="42">
        <v>459.53833400000002</v>
      </c>
      <c r="L438" s="42">
        <v>655.54634392999992</v>
      </c>
      <c r="M438" s="42">
        <f t="shared" si="7"/>
        <v>196.0080099299999</v>
      </c>
    </row>
    <row r="439" spans="1:13" ht="14.25" x14ac:dyDescent="0.2">
      <c r="A439" s="5"/>
      <c r="D439" s="32"/>
      <c r="E439" s="33"/>
      <c r="F439" s="32"/>
      <c r="G439" s="32"/>
      <c r="H439" s="35" t="s">
        <v>17</v>
      </c>
      <c r="I439" s="35"/>
      <c r="J439" s="71"/>
      <c r="K439" s="38">
        <v>1490.8666350000001</v>
      </c>
      <c r="L439" s="38">
        <v>1296.8342288400004</v>
      </c>
      <c r="M439" s="38">
        <f t="shared" si="7"/>
        <v>-194.03240615999971</v>
      </c>
    </row>
    <row r="440" spans="1:13" x14ac:dyDescent="0.2">
      <c r="A440" s="5"/>
      <c r="D440" s="32"/>
      <c r="E440" s="33"/>
      <c r="F440" s="32"/>
      <c r="G440" s="32"/>
      <c r="H440" s="41"/>
      <c r="I440" s="41" t="s">
        <v>500</v>
      </c>
      <c r="J440" s="40" t="s">
        <v>928</v>
      </c>
      <c r="K440" s="42">
        <v>452.25158599999997</v>
      </c>
      <c r="L440" s="42">
        <v>448.34590687000036</v>
      </c>
      <c r="M440" s="42">
        <f t="shared" si="7"/>
        <v>-3.9056791299996121</v>
      </c>
    </row>
    <row r="441" spans="1:13" x14ac:dyDescent="0.2">
      <c r="A441" s="5"/>
      <c r="D441" s="32"/>
      <c r="E441" s="33"/>
      <c r="F441" s="32"/>
      <c r="G441" s="32"/>
      <c r="H441" s="41"/>
      <c r="I441" s="41" t="s">
        <v>502</v>
      </c>
      <c r="J441" s="40" t="s">
        <v>929</v>
      </c>
      <c r="K441" s="42">
        <v>98.560891999999996</v>
      </c>
      <c r="L441" s="42">
        <v>92.765661219999998</v>
      </c>
      <c r="M441" s="42">
        <f t="shared" si="7"/>
        <v>-5.7952307799999971</v>
      </c>
    </row>
    <row r="442" spans="1:13" x14ac:dyDescent="0.2">
      <c r="A442" s="5"/>
      <c r="D442" s="32"/>
      <c r="E442" s="33"/>
      <c r="F442" s="32"/>
      <c r="G442" s="32"/>
      <c r="H442" s="41"/>
      <c r="I442" s="41" t="s">
        <v>504</v>
      </c>
      <c r="J442" s="40" t="s">
        <v>930</v>
      </c>
      <c r="K442" s="42">
        <v>316.451078</v>
      </c>
      <c r="L442" s="42">
        <v>268.09880822999992</v>
      </c>
      <c r="M442" s="42">
        <f t="shared" si="7"/>
        <v>-48.352269770000078</v>
      </c>
    </row>
    <row r="443" spans="1:13" x14ac:dyDescent="0.2">
      <c r="A443" s="5"/>
      <c r="D443" s="32"/>
      <c r="E443" s="33"/>
      <c r="F443" s="32"/>
      <c r="G443" s="32"/>
      <c r="H443" s="41"/>
      <c r="I443" s="41" t="s">
        <v>565</v>
      </c>
      <c r="J443" s="40" t="s">
        <v>931</v>
      </c>
      <c r="K443" s="42">
        <v>38.360287999999997</v>
      </c>
      <c r="L443" s="42">
        <v>28.523965889999999</v>
      </c>
      <c r="M443" s="42">
        <f t="shared" si="7"/>
        <v>-9.8363221099999976</v>
      </c>
    </row>
    <row r="444" spans="1:13" x14ac:dyDescent="0.2">
      <c r="A444" s="5"/>
      <c r="D444" s="32"/>
      <c r="E444" s="33"/>
      <c r="F444" s="32"/>
      <c r="G444" s="32"/>
      <c r="H444" s="41"/>
      <c r="I444" s="41" t="s">
        <v>510</v>
      </c>
      <c r="J444" s="40" t="s">
        <v>932</v>
      </c>
      <c r="K444" s="42">
        <v>102.179726</v>
      </c>
      <c r="L444" s="42">
        <v>14.429521339999997</v>
      </c>
      <c r="M444" s="42">
        <f t="shared" si="7"/>
        <v>-87.750204660000009</v>
      </c>
    </row>
    <row r="445" spans="1:13" x14ac:dyDescent="0.2">
      <c r="A445" s="5"/>
      <c r="D445" s="32"/>
      <c r="E445" s="33"/>
      <c r="F445" s="32"/>
      <c r="G445" s="32"/>
      <c r="H445" s="41"/>
      <c r="I445" s="41" t="s">
        <v>512</v>
      </c>
      <c r="J445" s="40" t="s">
        <v>933</v>
      </c>
      <c r="K445" s="42">
        <v>12.476387000000001</v>
      </c>
      <c r="L445" s="42">
        <v>12.040302310000005</v>
      </c>
      <c r="M445" s="42">
        <f t="shared" si="7"/>
        <v>-0.43608468999999594</v>
      </c>
    </row>
    <row r="446" spans="1:13" x14ac:dyDescent="0.2">
      <c r="A446" s="5"/>
      <c r="D446" s="32"/>
      <c r="E446" s="33"/>
      <c r="F446" s="32"/>
      <c r="G446" s="32"/>
      <c r="H446" s="41"/>
      <c r="I446" s="41" t="s">
        <v>478</v>
      </c>
      <c r="J446" s="40" t="s">
        <v>934</v>
      </c>
      <c r="K446" s="42">
        <v>457.376464</v>
      </c>
      <c r="L446" s="42">
        <v>421.34731339000018</v>
      </c>
      <c r="M446" s="42">
        <f t="shared" si="7"/>
        <v>-36.029150609999817</v>
      </c>
    </row>
    <row r="447" spans="1:13" x14ac:dyDescent="0.2">
      <c r="A447" s="5"/>
      <c r="D447" s="32"/>
      <c r="E447" s="33"/>
      <c r="F447" s="32"/>
      <c r="G447" s="32"/>
      <c r="H447" s="41"/>
      <c r="I447" s="41" t="s">
        <v>570</v>
      </c>
      <c r="J447" s="40" t="s">
        <v>935</v>
      </c>
      <c r="K447" s="42">
        <v>13.210214000000001</v>
      </c>
      <c r="L447" s="42">
        <v>11.282749590000003</v>
      </c>
      <c r="M447" s="42">
        <f t="shared" si="7"/>
        <v>-1.9274644099999971</v>
      </c>
    </row>
    <row r="448" spans="1:13" ht="14.25" x14ac:dyDescent="0.2">
      <c r="A448" s="5"/>
      <c r="D448" s="32"/>
      <c r="E448" s="33"/>
      <c r="F448" s="32"/>
      <c r="G448" s="32"/>
      <c r="H448" s="35" t="s">
        <v>493</v>
      </c>
      <c r="I448" s="35"/>
      <c r="J448" s="71"/>
      <c r="K448" s="38">
        <v>162.543905</v>
      </c>
      <c r="L448" s="38">
        <v>160.31830123000003</v>
      </c>
      <c r="M448" s="38">
        <f t="shared" si="7"/>
        <v>-2.2256037699999638</v>
      </c>
    </row>
    <row r="449" spans="1:13" x14ac:dyDescent="0.2">
      <c r="A449" s="5"/>
      <c r="D449" s="32"/>
      <c r="E449" s="33"/>
      <c r="F449" s="32"/>
      <c r="G449" s="32"/>
      <c r="H449" s="41"/>
      <c r="I449" s="41" t="s">
        <v>494</v>
      </c>
      <c r="J449" s="40" t="s">
        <v>544</v>
      </c>
      <c r="K449" s="42">
        <v>147.64391699999999</v>
      </c>
      <c r="L449" s="42">
        <v>145.82779056000001</v>
      </c>
      <c r="M449" s="42">
        <f t="shared" si="7"/>
        <v>-1.8161264399999766</v>
      </c>
    </row>
    <row r="450" spans="1:13" x14ac:dyDescent="0.2">
      <c r="A450" s="5"/>
      <c r="D450" s="32"/>
      <c r="E450" s="33"/>
      <c r="F450" s="32"/>
      <c r="G450" s="32"/>
      <c r="H450" s="41"/>
      <c r="I450" s="41" t="s">
        <v>498</v>
      </c>
      <c r="J450" s="40" t="s">
        <v>548</v>
      </c>
      <c r="K450" s="42">
        <v>14.899988</v>
      </c>
      <c r="L450" s="42">
        <v>14.490510670000003</v>
      </c>
      <c r="M450" s="42">
        <f t="shared" si="7"/>
        <v>-0.40947732999999786</v>
      </c>
    </row>
    <row r="451" spans="1:13" ht="14.25" x14ac:dyDescent="0.2">
      <c r="A451" s="5"/>
      <c r="D451" s="32"/>
      <c r="E451" s="64">
        <v>15</v>
      </c>
      <c r="F451" s="35" t="s">
        <v>292</v>
      </c>
      <c r="G451" s="65"/>
      <c r="H451" s="66"/>
      <c r="I451" s="67"/>
      <c r="J451" s="68"/>
      <c r="K451" s="68">
        <v>11075.58675</v>
      </c>
      <c r="L451" s="68">
        <v>16565.673986190002</v>
      </c>
      <c r="M451" s="68">
        <f t="shared" si="7"/>
        <v>5490.0872361900019</v>
      </c>
    </row>
    <row r="452" spans="1:13" x14ac:dyDescent="0.2">
      <c r="A452" s="5"/>
      <c r="D452" s="32"/>
      <c r="E452" s="33"/>
      <c r="F452" s="32"/>
      <c r="G452" s="32" t="s">
        <v>16</v>
      </c>
      <c r="H452" s="41"/>
      <c r="I452" s="41"/>
      <c r="J452" s="40"/>
      <c r="K452" s="42">
        <v>11075.58675</v>
      </c>
      <c r="L452" s="42">
        <v>16565.673986190002</v>
      </c>
      <c r="M452" s="42">
        <f t="shared" si="7"/>
        <v>5490.0872361900019</v>
      </c>
    </row>
    <row r="453" spans="1:13" ht="14.25" x14ac:dyDescent="0.2">
      <c r="A453" s="5"/>
      <c r="D453" s="32"/>
      <c r="E453" s="33"/>
      <c r="F453" s="32"/>
      <c r="G453" s="32"/>
      <c r="H453" s="35" t="s">
        <v>580</v>
      </c>
      <c r="I453" s="35"/>
      <c r="J453" s="71"/>
      <c r="K453" s="38">
        <v>9494.5701979999994</v>
      </c>
      <c r="L453" s="38">
        <v>10155.977425180001</v>
      </c>
      <c r="M453" s="38">
        <f t="shared" si="7"/>
        <v>661.40722718000143</v>
      </c>
    </row>
    <row r="454" spans="1:13" x14ac:dyDescent="0.2">
      <c r="A454" s="5"/>
      <c r="D454" s="32"/>
      <c r="E454" s="33"/>
      <c r="F454" s="32"/>
      <c r="G454" s="32"/>
      <c r="H454" s="41"/>
      <c r="I454" s="41" t="s">
        <v>936</v>
      </c>
      <c r="J454" s="40" t="s">
        <v>937</v>
      </c>
      <c r="K454" s="42">
        <v>4745.9181170000002</v>
      </c>
      <c r="L454" s="42">
        <v>4581.4758619800004</v>
      </c>
      <c r="M454" s="42">
        <f t="shared" si="7"/>
        <v>-164.44225501999972</v>
      </c>
    </row>
    <row r="455" spans="1:13" x14ac:dyDescent="0.2">
      <c r="A455" s="5"/>
      <c r="D455" s="32"/>
      <c r="E455" s="33"/>
      <c r="F455" s="32"/>
      <c r="G455" s="32"/>
      <c r="H455" s="41"/>
      <c r="I455" s="41" t="s">
        <v>938</v>
      </c>
      <c r="J455" s="40" t="s">
        <v>939</v>
      </c>
      <c r="K455" s="42">
        <v>45.789701999999998</v>
      </c>
      <c r="L455" s="42">
        <v>31.816942000000001</v>
      </c>
      <c r="M455" s="42">
        <f t="shared" si="7"/>
        <v>-13.972759999999997</v>
      </c>
    </row>
    <row r="456" spans="1:13" x14ac:dyDescent="0.2">
      <c r="A456" s="5"/>
      <c r="D456" s="32"/>
      <c r="E456" s="33"/>
      <c r="F456" s="32"/>
      <c r="G456" s="32"/>
      <c r="H456" s="41"/>
      <c r="I456" s="41" t="s">
        <v>940</v>
      </c>
      <c r="J456" s="40" t="s">
        <v>941</v>
      </c>
      <c r="K456" s="42">
        <v>1.548611</v>
      </c>
      <c r="L456" s="42">
        <v>1.5283781399999998</v>
      </c>
      <c r="M456" s="42">
        <f t="shared" si="7"/>
        <v>-2.023286000000013E-2</v>
      </c>
    </row>
    <row r="457" spans="1:13" x14ac:dyDescent="0.2">
      <c r="A457" s="5"/>
      <c r="D457" s="32"/>
      <c r="E457" s="33"/>
      <c r="F457" s="32"/>
      <c r="G457" s="32"/>
      <c r="H457" s="41"/>
      <c r="I457" s="41" t="s">
        <v>942</v>
      </c>
      <c r="J457" s="40" t="s">
        <v>943</v>
      </c>
      <c r="K457" s="42">
        <v>54.49483</v>
      </c>
      <c r="L457" s="42">
        <v>52.755446370000001</v>
      </c>
      <c r="M457" s="42">
        <f t="shared" si="7"/>
        <v>-1.739383629999999</v>
      </c>
    </row>
    <row r="458" spans="1:13" x14ac:dyDescent="0.2">
      <c r="A458" s="5"/>
      <c r="D458" s="32"/>
      <c r="E458" s="33"/>
      <c r="F458" s="32"/>
      <c r="G458" s="32"/>
      <c r="H458" s="41"/>
      <c r="I458" s="41" t="s">
        <v>944</v>
      </c>
      <c r="J458" s="40" t="s">
        <v>945</v>
      </c>
      <c r="K458" s="42">
        <v>2304.7086089999998</v>
      </c>
      <c r="L458" s="42">
        <v>2550.9202807799998</v>
      </c>
      <c r="M458" s="42">
        <f t="shared" ref="M458:M521" si="8">L458-K458</f>
        <v>246.21167177999996</v>
      </c>
    </row>
    <row r="459" spans="1:13" x14ac:dyDescent="0.2">
      <c r="A459" s="5"/>
      <c r="D459" s="32"/>
      <c r="E459" s="33"/>
      <c r="F459" s="32"/>
      <c r="G459" s="32"/>
      <c r="H459" s="41"/>
      <c r="I459" s="41" t="s">
        <v>946</v>
      </c>
      <c r="J459" s="40" t="s">
        <v>947</v>
      </c>
      <c r="K459" s="42">
        <v>2102.9726519999999</v>
      </c>
      <c r="L459" s="42">
        <v>2685.6207460300002</v>
      </c>
      <c r="M459" s="42">
        <f t="shared" si="8"/>
        <v>582.64809403000027</v>
      </c>
    </row>
    <row r="460" spans="1:13" x14ac:dyDescent="0.2">
      <c r="A460" s="5"/>
      <c r="D460" s="32"/>
      <c r="E460" s="33"/>
      <c r="F460" s="32"/>
      <c r="G460" s="32"/>
      <c r="H460" s="41"/>
      <c r="I460" s="41" t="s">
        <v>747</v>
      </c>
      <c r="J460" s="40" t="s">
        <v>948</v>
      </c>
      <c r="K460" s="42">
        <v>115.982777</v>
      </c>
      <c r="L460" s="42">
        <v>114.33013922999999</v>
      </c>
      <c r="M460" s="42">
        <f t="shared" si="8"/>
        <v>-1.6526377700000126</v>
      </c>
    </row>
    <row r="461" spans="1:13" ht="25.5" x14ac:dyDescent="0.2">
      <c r="A461" s="5"/>
      <c r="D461" s="32"/>
      <c r="E461" s="33"/>
      <c r="F461" s="32"/>
      <c r="G461" s="32"/>
      <c r="H461" s="41"/>
      <c r="I461" s="41" t="s">
        <v>949</v>
      </c>
      <c r="J461" s="40" t="s">
        <v>950</v>
      </c>
      <c r="K461" s="42">
        <v>123.1549</v>
      </c>
      <c r="L461" s="42">
        <v>137.52963065</v>
      </c>
      <c r="M461" s="42">
        <f t="shared" si="8"/>
        <v>14.374730650000004</v>
      </c>
    </row>
    <row r="462" spans="1:13" ht="14.25" x14ac:dyDescent="0.2">
      <c r="A462" s="5"/>
      <c r="D462" s="32"/>
      <c r="E462" s="33"/>
      <c r="F462" s="32"/>
      <c r="G462" s="32"/>
      <c r="H462" s="35" t="s">
        <v>17</v>
      </c>
      <c r="I462" s="35"/>
      <c r="J462" s="71"/>
      <c r="K462" s="38">
        <v>1262.902255</v>
      </c>
      <c r="L462" s="38">
        <v>2249.9329287399992</v>
      </c>
      <c r="M462" s="38">
        <f t="shared" si="8"/>
        <v>987.0306737399992</v>
      </c>
    </row>
    <row r="463" spans="1:13" x14ac:dyDescent="0.2">
      <c r="A463" s="5"/>
      <c r="D463" s="32"/>
      <c r="E463" s="33"/>
      <c r="F463" s="32"/>
      <c r="G463" s="32"/>
      <c r="H463" s="41"/>
      <c r="I463" s="41" t="s">
        <v>500</v>
      </c>
      <c r="J463" s="40" t="s">
        <v>951</v>
      </c>
      <c r="K463" s="42">
        <v>402.68187399999999</v>
      </c>
      <c r="L463" s="42">
        <v>464.93923563999994</v>
      </c>
      <c r="M463" s="42">
        <f t="shared" si="8"/>
        <v>62.257361639999942</v>
      </c>
    </row>
    <row r="464" spans="1:13" x14ac:dyDescent="0.2">
      <c r="A464" s="5"/>
      <c r="D464" s="32"/>
      <c r="E464" s="33"/>
      <c r="F464" s="32"/>
      <c r="G464" s="32"/>
      <c r="H464" s="41"/>
      <c r="I464" s="41" t="s">
        <v>502</v>
      </c>
      <c r="J464" s="40" t="s">
        <v>952</v>
      </c>
      <c r="K464" s="42">
        <v>165.8</v>
      </c>
      <c r="L464" s="42">
        <v>120.87471083</v>
      </c>
      <c r="M464" s="42">
        <f t="shared" si="8"/>
        <v>-44.925289170000013</v>
      </c>
    </row>
    <row r="465" spans="1:13" x14ac:dyDescent="0.2">
      <c r="A465" s="5"/>
      <c r="D465" s="32"/>
      <c r="E465" s="33"/>
      <c r="F465" s="32"/>
      <c r="G465" s="32"/>
      <c r="H465" s="41"/>
      <c r="I465" s="41" t="s">
        <v>504</v>
      </c>
      <c r="J465" s="40" t="s">
        <v>953</v>
      </c>
      <c r="K465" s="42">
        <v>104.628663</v>
      </c>
      <c r="L465" s="42">
        <v>96.513319139999979</v>
      </c>
      <c r="M465" s="42">
        <f t="shared" si="8"/>
        <v>-8.1153438600000243</v>
      </c>
    </row>
    <row r="466" spans="1:13" x14ac:dyDescent="0.2">
      <c r="A466" s="5"/>
      <c r="D466" s="32"/>
      <c r="E466" s="33"/>
      <c r="F466" s="32"/>
      <c r="G466" s="32"/>
      <c r="H466" s="41"/>
      <c r="I466" s="41" t="s">
        <v>550</v>
      </c>
      <c r="J466" s="40" t="s">
        <v>955</v>
      </c>
      <c r="K466" s="42">
        <v>88.600447000000003</v>
      </c>
      <c r="L466" s="42">
        <v>92.318926429999991</v>
      </c>
      <c r="M466" s="42">
        <f t="shared" si="8"/>
        <v>3.7184794299999879</v>
      </c>
    </row>
    <row r="467" spans="1:13" x14ac:dyDescent="0.2">
      <c r="A467" s="5"/>
      <c r="D467" s="32"/>
      <c r="E467" s="33"/>
      <c r="F467" s="32"/>
      <c r="G467" s="32"/>
      <c r="H467" s="41"/>
      <c r="I467" s="41" t="s">
        <v>552</v>
      </c>
      <c r="J467" s="40" t="s">
        <v>956</v>
      </c>
      <c r="K467" s="42">
        <v>42.465150000000001</v>
      </c>
      <c r="L467" s="42">
        <v>206.69252512</v>
      </c>
      <c r="M467" s="42">
        <f t="shared" si="8"/>
        <v>164.22737512</v>
      </c>
    </row>
    <row r="468" spans="1:13" x14ac:dyDescent="0.2">
      <c r="A468" s="5"/>
      <c r="D468" s="32"/>
      <c r="E468" s="33"/>
      <c r="F468" s="32"/>
      <c r="G468" s="32"/>
      <c r="H468" s="41"/>
      <c r="I468" s="41" t="s">
        <v>554</v>
      </c>
      <c r="J468" s="40" t="s">
        <v>957</v>
      </c>
      <c r="K468" s="42">
        <v>452.25678900000003</v>
      </c>
      <c r="L468" s="42">
        <v>1261.0968969199996</v>
      </c>
      <c r="M468" s="42">
        <f t="shared" si="8"/>
        <v>808.84010791999958</v>
      </c>
    </row>
    <row r="469" spans="1:13" x14ac:dyDescent="0.2">
      <c r="A469" s="5"/>
      <c r="D469" s="32"/>
      <c r="E469" s="33"/>
      <c r="F469" s="32"/>
      <c r="G469" s="32"/>
      <c r="H469" s="41"/>
      <c r="I469" s="41" t="s">
        <v>660</v>
      </c>
      <c r="J469" s="40" t="s">
        <v>954</v>
      </c>
      <c r="K469" s="42">
        <v>6.4693319999999996</v>
      </c>
      <c r="L469" s="42">
        <v>7.4973146599999998</v>
      </c>
      <c r="M469" s="42">
        <f t="shared" si="8"/>
        <v>1.0279826600000002</v>
      </c>
    </row>
    <row r="470" spans="1:13" ht="14.25" x14ac:dyDescent="0.2">
      <c r="A470" s="5"/>
      <c r="D470" s="32"/>
      <c r="E470" s="33"/>
      <c r="F470" s="32"/>
      <c r="G470" s="32"/>
      <c r="H470" s="35" t="s">
        <v>493</v>
      </c>
      <c r="I470" s="35"/>
      <c r="J470" s="71"/>
      <c r="K470" s="38">
        <v>218.834754</v>
      </c>
      <c r="L470" s="38">
        <v>3951.1325165000007</v>
      </c>
      <c r="M470" s="38">
        <f t="shared" si="8"/>
        <v>3732.2977625000008</v>
      </c>
    </row>
    <row r="471" spans="1:13" x14ac:dyDescent="0.2">
      <c r="A471" s="5"/>
      <c r="D471" s="32"/>
      <c r="E471" s="33"/>
      <c r="F471" s="32"/>
      <c r="G471" s="32"/>
      <c r="H471" s="41"/>
      <c r="I471" s="41" t="s">
        <v>494</v>
      </c>
      <c r="J471" s="40" t="s">
        <v>544</v>
      </c>
      <c r="K471" s="42">
        <v>195.305226</v>
      </c>
      <c r="L471" s="42">
        <v>3927.0476826200006</v>
      </c>
      <c r="M471" s="42">
        <f t="shared" si="8"/>
        <v>3731.7424566200007</v>
      </c>
    </row>
    <row r="472" spans="1:13" x14ac:dyDescent="0.2">
      <c r="A472" s="5"/>
      <c r="D472" s="32"/>
      <c r="E472" s="33"/>
      <c r="F472" s="32"/>
      <c r="G472" s="32"/>
      <c r="H472" s="41"/>
      <c r="I472" s="41" t="s">
        <v>498</v>
      </c>
      <c r="J472" s="40" t="s">
        <v>548</v>
      </c>
      <c r="K472" s="42">
        <v>23.529527999999999</v>
      </c>
      <c r="L472" s="42">
        <v>24.084833879999998</v>
      </c>
      <c r="M472" s="42">
        <f t="shared" si="8"/>
        <v>0.55530587999999881</v>
      </c>
    </row>
    <row r="473" spans="1:13" ht="14.25" x14ac:dyDescent="0.2">
      <c r="A473" s="5"/>
      <c r="D473" s="32"/>
      <c r="E473" s="33"/>
      <c r="F473" s="32"/>
      <c r="G473" s="32"/>
      <c r="H473" s="35" t="s">
        <v>623</v>
      </c>
      <c r="I473" s="35"/>
      <c r="J473" s="71"/>
      <c r="K473" s="38">
        <v>99.279543000000004</v>
      </c>
      <c r="L473" s="38">
        <v>208.63111576999998</v>
      </c>
      <c r="M473" s="38">
        <f t="shared" si="8"/>
        <v>109.35157276999998</v>
      </c>
    </row>
    <row r="474" spans="1:13" x14ac:dyDescent="0.2">
      <c r="A474" s="5"/>
      <c r="D474" s="32"/>
      <c r="E474" s="33"/>
      <c r="F474" s="32"/>
      <c r="G474" s="32"/>
      <c r="H474" s="41"/>
      <c r="I474" s="41" t="s">
        <v>960</v>
      </c>
      <c r="J474" s="40" t="s">
        <v>961</v>
      </c>
      <c r="K474" s="42">
        <v>99.279543000000004</v>
      </c>
      <c r="L474" s="42">
        <v>208.63111576999998</v>
      </c>
      <c r="M474" s="42">
        <f t="shared" si="8"/>
        <v>109.35157276999998</v>
      </c>
    </row>
    <row r="475" spans="1:13" ht="14.25" x14ac:dyDescent="0.2">
      <c r="A475" s="5"/>
      <c r="D475" s="32"/>
      <c r="E475" s="64">
        <v>16</v>
      </c>
      <c r="F475" s="35" t="s">
        <v>302</v>
      </c>
      <c r="G475" s="65"/>
      <c r="H475" s="66"/>
      <c r="I475" s="67"/>
      <c r="J475" s="68"/>
      <c r="K475" s="68">
        <v>18121.708832</v>
      </c>
      <c r="L475" s="68">
        <v>19776.25809127</v>
      </c>
      <c r="M475" s="68">
        <f t="shared" si="8"/>
        <v>1654.5492592699993</v>
      </c>
    </row>
    <row r="476" spans="1:13" x14ac:dyDescent="0.2">
      <c r="A476" s="5"/>
      <c r="D476" s="32"/>
      <c r="E476" s="33"/>
      <c r="F476" s="32"/>
      <c r="G476" s="32" t="s">
        <v>16</v>
      </c>
      <c r="H476" s="41"/>
      <c r="I476" s="41"/>
      <c r="J476" s="40"/>
      <c r="K476" s="42">
        <v>18121.708832</v>
      </c>
      <c r="L476" s="42">
        <v>19776.25809127</v>
      </c>
      <c r="M476" s="42">
        <f t="shared" si="8"/>
        <v>1654.5492592699993</v>
      </c>
    </row>
    <row r="477" spans="1:13" ht="14.25" x14ac:dyDescent="0.2">
      <c r="A477" s="5"/>
      <c r="D477" s="32"/>
      <c r="E477" s="33"/>
      <c r="F477" s="32"/>
      <c r="G477" s="32"/>
      <c r="H477" s="35" t="s">
        <v>580</v>
      </c>
      <c r="I477" s="35"/>
      <c r="J477" s="71"/>
      <c r="K477" s="38">
        <v>5143.0529710000001</v>
      </c>
      <c r="L477" s="38">
        <v>8154.9120493700002</v>
      </c>
      <c r="M477" s="38">
        <f t="shared" si="8"/>
        <v>3011.8590783700001</v>
      </c>
    </row>
    <row r="478" spans="1:13" x14ac:dyDescent="0.2">
      <c r="A478" s="5"/>
      <c r="D478" s="32"/>
      <c r="E478" s="33"/>
      <c r="F478" s="32"/>
      <c r="G478" s="32"/>
      <c r="H478" s="41"/>
      <c r="I478" s="41" t="s">
        <v>962</v>
      </c>
      <c r="J478" s="40" t="s">
        <v>963</v>
      </c>
      <c r="K478" s="42">
        <v>94.375369000000006</v>
      </c>
      <c r="L478" s="42">
        <v>130.78725721999999</v>
      </c>
      <c r="M478" s="42">
        <f t="shared" si="8"/>
        <v>36.41188821999998</v>
      </c>
    </row>
    <row r="479" spans="1:13" x14ac:dyDescent="0.2">
      <c r="A479" s="5"/>
      <c r="D479" s="32"/>
      <c r="E479" s="33"/>
      <c r="F479" s="32"/>
      <c r="G479" s="32"/>
      <c r="H479" s="41"/>
      <c r="I479" s="41" t="s">
        <v>745</v>
      </c>
      <c r="J479" s="40" t="s">
        <v>746</v>
      </c>
      <c r="K479" s="42">
        <v>296.53637199999997</v>
      </c>
      <c r="L479" s="42">
        <v>331.52877242999995</v>
      </c>
      <c r="M479" s="42">
        <f t="shared" si="8"/>
        <v>34.992400429999975</v>
      </c>
    </row>
    <row r="480" spans="1:13" x14ac:dyDescent="0.2">
      <c r="A480" s="5"/>
      <c r="D480" s="32"/>
      <c r="E480" s="33"/>
      <c r="F480" s="32"/>
      <c r="G480" s="32"/>
      <c r="H480" s="41"/>
      <c r="I480" s="41" t="s">
        <v>964</v>
      </c>
      <c r="J480" s="40" t="s">
        <v>965</v>
      </c>
      <c r="K480" s="42">
        <v>1858.467527</v>
      </c>
      <c r="L480" s="42">
        <v>2715.0268891900005</v>
      </c>
      <c r="M480" s="42">
        <f t="shared" si="8"/>
        <v>856.55936219000046</v>
      </c>
    </row>
    <row r="481" spans="1:13" x14ac:dyDescent="0.2">
      <c r="A481" s="5"/>
      <c r="D481" s="32"/>
      <c r="E481" s="33"/>
      <c r="F481" s="32"/>
      <c r="G481" s="32"/>
      <c r="H481" s="41"/>
      <c r="I481" s="41" t="s">
        <v>966</v>
      </c>
      <c r="J481" s="40" t="s">
        <v>967</v>
      </c>
      <c r="K481" s="42">
        <v>974.26889800000004</v>
      </c>
      <c r="L481" s="42">
        <v>916.23050115000001</v>
      </c>
      <c r="M481" s="42">
        <f t="shared" si="8"/>
        <v>-58.038396850000026</v>
      </c>
    </row>
    <row r="482" spans="1:13" x14ac:dyDescent="0.2">
      <c r="A482" s="5"/>
      <c r="D482" s="32"/>
      <c r="E482" s="33"/>
      <c r="F482" s="32"/>
      <c r="G482" s="32"/>
      <c r="H482" s="41"/>
      <c r="I482" s="41" t="s">
        <v>968</v>
      </c>
      <c r="J482" s="40" t="s">
        <v>969</v>
      </c>
      <c r="K482" s="42">
        <v>1728.2011769999999</v>
      </c>
      <c r="L482" s="42">
        <v>2045.7163700599997</v>
      </c>
      <c r="M482" s="42">
        <f t="shared" si="8"/>
        <v>317.51519305999977</v>
      </c>
    </row>
    <row r="483" spans="1:13" x14ac:dyDescent="0.2">
      <c r="A483" s="5"/>
      <c r="D483" s="32"/>
      <c r="E483" s="33"/>
      <c r="F483" s="32"/>
      <c r="G483" s="32"/>
      <c r="H483" s="41"/>
      <c r="I483" s="41" t="s">
        <v>747</v>
      </c>
      <c r="J483" s="40" t="s">
        <v>970</v>
      </c>
      <c r="K483" s="42">
        <v>1.5300800000000001</v>
      </c>
      <c r="L483" s="42">
        <v>254.51040628999993</v>
      </c>
      <c r="M483" s="42">
        <f t="shared" si="8"/>
        <v>252.98032628999994</v>
      </c>
    </row>
    <row r="484" spans="1:13" x14ac:dyDescent="0.2">
      <c r="A484" s="5"/>
      <c r="D484" s="32"/>
      <c r="E484" s="33"/>
      <c r="F484" s="32"/>
      <c r="G484" s="32"/>
      <c r="H484" s="41"/>
      <c r="I484" s="41" t="s">
        <v>581</v>
      </c>
      <c r="J484" s="40" t="s">
        <v>1400</v>
      </c>
      <c r="K484" s="42">
        <v>0</v>
      </c>
      <c r="L484" s="42">
        <v>1501.9550389999999</v>
      </c>
      <c r="M484" s="42">
        <f t="shared" si="8"/>
        <v>1501.9550389999999</v>
      </c>
    </row>
    <row r="485" spans="1:13" x14ac:dyDescent="0.2">
      <c r="A485" s="5"/>
      <c r="D485" s="32"/>
      <c r="E485" s="33"/>
      <c r="F485" s="32"/>
      <c r="G485" s="32"/>
      <c r="H485" s="41"/>
      <c r="I485" s="41" t="s">
        <v>894</v>
      </c>
      <c r="J485" s="40" t="s">
        <v>1401</v>
      </c>
      <c r="K485" s="42">
        <v>0</v>
      </c>
      <c r="L485" s="42">
        <v>8.7481089999999995</v>
      </c>
      <c r="M485" s="42">
        <f t="shared" si="8"/>
        <v>8.7481089999999995</v>
      </c>
    </row>
    <row r="486" spans="1:13" x14ac:dyDescent="0.2">
      <c r="A486" s="5"/>
      <c r="D486" s="32"/>
      <c r="E486" s="33"/>
      <c r="F486" s="32"/>
      <c r="G486" s="32"/>
      <c r="H486" s="41"/>
      <c r="I486" s="41" t="s">
        <v>1402</v>
      </c>
      <c r="J486" s="40" t="s">
        <v>1403</v>
      </c>
      <c r="K486" s="42">
        <v>0</v>
      </c>
      <c r="L486" s="42">
        <v>1.8</v>
      </c>
      <c r="M486" s="42">
        <f t="shared" si="8"/>
        <v>1.8</v>
      </c>
    </row>
    <row r="487" spans="1:13" x14ac:dyDescent="0.2">
      <c r="A487" s="5"/>
      <c r="D487" s="32"/>
      <c r="E487" s="33"/>
      <c r="F487" s="32"/>
      <c r="G487" s="32"/>
      <c r="H487" s="41"/>
      <c r="I487" s="41" t="s">
        <v>971</v>
      </c>
      <c r="J487" s="40" t="s">
        <v>972</v>
      </c>
      <c r="K487" s="42">
        <v>141.67354800000001</v>
      </c>
      <c r="L487" s="42">
        <v>221.51663543999999</v>
      </c>
      <c r="M487" s="42">
        <f t="shared" si="8"/>
        <v>79.843087439999977</v>
      </c>
    </row>
    <row r="488" spans="1:13" x14ac:dyDescent="0.2">
      <c r="A488" s="5"/>
      <c r="D488" s="32"/>
      <c r="E488" s="33"/>
      <c r="F488" s="32"/>
      <c r="G488" s="32"/>
      <c r="H488" s="41"/>
      <c r="I488" s="41" t="s">
        <v>1404</v>
      </c>
      <c r="J488" s="40" t="s">
        <v>1405</v>
      </c>
      <c r="K488" s="42">
        <v>48</v>
      </c>
      <c r="L488" s="42">
        <v>27.092069590000001</v>
      </c>
      <c r="M488" s="42">
        <f t="shared" si="8"/>
        <v>-20.907930409999999</v>
      </c>
    </row>
    <row r="489" spans="1:13" ht="14.25" x14ac:dyDescent="0.2">
      <c r="A489" s="5"/>
      <c r="D489" s="32"/>
      <c r="E489" s="33"/>
      <c r="F489" s="32"/>
      <c r="G489" s="32"/>
      <c r="H489" s="35" t="s">
        <v>17</v>
      </c>
      <c r="I489" s="35"/>
      <c r="J489" s="71"/>
      <c r="K489" s="38">
        <v>11746.857883000001</v>
      </c>
      <c r="L489" s="38">
        <v>10467.811106569998</v>
      </c>
      <c r="M489" s="38">
        <f t="shared" si="8"/>
        <v>-1279.0467764300029</v>
      </c>
    </row>
    <row r="490" spans="1:13" x14ac:dyDescent="0.2">
      <c r="A490" s="5"/>
      <c r="D490" s="32"/>
      <c r="E490" s="33"/>
      <c r="F490" s="32"/>
      <c r="G490" s="32"/>
      <c r="H490" s="41"/>
      <c r="I490" s="41" t="s">
        <v>500</v>
      </c>
      <c r="J490" s="40" t="s">
        <v>973</v>
      </c>
      <c r="K490" s="42">
        <v>1565.8356650000001</v>
      </c>
      <c r="L490" s="42">
        <v>1419.7966886799998</v>
      </c>
      <c r="M490" s="42">
        <f t="shared" si="8"/>
        <v>-146.0389763200003</v>
      </c>
    </row>
    <row r="491" spans="1:13" x14ac:dyDescent="0.2">
      <c r="A491" s="5"/>
      <c r="D491" s="32"/>
      <c r="E491" s="33"/>
      <c r="F491" s="32"/>
      <c r="G491" s="32"/>
      <c r="H491" s="41"/>
      <c r="I491" s="41" t="s">
        <v>805</v>
      </c>
      <c r="J491" s="40" t="s">
        <v>974</v>
      </c>
      <c r="K491" s="42">
        <v>38.507806000000002</v>
      </c>
      <c r="L491" s="42">
        <v>21.79172148</v>
      </c>
      <c r="M491" s="42">
        <f t="shared" si="8"/>
        <v>-16.716084520000003</v>
      </c>
    </row>
    <row r="492" spans="1:13" x14ac:dyDescent="0.2">
      <c r="A492" s="5"/>
      <c r="D492" s="32"/>
      <c r="E492" s="33"/>
      <c r="F492" s="32"/>
      <c r="G492" s="32"/>
      <c r="H492" s="41"/>
      <c r="I492" s="41" t="s">
        <v>506</v>
      </c>
      <c r="J492" s="40" t="s">
        <v>975</v>
      </c>
      <c r="K492" s="42">
        <v>234.35153600000001</v>
      </c>
      <c r="L492" s="42">
        <v>167.82874478000005</v>
      </c>
      <c r="M492" s="42">
        <f t="shared" si="8"/>
        <v>-66.522791219999959</v>
      </c>
    </row>
    <row r="493" spans="1:13" x14ac:dyDescent="0.2">
      <c r="A493" s="5"/>
      <c r="D493" s="32"/>
      <c r="E493" s="33"/>
      <c r="F493" s="32"/>
      <c r="G493" s="32"/>
      <c r="H493" s="41"/>
      <c r="I493" s="41" t="s">
        <v>752</v>
      </c>
      <c r="J493" s="40" t="s">
        <v>976</v>
      </c>
      <c r="K493" s="42">
        <v>106.173558</v>
      </c>
      <c r="L493" s="42">
        <v>107.11798936000002</v>
      </c>
      <c r="M493" s="42">
        <f t="shared" si="8"/>
        <v>0.94443136000002426</v>
      </c>
    </row>
    <row r="494" spans="1:13" x14ac:dyDescent="0.2">
      <c r="A494" s="5"/>
      <c r="D494" s="32"/>
      <c r="E494" s="33"/>
      <c r="F494" s="32"/>
      <c r="G494" s="32"/>
      <c r="H494" s="41"/>
      <c r="I494" s="41" t="s">
        <v>518</v>
      </c>
      <c r="J494" s="40" t="s">
        <v>977</v>
      </c>
      <c r="K494" s="42">
        <v>758.52473999999995</v>
      </c>
      <c r="L494" s="42">
        <v>769.01265538999951</v>
      </c>
      <c r="M494" s="42">
        <f t="shared" si="8"/>
        <v>10.487915389999557</v>
      </c>
    </row>
    <row r="495" spans="1:13" x14ac:dyDescent="0.2">
      <c r="A495" s="5"/>
      <c r="D495" s="32"/>
      <c r="E495" s="33"/>
      <c r="F495" s="32"/>
      <c r="G495" s="32"/>
      <c r="H495" s="41"/>
      <c r="I495" s="41" t="s">
        <v>520</v>
      </c>
      <c r="J495" s="40" t="s">
        <v>978</v>
      </c>
      <c r="K495" s="42">
        <v>95.598403000000005</v>
      </c>
      <c r="L495" s="42">
        <v>79.357679999999988</v>
      </c>
      <c r="M495" s="42">
        <f t="shared" si="8"/>
        <v>-16.240723000000017</v>
      </c>
    </row>
    <row r="496" spans="1:13" x14ac:dyDescent="0.2">
      <c r="A496" s="5"/>
      <c r="D496" s="32"/>
      <c r="E496" s="33"/>
      <c r="F496" s="32"/>
      <c r="G496" s="32"/>
      <c r="H496" s="41"/>
      <c r="I496" s="41" t="s">
        <v>478</v>
      </c>
      <c r="J496" s="40" t="s">
        <v>1001</v>
      </c>
      <c r="K496" s="42">
        <v>57.884436000000001</v>
      </c>
      <c r="L496" s="42">
        <v>55.521280519999998</v>
      </c>
      <c r="M496" s="42">
        <f t="shared" si="8"/>
        <v>-2.3631554800000032</v>
      </c>
    </row>
    <row r="497" spans="1:13" x14ac:dyDescent="0.2">
      <c r="A497" s="5"/>
      <c r="D497" s="32"/>
      <c r="E497" s="33"/>
      <c r="F497" s="32"/>
      <c r="G497" s="32"/>
      <c r="H497" s="41"/>
      <c r="I497" s="41" t="s">
        <v>570</v>
      </c>
      <c r="J497" s="40" t="s">
        <v>1002</v>
      </c>
      <c r="K497" s="42">
        <v>364.66136899999998</v>
      </c>
      <c r="L497" s="42">
        <v>362.70874215000003</v>
      </c>
      <c r="M497" s="42">
        <f t="shared" si="8"/>
        <v>-1.9526268499999446</v>
      </c>
    </row>
    <row r="498" spans="1:13" x14ac:dyDescent="0.2">
      <c r="A498" s="5"/>
      <c r="D498" s="32"/>
      <c r="E498" s="33"/>
      <c r="F498" s="32"/>
      <c r="G498" s="32"/>
      <c r="H498" s="41"/>
      <c r="I498" s="41" t="s">
        <v>664</v>
      </c>
      <c r="J498" s="40" t="s">
        <v>979</v>
      </c>
      <c r="K498" s="42">
        <v>450.41792600000002</v>
      </c>
      <c r="L498" s="42">
        <v>362.72075364</v>
      </c>
      <c r="M498" s="42">
        <f t="shared" si="8"/>
        <v>-87.697172360000025</v>
      </c>
    </row>
    <row r="499" spans="1:13" x14ac:dyDescent="0.2">
      <c r="A499" s="5"/>
      <c r="D499" s="32"/>
      <c r="E499" s="33"/>
      <c r="F499" s="32"/>
      <c r="G499" s="32"/>
      <c r="H499" s="41"/>
      <c r="I499" s="41" t="s">
        <v>667</v>
      </c>
      <c r="J499" s="40" t="s">
        <v>980</v>
      </c>
      <c r="K499" s="42">
        <v>155.32121900000001</v>
      </c>
      <c r="L499" s="42">
        <v>187.64057305000017</v>
      </c>
      <c r="M499" s="42">
        <f t="shared" si="8"/>
        <v>32.319354050000157</v>
      </c>
    </row>
    <row r="500" spans="1:13" x14ac:dyDescent="0.2">
      <c r="A500" s="5"/>
      <c r="D500" s="32"/>
      <c r="E500" s="33"/>
      <c r="F500" s="32"/>
      <c r="G500" s="32"/>
      <c r="H500" s="41"/>
      <c r="I500" s="41" t="s">
        <v>981</v>
      </c>
      <c r="J500" s="40" t="s">
        <v>982</v>
      </c>
      <c r="K500" s="42">
        <v>3041.2829940000001</v>
      </c>
      <c r="L500" s="42">
        <v>3456.0908093999992</v>
      </c>
      <c r="M500" s="42">
        <f t="shared" si="8"/>
        <v>414.80781539999907</v>
      </c>
    </row>
    <row r="501" spans="1:13" x14ac:dyDescent="0.2">
      <c r="A501" s="5"/>
      <c r="D501" s="32"/>
      <c r="E501" s="33"/>
      <c r="F501" s="32"/>
      <c r="G501" s="32"/>
      <c r="H501" s="41"/>
      <c r="I501" s="41" t="s">
        <v>983</v>
      </c>
      <c r="J501" s="40" t="s">
        <v>984</v>
      </c>
      <c r="K501" s="42">
        <v>64.685616999999993</v>
      </c>
      <c r="L501" s="42">
        <v>59.607387730000006</v>
      </c>
      <c r="M501" s="42">
        <f t="shared" si="8"/>
        <v>-5.0782292699999871</v>
      </c>
    </row>
    <row r="502" spans="1:13" x14ac:dyDescent="0.2">
      <c r="A502" s="5"/>
      <c r="D502" s="32"/>
      <c r="E502" s="33"/>
      <c r="F502" s="32"/>
      <c r="G502" s="32"/>
      <c r="H502" s="41"/>
      <c r="I502" s="41" t="s">
        <v>985</v>
      </c>
      <c r="J502" s="40" t="s">
        <v>986</v>
      </c>
      <c r="K502" s="42">
        <v>1.8596999999999999</v>
      </c>
      <c r="L502" s="42">
        <v>1.8217656599999998</v>
      </c>
      <c r="M502" s="42">
        <f t="shared" si="8"/>
        <v>-3.7934340000000066E-2</v>
      </c>
    </row>
    <row r="503" spans="1:13" x14ac:dyDescent="0.2">
      <c r="A503" s="5"/>
      <c r="D503" s="32"/>
      <c r="E503" s="33"/>
      <c r="F503" s="32"/>
      <c r="G503" s="32"/>
      <c r="H503" s="41"/>
      <c r="I503" s="41" t="s">
        <v>987</v>
      </c>
      <c r="J503" s="40" t="s">
        <v>988</v>
      </c>
      <c r="K503" s="42">
        <v>34.274901</v>
      </c>
      <c r="L503" s="42">
        <v>27.751973109999994</v>
      </c>
      <c r="M503" s="42">
        <f t="shared" si="8"/>
        <v>-6.5229278900000054</v>
      </c>
    </row>
    <row r="504" spans="1:13" x14ac:dyDescent="0.2">
      <c r="A504" s="5"/>
      <c r="D504" s="32"/>
      <c r="E504" s="33"/>
      <c r="F504" s="32"/>
      <c r="G504" s="32"/>
      <c r="H504" s="41"/>
      <c r="I504" s="41" t="s">
        <v>989</v>
      </c>
      <c r="J504" s="40" t="s">
        <v>990</v>
      </c>
      <c r="K504" s="42">
        <v>103.43229100000001</v>
      </c>
      <c r="L504" s="42">
        <v>156.44043610999995</v>
      </c>
      <c r="M504" s="42">
        <f t="shared" si="8"/>
        <v>53.008145109999944</v>
      </c>
    </row>
    <row r="505" spans="1:13" x14ac:dyDescent="0.2">
      <c r="A505" s="5"/>
      <c r="D505" s="32"/>
      <c r="E505" s="33"/>
      <c r="F505" s="32"/>
      <c r="G505" s="32"/>
      <c r="H505" s="41"/>
      <c r="I505" s="41" t="s">
        <v>1003</v>
      </c>
      <c r="J505" s="40" t="s">
        <v>1004</v>
      </c>
      <c r="K505" s="42">
        <v>3.4</v>
      </c>
      <c r="L505" s="42">
        <v>86.506</v>
      </c>
      <c r="M505" s="42">
        <f t="shared" si="8"/>
        <v>83.105999999999995</v>
      </c>
    </row>
    <row r="506" spans="1:13" x14ac:dyDescent="0.2">
      <c r="A506" s="5"/>
      <c r="D506" s="32"/>
      <c r="E506" s="33"/>
      <c r="F506" s="32"/>
      <c r="G506" s="32"/>
      <c r="H506" s="41"/>
      <c r="I506" s="41" t="s">
        <v>991</v>
      </c>
      <c r="J506" s="40" t="s">
        <v>992</v>
      </c>
      <c r="K506" s="42">
        <v>3070.089657</v>
      </c>
      <c r="L506" s="42">
        <v>2153.4036531800002</v>
      </c>
      <c r="M506" s="42">
        <f t="shared" si="8"/>
        <v>-916.68600381999977</v>
      </c>
    </row>
    <row r="507" spans="1:13" x14ac:dyDescent="0.2">
      <c r="A507" s="5"/>
      <c r="D507" s="32"/>
      <c r="E507" s="33"/>
      <c r="F507" s="32"/>
      <c r="G507" s="32"/>
      <c r="H507" s="41"/>
      <c r="I507" s="41" t="s">
        <v>567</v>
      </c>
      <c r="J507" s="40" t="s">
        <v>568</v>
      </c>
      <c r="K507" s="42">
        <v>144.18565899999999</v>
      </c>
      <c r="L507" s="42">
        <v>128.18719463999997</v>
      </c>
      <c r="M507" s="42">
        <f t="shared" si="8"/>
        <v>-15.998464360000014</v>
      </c>
    </row>
    <row r="508" spans="1:13" x14ac:dyDescent="0.2">
      <c r="A508" s="5"/>
      <c r="D508" s="32"/>
      <c r="E508" s="33"/>
      <c r="F508" s="32"/>
      <c r="G508" s="32"/>
      <c r="H508" s="41"/>
      <c r="I508" s="41" t="s">
        <v>993</v>
      </c>
      <c r="J508" s="40" t="s">
        <v>994</v>
      </c>
      <c r="K508" s="42">
        <v>42.376004000000002</v>
      </c>
      <c r="L508" s="42">
        <v>23.550656239999999</v>
      </c>
      <c r="M508" s="42">
        <f t="shared" si="8"/>
        <v>-18.825347760000003</v>
      </c>
    </row>
    <row r="509" spans="1:13" x14ac:dyDescent="0.2">
      <c r="A509" s="5"/>
      <c r="D509" s="32"/>
      <c r="E509" s="33"/>
      <c r="F509" s="32"/>
      <c r="G509" s="32"/>
      <c r="H509" s="41"/>
      <c r="I509" s="41" t="s">
        <v>995</v>
      </c>
      <c r="J509" s="40" t="s">
        <v>996</v>
      </c>
      <c r="K509" s="42">
        <v>1321.004463</v>
      </c>
      <c r="L509" s="42">
        <v>743.07692243000008</v>
      </c>
      <c r="M509" s="42">
        <f t="shared" si="8"/>
        <v>-577.92754056999991</v>
      </c>
    </row>
    <row r="510" spans="1:13" x14ac:dyDescent="0.2">
      <c r="A510" s="5"/>
      <c r="D510" s="32"/>
      <c r="E510" s="33"/>
      <c r="F510" s="32"/>
      <c r="G510" s="32"/>
      <c r="H510" s="41"/>
      <c r="I510" s="41" t="s">
        <v>1406</v>
      </c>
      <c r="J510" s="40" t="s">
        <v>1407</v>
      </c>
      <c r="K510" s="42">
        <v>0</v>
      </c>
      <c r="L510" s="42">
        <v>0.90052525999999999</v>
      </c>
      <c r="M510" s="42">
        <f t="shared" si="8"/>
        <v>0.90052525999999999</v>
      </c>
    </row>
    <row r="511" spans="1:13" x14ac:dyDescent="0.2">
      <c r="A511" s="5"/>
      <c r="D511" s="32"/>
      <c r="E511" s="33"/>
      <c r="F511" s="32"/>
      <c r="G511" s="32"/>
      <c r="H511" s="41"/>
      <c r="I511" s="41" t="s">
        <v>997</v>
      </c>
      <c r="J511" s="40" t="s">
        <v>998</v>
      </c>
      <c r="K511" s="42">
        <v>0</v>
      </c>
      <c r="L511" s="42">
        <v>0.11952935000000001</v>
      </c>
      <c r="M511" s="42">
        <f t="shared" si="8"/>
        <v>0.11952935000000001</v>
      </c>
    </row>
    <row r="512" spans="1:13" ht="25.5" x14ac:dyDescent="0.2">
      <c r="A512" s="5"/>
      <c r="D512" s="32"/>
      <c r="E512" s="33"/>
      <c r="F512" s="32"/>
      <c r="G512" s="32"/>
      <c r="H512" s="41"/>
      <c r="I512" s="41" t="s">
        <v>999</v>
      </c>
      <c r="J512" s="40" t="s">
        <v>1000</v>
      </c>
      <c r="K512" s="42">
        <v>92.989939000000007</v>
      </c>
      <c r="L512" s="42">
        <v>96.857424410000007</v>
      </c>
      <c r="M512" s="42">
        <f t="shared" si="8"/>
        <v>3.8674854100000005</v>
      </c>
    </row>
    <row r="513" spans="1:13" ht="14.25" x14ac:dyDescent="0.2">
      <c r="A513" s="5"/>
      <c r="D513" s="32"/>
      <c r="E513" s="33"/>
      <c r="F513" s="32"/>
      <c r="G513" s="32"/>
      <c r="H513" s="35" t="s">
        <v>493</v>
      </c>
      <c r="I513" s="35"/>
      <c r="J513" s="71"/>
      <c r="K513" s="38">
        <v>1231.7979780000001</v>
      </c>
      <c r="L513" s="38">
        <v>1127.4169477500002</v>
      </c>
      <c r="M513" s="38">
        <f t="shared" si="8"/>
        <v>-104.38103024999987</v>
      </c>
    </row>
    <row r="514" spans="1:13" x14ac:dyDescent="0.2">
      <c r="A514" s="5"/>
      <c r="D514" s="32"/>
      <c r="E514" s="33"/>
      <c r="F514" s="32"/>
      <c r="G514" s="32"/>
      <c r="H514" s="41"/>
      <c r="I514" s="41" t="s">
        <v>494</v>
      </c>
      <c r="J514" s="40" t="s">
        <v>544</v>
      </c>
      <c r="K514" s="42">
        <v>1161.056728</v>
      </c>
      <c r="L514" s="42">
        <v>1063.8286223200002</v>
      </c>
      <c r="M514" s="42">
        <f t="shared" si="8"/>
        <v>-97.228105679999771</v>
      </c>
    </row>
    <row r="515" spans="1:13" x14ac:dyDescent="0.2">
      <c r="A515" s="5"/>
      <c r="D515" s="32"/>
      <c r="E515" s="33"/>
      <c r="F515" s="32"/>
      <c r="G515" s="32"/>
      <c r="H515" s="41"/>
      <c r="I515" s="41" t="s">
        <v>498</v>
      </c>
      <c r="J515" s="40" t="s">
        <v>548</v>
      </c>
      <c r="K515" s="42">
        <v>70.741249999999994</v>
      </c>
      <c r="L515" s="42">
        <v>63.588325430000062</v>
      </c>
      <c r="M515" s="42">
        <f t="shared" si="8"/>
        <v>-7.1529245699999322</v>
      </c>
    </row>
    <row r="516" spans="1:13" ht="14.25" x14ac:dyDescent="0.2">
      <c r="A516" s="5"/>
      <c r="D516" s="32"/>
      <c r="E516" s="33"/>
      <c r="F516" s="32"/>
      <c r="G516" s="32"/>
      <c r="H516" s="35" t="s">
        <v>623</v>
      </c>
      <c r="I516" s="35"/>
      <c r="J516" s="71"/>
      <c r="K516" s="38">
        <v>0</v>
      </c>
      <c r="L516" s="38">
        <v>26.117987580000001</v>
      </c>
      <c r="M516" s="38">
        <f t="shared" si="8"/>
        <v>26.117987580000001</v>
      </c>
    </row>
    <row r="517" spans="1:13" x14ac:dyDescent="0.2">
      <c r="A517" s="5"/>
      <c r="D517" s="32"/>
      <c r="E517" s="33"/>
      <c r="F517" s="32"/>
      <c r="G517" s="32"/>
      <c r="H517" s="41"/>
      <c r="I517" s="41" t="s">
        <v>624</v>
      </c>
      <c r="J517" s="40" t="s">
        <v>1005</v>
      </c>
      <c r="K517" s="42">
        <v>0</v>
      </c>
      <c r="L517" s="42">
        <v>26.117987580000001</v>
      </c>
      <c r="M517" s="42">
        <f t="shared" si="8"/>
        <v>26.117987580000001</v>
      </c>
    </row>
    <row r="518" spans="1:13" ht="14.25" x14ac:dyDescent="0.2">
      <c r="A518" s="5"/>
      <c r="D518" s="32"/>
      <c r="E518" s="64">
        <v>17</v>
      </c>
      <c r="F518" s="35" t="s">
        <v>313</v>
      </c>
      <c r="G518" s="65"/>
      <c r="H518" s="66"/>
      <c r="I518" s="67"/>
      <c r="J518" s="68"/>
      <c r="K518" s="68">
        <v>7151.3733119999997</v>
      </c>
      <c r="L518" s="68">
        <v>7540.0408583100025</v>
      </c>
      <c r="M518" s="68">
        <f t="shared" si="8"/>
        <v>388.66754631000276</v>
      </c>
    </row>
    <row r="519" spans="1:13" x14ac:dyDescent="0.2">
      <c r="A519" s="5"/>
      <c r="D519" s="32"/>
      <c r="E519" s="33"/>
      <c r="F519" s="32"/>
      <c r="G519" s="32" t="s">
        <v>16</v>
      </c>
      <c r="H519" s="41"/>
      <c r="I519" s="41"/>
      <c r="J519" s="40"/>
      <c r="K519" s="42">
        <v>7151.3733119999997</v>
      </c>
      <c r="L519" s="42">
        <v>7540.0408583100025</v>
      </c>
      <c r="M519" s="42">
        <f t="shared" si="8"/>
        <v>388.66754631000276</v>
      </c>
    </row>
    <row r="520" spans="1:13" ht="14.25" x14ac:dyDescent="0.2">
      <c r="A520" s="5"/>
      <c r="D520" s="32"/>
      <c r="E520" s="33"/>
      <c r="F520" s="32"/>
      <c r="G520" s="32"/>
      <c r="H520" s="35" t="s">
        <v>17</v>
      </c>
      <c r="I520" s="35"/>
      <c r="J520" s="71"/>
      <c r="K520" s="38">
        <v>6712.1233460000003</v>
      </c>
      <c r="L520" s="38">
        <v>7128.3333597300025</v>
      </c>
      <c r="M520" s="38">
        <f t="shared" si="8"/>
        <v>416.21001373000217</v>
      </c>
    </row>
    <row r="521" spans="1:13" x14ac:dyDescent="0.2">
      <c r="A521" s="5"/>
      <c r="D521" s="32"/>
      <c r="E521" s="33"/>
      <c r="F521" s="32"/>
      <c r="G521" s="32"/>
      <c r="H521" s="41"/>
      <c r="I521" s="41" t="s">
        <v>502</v>
      </c>
      <c r="J521" s="40" t="s">
        <v>1006</v>
      </c>
      <c r="K521" s="42">
        <v>4137.0591219999997</v>
      </c>
      <c r="L521" s="42">
        <v>4545.1352133200035</v>
      </c>
      <c r="M521" s="42">
        <f t="shared" si="8"/>
        <v>408.0760913200038</v>
      </c>
    </row>
    <row r="522" spans="1:13" x14ac:dyDescent="0.2">
      <c r="A522" s="5"/>
      <c r="D522" s="32"/>
      <c r="E522" s="33"/>
      <c r="F522" s="32"/>
      <c r="G522" s="32"/>
      <c r="H522" s="41"/>
      <c r="I522" s="41" t="s">
        <v>504</v>
      </c>
      <c r="J522" s="40" t="s">
        <v>1007</v>
      </c>
      <c r="K522" s="42">
        <v>803.52774799999997</v>
      </c>
      <c r="L522" s="42">
        <v>853.19647215999998</v>
      </c>
      <c r="M522" s="42">
        <f t="shared" ref="M522:M585" si="9">L522-K522</f>
        <v>49.668724160000011</v>
      </c>
    </row>
    <row r="523" spans="1:13" ht="25.5" x14ac:dyDescent="0.2">
      <c r="A523" s="5"/>
      <c r="D523" s="32"/>
      <c r="E523" s="33"/>
      <c r="F523" s="32"/>
      <c r="G523" s="32"/>
      <c r="H523" s="41"/>
      <c r="I523" s="41" t="s">
        <v>565</v>
      </c>
      <c r="J523" s="40" t="s">
        <v>1008</v>
      </c>
      <c r="K523" s="42">
        <v>0.84312500000000001</v>
      </c>
      <c r="L523" s="42">
        <v>3.02575E-2</v>
      </c>
      <c r="M523" s="42">
        <f t="shared" si="9"/>
        <v>-0.81286749999999997</v>
      </c>
    </row>
    <row r="524" spans="1:13" x14ac:dyDescent="0.2">
      <c r="A524" s="5"/>
      <c r="D524" s="32"/>
      <c r="E524" s="33"/>
      <c r="F524" s="32"/>
      <c r="G524" s="32"/>
      <c r="H524" s="41"/>
      <c r="I524" s="41" t="s">
        <v>506</v>
      </c>
      <c r="J524" s="40" t="s">
        <v>1009</v>
      </c>
      <c r="K524" s="42">
        <v>199.76335499999999</v>
      </c>
      <c r="L524" s="42">
        <v>200.48751976999995</v>
      </c>
      <c r="M524" s="42">
        <f t="shared" si="9"/>
        <v>0.72416476999995893</v>
      </c>
    </row>
    <row r="525" spans="1:13" x14ac:dyDescent="0.2">
      <c r="A525" s="5"/>
      <c r="D525" s="32"/>
      <c r="E525" s="33"/>
      <c r="F525" s="32"/>
      <c r="G525" s="32"/>
      <c r="H525" s="41"/>
      <c r="I525" s="41" t="s">
        <v>510</v>
      </c>
      <c r="J525" s="40" t="s">
        <v>1010</v>
      </c>
      <c r="K525" s="42">
        <v>275.43907899999999</v>
      </c>
      <c r="L525" s="42">
        <v>261.32675468000002</v>
      </c>
      <c r="M525" s="42">
        <f t="shared" si="9"/>
        <v>-14.112324319999971</v>
      </c>
    </row>
    <row r="526" spans="1:13" x14ac:dyDescent="0.2">
      <c r="A526" s="5"/>
      <c r="D526" s="32"/>
      <c r="E526" s="33"/>
      <c r="F526" s="32"/>
      <c r="G526" s="32"/>
      <c r="H526" s="41"/>
      <c r="I526" s="41" t="s">
        <v>752</v>
      </c>
      <c r="J526" s="40" t="s">
        <v>1011</v>
      </c>
      <c r="K526" s="42">
        <v>96.280732</v>
      </c>
      <c r="L526" s="42">
        <v>95.57726224999999</v>
      </c>
      <c r="M526" s="42">
        <f t="shared" si="9"/>
        <v>-0.70346975000001066</v>
      </c>
    </row>
    <row r="527" spans="1:13" x14ac:dyDescent="0.2">
      <c r="A527" s="5"/>
      <c r="D527" s="32"/>
      <c r="E527" s="33"/>
      <c r="F527" s="32"/>
      <c r="G527" s="32"/>
      <c r="H527" s="41"/>
      <c r="I527" s="41" t="s">
        <v>588</v>
      </c>
      <c r="J527" s="40" t="s">
        <v>1012</v>
      </c>
      <c r="K527" s="42">
        <v>35.915382999999999</v>
      </c>
      <c r="L527" s="42">
        <v>32.292555249999999</v>
      </c>
      <c r="M527" s="42">
        <f t="shared" si="9"/>
        <v>-3.622827749999999</v>
      </c>
    </row>
    <row r="528" spans="1:13" x14ac:dyDescent="0.2">
      <c r="A528" s="5"/>
      <c r="D528" s="32"/>
      <c r="E528" s="33"/>
      <c r="F528" s="32"/>
      <c r="G528" s="32"/>
      <c r="H528" s="41"/>
      <c r="I528" s="41" t="s">
        <v>512</v>
      </c>
      <c r="J528" s="40" t="s">
        <v>1013</v>
      </c>
      <c r="K528" s="42">
        <v>67.352467000000004</v>
      </c>
      <c r="L528" s="42">
        <v>70.916728050000017</v>
      </c>
      <c r="M528" s="42">
        <f t="shared" si="9"/>
        <v>3.5642610500000131</v>
      </c>
    </row>
    <row r="529" spans="1:13" ht="25.5" x14ac:dyDescent="0.2">
      <c r="A529" s="5"/>
      <c r="D529" s="32"/>
      <c r="E529" s="33"/>
      <c r="F529" s="32"/>
      <c r="G529" s="32"/>
      <c r="H529" s="41"/>
      <c r="I529" s="41" t="s">
        <v>514</v>
      </c>
      <c r="J529" s="40" t="s">
        <v>1014</v>
      </c>
      <c r="K529" s="42">
        <v>97.783466000000004</v>
      </c>
      <c r="L529" s="42">
        <v>97.422805670000031</v>
      </c>
      <c r="M529" s="42">
        <f t="shared" si="9"/>
        <v>-0.36066032999997333</v>
      </c>
    </row>
    <row r="530" spans="1:13" x14ac:dyDescent="0.2">
      <c r="A530" s="5"/>
      <c r="D530" s="32"/>
      <c r="E530" s="33"/>
      <c r="F530" s="32"/>
      <c r="G530" s="32"/>
      <c r="H530" s="41"/>
      <c r="I530" s="41" t="s">
        <v>516</v>
      </c>
      <c r="J530" s="40" t="s">
        <v>1015</v>
      </c>
      <c r="K530" s="42">
        <v>998.15886899999998</v>
      </c>
      <c r="L530" s="42">
        <v>957.0974711099999</v>
      </c>
      <c r="M530" s="42">
        <f t="shared" si="9"/>
        <v>-41.06139789000008</v>
      </c>
    </row>
    <row r="531" spans="1:13" x14ac:dyDescent="0.2">
      <c r="A531" s="5"/>
      <c r="D531" s="32"/>
      <c r="E531" s="33"/>
      <c r="F531" s="32"/>
      <c r="G531" s="32"/>
      <c r="H531" s="41"/>
      <c r="I531" s="41" t="s">
        <v>1408</v>
      </c>
      <c r="J531" s="40" t="s">
        <v>1409</v>
      </c>
      <c r="K531" s="42">
        <v>0</v>
      </c>
      <c r="L531" s="42">
        <v>5.2785911500000005</v>
      </c>
      <c r="M531" s="42">
        <f t="shared" si="9"/>
        <v>5.2785911500000005</v>
      </c>
    </row>
    <row r="532" spans="1:13" x14ac:dyDescent="0.2">
      <c r="A532" s="5"/>
      <c r="D532" s="32"/>
      <c r="E532" s="33"/>
      <c r="F532" s="32"/>
      <c r="G532" s="32"/>
      <c r="H532" s="41"/>
      <c r="I532" s="41" t="s">
        <v>20</v>
      </c>
      <c r="J532" s="40" t="s">
        <v>29</v>
      </c>
      <c r="K532" s="42">
        <v>0</v>
      </c>
      <c r="L532" s="42">
        <v>9.5717288200000006</v>
      </c>
      <c r="M532" s="42">
        <f t="shared" si="9"/>
        <v>9.5717288200000006</v>
      </c>
    </row>
    <row r="533" spans="1:13" ht="14.25" x14ac:dyDescent="0.2">
      <c r="A533" s="5"/>
      <c r="D533" s="32"/>
      <c r="E533" s="33"/>
      <c r="F533" s="32"/>
      <c r="G533" s="32"/>
      <c r="H533" s="35" t="s">
        <v>493</v>
      </c>
      <c r="I533" s="35"/>
      <c r="J533" s="71"/>
      <c r="K533" s="38">
        <v>439.24996599999997</v>
      </c>
      <c r="L533" s="38">
        <v>411.70749858000011</v>
      </c>
      <c r="M533" s="38">
        <f t="shared" si="9"/>
        <v>-27.542467419999866</v>
      </c>
    </row>
    <row r="534" spans="1:13" x14ac:dyDescent="0.2">
      <c r="A534" s="5"/>
      <c r="D534" s="32"/>
      <c r="E534" s="33"/>
      <c r="F534" s="32"/>
      <c r="G534" s="32"/>
      <c r="H534" s="41"/>
      <c r="I534" s="41" t="s">
        <v>494</v>
      </c>
      <c r="J534" s="40" t="s">
        <v>544</v>
      </c>
      <c r="K534" s="42">
        <v>402.57550500000002</v>
      </c>
      <c r="L534" s="42">
        <v>374.22220508000009</v>
      </c>
      <c r="M534" s="42">
        <f t="shared" si="9"/>
        <v>-28.353299919999927</v>
      </c>
    </row>
    <row r="535" spans="1:13" x14ac:dyDescent="0.2">
      <c r="A535" s="5"/>
      <c r="D535" s="32"/>
      <c r="E535" s="33"/>
      <c r="F535" s="32"/>
      <c r="G535" s="32"/>
      <c r="H535" s="41"/>
      <c r="I535" s="41" t="s">
        <v>498</v>
      </c>
      <c r="J535" s="40" t="s">
        <v>548</v>
      </c>
      <c r="K535" s="42">
        <v>36.674461000000001</v>
      </c>
      <c r="L535" s="42">
        <v>37.485293499999997</v>
      </c>
      <c r="M535" s="42">
        <f t="shared" si="9"/>
        <v>0.81083249999999651</v>
      </c>
    </row>
    <row r="536" spans="1:13" ht="14.25" x14ac:dyDescent="0.2">
      <c r="A536" s="5"/>
      <c r="D536" s="32"/>
      <c r="E536" s="64">
        <v>18</v>
      </c>
      <c r="F536" s="35" t="s">
        <v>322</v>
      </c>
      <c r="G536" s="65"/>
      <c r="H536" s="66"/>
      <c r="I536" s="67"/>
      <c r="J536" s="68"/>
      <c r="K536" s="68">
        <v>1429.1886979999999</v>
      </c>
      <c r="L536" s="68">
        <v>4446.5219830900005</v>
      </c>
      <c r="M536" s="68">
        <f t="shared" si="9"/>
        <v>3017.3332850900006</v>
      </c>
    </row>
    <row r="537" spans="1:13" x14ac:dyDescent="0.2">
      <c r="A537" s="5"/>
      <c r="D537" s="32"/>
      <c r="E537" s="33"/>
      <c r="F537" s="32"/>
      <c r="G537" s="32" t="s">
        <v>16</v>
      </c>
      <c r="H537" s="41"/>
      <c r="I537" s="41"/>
      <c r="J537" s="40"/>
      <c r="K537" s="42">
        <v>1429.1886979999999</v>
      </c>
      <c r="L537" s="42">
        <v>4446.5219830900005</v>
      </c>
      <c r="M537" s="42">
        <f t="shared" si="9"/>
        <v>3017.3332850900006</v>
      </c>
    </row>
    <row r="538" spans="1:13" ht="14.25" x14ac:dyDescent="0.2">
      <c r="A538" s="5"/>
      <c r="D538" s="32"/>
      <c r="E538" s="33"/>
      <c r="F538" s="32"/>
      <c r="G538" s="32"/>
      <c r="H538" s="35" t="s">
        <v>17</v>
      </c>
      <c r="I538" s="35"/>
      <c r="J538" s="71"/>
      <c r="K538" s="38">
        <v>1286.450574</v>
      </c>
      <c r="L538" s="38">
        <v>4298.2039958600008</v>
      </c>
      <c r="M538" s="38">
        <f t="shared" si="9"/>
        <v>3011.7534218600008</v>
      </c>
    </row>
    <row r="539" spans="1:13" x14ac:dyDescent="0.2">
      <c r="A539" s="5"/>
      <c r="D539" s="32"/>
      <c r="E539" s="33"/>
      <c r="F539" s="32"/>
      <c r="G539" s="32"/>
      <c r="H539" s="41"/>
      <c r="I539" s="41" t="s">
        <v>565</v>
      </c>
      <c r="J539" s="40" t="s">
        <v>1016</v>
      </c>
      <c r="K539" s="42">
        <v>0</v>
      </c>
      <c r="L539" s="42">
        <v>445.37366250000002</v>
      </c>
      <c r="M539" s="42">
        <f t="shared" si="9"/>
        <v>445.37366250000002</v>
      </c>
    </row>
    <row r="540" spans="1:13" ht="25.5" x14ac:dyDescent="0.2">
      <c r="A540" s="5"/>
      <c r="D540" s="32"/>
      <c r="E540" s="33"/>
      <c r="F540" s="32"/>
      <c r="G540" s="32"/>
      <c r="H540" s="41"/>
      <c r="I540" s="41" t="s">
        <v>522</v>
      </c>
      <c r="J540" s="40" t="s">
        <v>1017</v>
      </c>
      <c r="K540" s="42">
        <v>398.59694100000002</v>
      </c>
      <c r="L540" s="42">
        <v>399.99694099999999</v>
      </c>
      <c r="M540" s="42">
        <f t="shared" si="9"/>
        <v>1.3999999999999773</v>
      </c>
    </row>
    <row r="541" spans="1:13" x14ac:dyDescent="0.2">
      <c r="A541" s="5"/>
      <c r="D541" s="32"/>
      <c r="E541" s="33"/>
      <c r="F541" s="32"/>
      <c r="G541" s="32"/>
      <c r="H541" s="41"/>
      <c r="I541" s="41" t="s">
        <v>478</v>
      </c>
      <c r="J541" s="40" t="s">
        <v>1019</v>
      </c>
      <c r="K541" s="42">
        <v>173.94431700000001</v>
      </c>
      <c r="L541" s="42">
        <v>189.63632075000015</v>
      </c>
      <c r="M541" s="42">
        <f t="shared" si="9"/>
        <v>15.69200375000014</v>
      </c>
    </row>
    <row r="542" spans="1:13" x14ac:dyDescent="0.2">
      <c r="A542" s="5"/>
      <c r="D542" s="32"/>
      <c r="E542" s="33"/>
      <c r="F542" s="32"/>
      <c r="G542" s="32"/>
      <c r="H542" s="41"/>
      <c r="I542" s="41" t="s">
        <v>570</v>
      </c>
      <c r="J542" s="40" t="s">
        <v>1020</v>
      </c>
      <c r="K542" s="42">
        <v>58.490915999999999</v>
      </c>
      <c r="L542" s="42">
        <v>58.273274619999988</v>
      </c>
      <c r="M542" s="42">
        <f t="shared" si="9"/>
        <v>-0.21764138000001054</v>
      </c>
    </row>
    <row r="543" spans="1:13" x14ac:dyDescent="0.2">
      <c r="A543" s="5"/>
      <c r="D543" s="32"/>
      <c r="E543" s="33"/>
      <c r="F543" s="32"/>
      <c r="G543" s="32"/>
      <c r="H543" s="41"/>
      <c r="I543" s="41" t="s">
        <v>550</v>
      </c>
      <c r="J543" s="40" t="s">
        <v>1021</v>
      </c>
      <c r="K543" s="42">
        <v>82.640461999999999</v>
      </c>
      <c r="L543" s="42">
        <v>86.203810779999984</v>
      </c>
      <c r="M543" s="42">
        <f t="shared" si="9"/>
        <v>3.5633487799999841</v>
      </c>
    </row>
    <row r="544" spans="1:13" ht="25.5" x14ac:dyDescent="0.2">
      <c r="A544" s="5"/>
      <c r="D544" s="32"/>
      <c r="E544" s="33"/>
      <c r="F544" s="32"/>
      <c r="G544" s="32"/>
      <c r="H544" s="41"/>
      <c r="I544" s="41" t="s">
        <v>819</v>
      </c>
      <c r="J544" s="40" t="s">
        <v>1022</v>
      </c>
      <c r="K544" s="42">
        <v>49.005867000000002</v>
      </c>
      <c r="L544" s="42">
        <v>50.217479889999993</v>
      </c>
      <c r="M544" s="42">
        <f t="shared" si="9"/>
        <v>1.2116128899999907</v>
      </c>
    </row>
    <row r="545" spans="1:13" x14ac:dyDescent="0.2">
      <c r="A545" s="5"/>
      <c r="D545" s="32"/>
      <c r="E545" s="33"/>
      <c r="F545" s="32"/>
      <c r="G545" s="32"/>
      <c r="H545" s="41"/>
      <c r="I545" s="41" t="s">
        <v>664</v>
      </c>
      <c r="J545" s="40" t="s">
        <v>1018</v>
      </c>
      <c r="K545" s="42">
        <v>55.355880999999997</v>
      </c>
      <c r="L545" s="42">
        <v>56.733829819999997</v>
      </c>
      <c r="M545" s="42">
        <f t="shared" si="9"/>
        <v>1.3779488200000003</v>
      </c>
    </row>
    <row r="546" spans="1:13" x14ac:dyDescent="0.2">
      <c r="A546" s="5"/>
      <c r="D546" s="32"/>
      <c r="E546" s="33"/>
      <c r="F546" s="32"/>
      <c r="G546" s="32"/>
      <c r="H546" s="41"/>
      <c r="I546" s="41" t="s">
        <v>23</v>
      </c>
      <c r="J546" s="40" t="s">
        <v>1023</v>
      </c>
      <c r="K546" s="42">
        <v>468.41618999999997</v>
      </c>
      <c r="L546" s="42">
        <v>3011.7686764999999</v>
      </c>
      <c r="M546" s="42">
        <f t="shared" si="9"/>
        <v>2543.3524864999999</v>
      </c>
    </row>
    <row r="547" spans="1:13" ht="14.25" x14ac:dyDescent="0.2">
      <c r="A547" s="5"/>
      <c r="D547" s="32"/>
      <c r="E547" s="33"/>
      <c r="F547" s="32"/>
      <c r="G547" s="32"/>
      <c r="H547" s="35" t="s">
        <v>493</v>
      </c>
      <c r="I547" s="35"/>
      <c r="J547" s="71"/>
      <c r="K547" s="38">
        <v>142.738124</v>
      </c>
      <c r="L547" s="38">
        <v>148.31798723</v>
      </c>
      <c r="M547" s="38">
        <f t="shared" si="9"/>
        <v>5.5798632300000008</v>
      </c>
    </row>
    <row r="548" spans="1:13" x14ac:dyDescent="0.2">
      <c r="A548" s="5"/>
      <c r="D548" s="32"/>
      <c r="E548" s="33"/>
      <c r="F548" s="32"/>
      <c r="G548" s="32"/>
      <c r="H548" s="41"/>
      <c r="I548" s="41" t="s">
        <v>494</v>
      </c>
      <c r="J548" s="40" t="s">
        <v>544</v>
      </c>
      <c r="K548" s="42">
        <v>123.84522</v>
      </c>
      <c r="L548" s="42">
        <v>129.15176194</v>
      </c>
      <c r="M548" s="42">
        <f t="shared" si="9"/>
        <v>5.3065419400000025</v>
      </c>
    </row>
    <row r="549" spans="1:13" x14ac:dyDescent="0.2">
      <c r="A549" s="5"/>
      <c r="D549" s="32"/>
      <c r="E549" s="33"/>
      <c r="F549" s="32"/>
      <c r="G549" s="32"/>
      <c r="H549" s="41"/>
      <c r="I549" s="41" t="s">
        <v>498</v>
      </c>
      <c r="J549" s="40" t="s">
        <v>548</v>
      </c>
      <c r="K549" s="42">
        <v>18.892904000000001</v>
      </c>
      <c r="L549" s="42">
        <v>19.16622529</v>
      </c>
      <c r="M549" s="42">
        <f t="shared" si="9"/>
        <v>0.27332128999999838</v>
      </c>
    </row>
    <row r="550" spans="1:13" ht="14.25" x14ac:dyDescent="0.2">
      <c r="A550" s="5"/>
      <c r="D550" s="32"/>
      <c r="E550" s="64">
        <v>20</v>
      </c>
      <c r="F550" s="35" t="s">
        <v>331</v>
      </c>
      <c r="G550" s="65"/>
      <c r="H550" s="66"/>
      <c r="I550" s="67"/>
      <c r="J550" s="68"/>
      <c r="K550" s="68">
        <v>55347.337589000002</v>
      </c>
      <c r="L550" s="68">
        <v>55431.832003990006</v>
      </c>
      <c r="M550" s="68">
        <f t="shared" si="9"/>
        <v>84.494414990003861</v>
      </c>
    </row>
    <row r="551" spans="1:13" x14ac:dyDescent="0.2">
      <c r="A551" s="5"/>
      <c r="D551" s="32"/>
      <c r="E551" s="33"/>
      <c r="F551" s="32"/>
      <c r="G551" s="32" t="s">
        <v>16</v>
      </c>
      <c r="H551" s="41"/>
      <c r="I551" s="41"/>
      <c r="J551" s="40"/>
      <c r="K551" s="42">
        <v>55347.337589000002</v>
      </c>
      <c r="L551" s="42">
        <v>55431.832003990006</v>
      </c>
      <c r="M551" s="42">
        <f t="shared" si="9"/>
        <v>84.494414990003861</v>
      </c>
    </row>
    <row r="552" spans="1:13" ht="14.25" x14ac:dyDescent="0.2">
      <c r="A552" s="5"/>
      <c r="D552" s="32"/>
      <c r="E552" s="33"/>
      <c r="F552" s="32"/>
      <c r="G552" s="32"/>
      <c r="H552" s="35" t="s">
        <v>580</v>
      </c>
      <c r="I552" s="35"/>
      <c r="J552" s="71"/>
      <c r="K552" s="38">
        <v>53025.549124999998</v>
      </c>
      <c r="L552" s="38">
        <v>52354.444552510002</v>
      </c>
      <c r="M552" s="38">
        <f t="shared" si="9"/>
        <v>-671.10457248999592</v>
      </c>
    </row>
    <row r="553" spans="1:13" x14ac:dyDescent="0.2">
      <c r="A553" s="5"/>
      <c r="D553" s="32"/>
      <c r="E553" s="33"/>
      <c r="F553" s="32"/>
      <c r="G553" s="32"/>
      <c r="H553" s="41"/>
      <c r="I553" s="41" t="s">
        <v>1024</v>
      </c>
      <c r="J553" s="40" t="s">
        <v>1025</v>
      </c>
      <c r="K553" s="42">
        <v>1221.6590249999999</v>
      </c>
      <c r="L553" s="42">
        <v>1411.5466341299996</v>
      </c>
      <c r="M553" s="42">
        <f t="shared" si="9"/>
        <v>189.88760912999965</v>
      </c>
    </row>
    <row r="554" spans="1:13" x14ac:dyDescent="0.2">
      <c r="A554" s="5"/>
      <c r="D554" s="32"/>
      <c r="E554" s="33"/>
      <c r="F554" s="32"/>
      <c r="G554" s="32"/>
      <c r="H554" s="41"/>
      <c r="I554" s="41" t="s">
        <v>1026</v>
      </c>
      <c r="J554" s="40" t="s">
        <v>1027</v>
      </c>
      <c r="K554" s="42">
        <v>550</v>
      </c>
      <c r="L554" s="42">
        <v>790.22031217999995</v>
      </c>
      <c r="M554" s="42">
        <f t="shared" si="9"/>
        <v>240.22031217999995</v>
      </c>
    </row>
    <row r="555" spans="1:13" x14ac:dyDescent="0.2">
      <c r="A555" s="5"/>
      <c r="D555" s="32"/>
      <c r="E555" s="33"/>
      <c r="F555" s="32"/>
      <c r="G555" s="32"/>
      <c r="H555" s="41"/>
      <c r="I555" s="41" t="s">
        <v>1028</v>
      </c>
      <c r="J555" s="40" t="s">
        <v>1029</v>
      </c>
      <c r="K555" s="42">
        <v>582.18854199999998</v>
      </c>
      <c r="L555" s="42">
        <v>1130.83260808</v>
      </c>
      <c r="M555" s="42">
        <f t="shared" si="9"/>
        <v>548.64406608000002</v>
      </c>
    </row>
    <row r="556" spans="1:13" x14ac:dyDescent="0.2">
      <c r="A556" s="5"/>
      <c r="D556" s="32"/>
      <c r="E556" s="33"/>
      <c r="F556" s="32"/>
      <c r="G556" s="32"/>
      <c r="H556" s="41"/>
      <c r="I556" s="41" t="s">
        <v>1030</v>
      </c>
      <c r="J556" s="40" t="s">
        <v>1031</v>
      </c>
      <c r="K556" s="42">
        <v>72.775977999999995</v>
      </c>
      <c r="L556" s="42">
        <v>67.840436109999999</v>
      </c>
      <c r="M556" s="42">
        <f t="shared" si="9"/>
        <v>-4.9355418899999961</v>
      </c>
    </row>
    <row r="557" spans="1:13" x14ac:dyDescent="0.2">
      <c r="A557" s="5"/>
      <c r="D557" s="32"/>
      <c r="E557" s="33"/>
      <c r="F557" s="32"/>
      <c r="G557" s="32"/>
      <c r="H557" s="41"/>
      <c r="I557" s="41" t="s">
        <v>1032</v>
      </c>
      <c r="J557" s="40" t="s">
        <v>1033</v>
      </c>
      <c r="K557" s="42">
        <v>48.607574999999997</v>
      </c>
      <c r="L557" s="42">
        <v>10.86110562</v>
      </c>
      <c r="M557" s="42">
        <f t="shared" si="9"/>
        <v>-37.746469379999994</v>
      </c>
    </row>
    <row r="558" spans="1:13" x14ac:dyDescent="0.2">
      <c r="A558" s="5"/>
      <c r="D558" s="32"/>
      <c r="E558" s="33"/>
      <c r="F558" s="32"/>
      <c r="G558" s="32"/>
      <c r="H558" s="41"/>
      <c r="I558" s="41" t="s">
        <v>1034</v>
      </c>
      <c r="J558" s="40" t="s">
        <v>1035</v>
      </c>
      <c r="K558" s="42">
        <v>118.87994500000001</v>
      </c>
      <c r="L558" s="42">
        <v>77.446404079999994</v>
      </c>
      <c r="M558" s="42">
        <f t="shared" si="9"/>
        <v>-41.433540920000013</v>
      </c>
    </row>
    <row r="559" spans="1:13" x14ac:dyDescent="0.2">
      <c r="A559" s="5"/>
      <c r="D559" s="32"/>
      <c r="E559" s="33"/>
      <c r="F559" s="32"/>
      <c r="G559" s="32"/>
      <c r="H559" s="41"/>
      <c r="I559" s="41" t="s">
        <v>1036</v>
      </c>
      <c r="J559" s="40" t="s">
        <v>1037</v>
      </c>
      <c r="K559" s="42">
        <v>55.984000000000002</v>
      </c>
      <c r="L559" s="42">
        <v>37.816006130000005</v>
      </c>
      <c r="M559" s="42">
        <f t="shared" si="9"/>
        <v>-18.167993869999997</v>
      </c>
    </row>
    <row r="560" spans="1:13" x14ac:dyDescent="0.2">
      <c r="A560" s="5"/>
      <c r="D560" s="32"/>
      <c r="E560" s="33"/>
      <c r="F560" s="32"/>
      <c r="G560" s="32"/>
      <c r="H560" s="41"/>
      <c r="I560" s="41" t="s">
        <v>745</v>
      </c>
      <c r="J560" s="40" t="s">
        <v>746</v>
      </c>
      <c r="K560" s="42">
        <v>21.660595000000001</v>
      </c>
      <c r="L560" s="42">
        <v>1348.28233933</v>
      </c>
      <c r="M560" s="42">
        <f t="shared" si="9"/>
        <v>1326.62174433</v>
      </c>
    </row>
    <row r="561" spans="1:13" x14ac:dyDescent="0.2">
      <c r="A561" s="5"/>
      <c r="D561" s="32"/>
      <c r="E561" s="33"/>
      <c r="F561" s="32"/>
      <c r="G561" s="32"/>
      <c r="H561" s="41"/>
      <c r="I561" s="41" t="s">
        <v>824</v>
      </c>
      <c r="J561" s="40" t="s">
        <v>825</v>
      </c>
      <c r="K561" s="42">
        <v>27308.813708000001</v>
      </c>
      <c r="L561" s="42">
        <v>26069.828313770002</v>
      </c>
      <c r="M561" s="42">
        <f t="shared" si="9"/>
        <v>-1238.9853942299997</v>
      </c>
    </row>
    <row r="562" spans="1:13" ht="25.5" x14ac:dyDescent="0.2">
      <c r="A562" s="5"/>
      <c r="D562" s="32"/>
      <c r="E562" s="33"/>
      <c r="F562" s="32"/>
      <c r="G562" s="32"/>
      <c r="H562" s="41"/>
      <c r="I562" s="41" t="s">
        <v>1038</v>
      </c>
      <c r="J562" s="40" t="s">
        <v>1039</v>
      </c>
      <c r="K562" s="42">
        <v>266.63992000000002</v>
      </c>
      <c r="L562" s="42">
        <v>147.28386748999998</v>
      </c>
      <c r="M562" s="42">
        <f t="shared" si="9"/>
        <v>-119.35605251000004</v>
      </c>
    </row>
    <row r="563" spans="1:13" x14ac:dyDescent="0.2">
      <c r="A563" s="5"/>
      <c r="D563" s="32"/>
      <c r="E563" s="33"/>
      <c r="F563" s="32"/>
      <c r="G563" s="32"/>
      <c r="H563" s="41"/>
      <c r="I563" s="41" t="s">
        <v>880</v>
      </c>
      <c r="J563" s="40" t="s">
        <v>881</v>
      </c>
      <c r="K563" s="42">
        <v>1586.5644500000001</v>
      </c>
      <c r="L563" s="42">
        <v>1593.5814837299995</v>
      </c>
      <c r="M563" s="42">
        <f t="shared" si="9"/>
        <v>7.0170337299994117</v>
      </c>
    </row>
    <row r="564" spans="1:13" x14ac:dyDescent="0.2">
      <c r="A564" s="5"/>
      <c r="D564" s="32"/>
      <c r="E564" s="33"/>
      <c r="F564" s="32"/>
      <c r="G564" s="32"/>
      <c r="H564" s="41"/>
      <c r="I564" s="41" t="s">
        <v>1040</v>
      </c>
      <c r="J564" s="40" t="s">
        <v>1041</v>
      </c>
      <c r="K564" s="42">
        <v>19005.408941000002</v>
      </c>
      <c r="L564" s="42">
        <v>17910.616718789999</v>
      </c>
      <c r="M564" s="42">
        <f t="shared" si="9"/>
        <v>-1094.7922222100024</v>
      </c>
    </row>
    <row r="565" spans="1:13" x14ac:dyDescent="0.2">
      <c r="A565" s="5"/>
      <c r="D565" s="32"/>
      <c r="E565" s="33"/>
      <c r="F565" s="32"/>
      <c r="G565" s="32"/>
      <c r="H565" s="41"/>
      <c r="I565" s="41" t="s">
        <v>1042</v>
      </c>
      <c r="J565" s="40" t="s">
        <v>1043</v>
      </c>
      <c r="K565" s="42">
        <v>32.706446</v>
      </c>
      <c r="L565" s="42">
        <v>19.790391109999995</v>
      </c>
      <c r="M565" s="42">
        <f t="shared" si="9"/>
        <v>-12.916054890000005</v>
      </c>
    </row>
    <row r="566" spans="1:13" x14ac:dyDescent="0.2">
      <c r="A566" s="5"/>
      <c r="D566" s="32"/>
      <c r="E566" s="33"/>
      <c r="F566" s="32"/>
      <c r="G566" s="32"/>
      <c r="H566" s="41"/>
      <c r="I566" s="41" t="s">
        <v>1044</v>
      </c>
      <c r="J566" s="40" t="s">
        <v>1045</v>
      </c>
      <c r="K566" s="42">
        <v>2134.66</v>
      </c>
      <c r="L566" s="42">
        <v>1630.7389339600002</v>
      </c>
      <c r="M566" s="42">
        <f t="shared" si="9"/>
        <v>-503.92106603999969</v>
      </c>
    </row>
    <row r="567" spans="1:13" x14ac:dyDescent="0.2">
      <c r="A567" s="5"/>
      <c r="D567" s="32"/>
      <c r="E567" s="33"/>
      <c r="F567" s="32"/>
      <c r="G567" s="32"/>
      <c r="H567" s="41"/>
      <c r="I567" s="41" t="s">
        <v>894</v>
      </c>
      <c r="J567" s="40" t="s">
        <v>1046</v>
      </c>
      <c r="K567" s="42">
        <v>19</v>
      </c>
      <c r="L567" s="42">
        <v>107.75899800000001</v>
      </c>
      <c r="M567" s="42">
        <f t="shared" si="9"/>
        <v>88.758998000000005</v>
      </c>
    </row>
    <row r="568" spans="1:13" ht="14.25" x14ac:dyDescent="0.2">
      <c r="A568" s="5"/>
      <c r="D568" s="32"/>
      <c r="E568" s="33"/>
      <c r="F568" s="32"/>
      <c r="G568" s="32"/>
      <c r="H568" s="35" t="s">
        <v>17</v>
      </c>
      <c r="I568" s="35"/>
      <c r="J568" s="71"/>
      <c r="K568" s="38">
        <v>1674.1755350000001</v>
      </c>
      <c r="L568" s="38">
        <v>2450.2499839799998</v>
      </c>
      <c r="M568" s="38">
        <f t="shared" si="9"/>
        <v>776.07444897999972</v>
      </c>
    </row>
    <row r="569" spans="1:13" x14ac:dyDescent="0.2">
      <c r="A569" s="5"/>
      <c r="D569" s="32"/>
      <c r="E569" s="33"/>
      <c r="F569" s="32"/>
      <c r="G569" s="32"/>
      <c r="H569" s="41"/>
      <c r="I569" s="41" t="s">
        <v>504</v>
      </c>
      <c r="J569" s="40" t="s">
        <v>1049</v>
      </c>
      <c r="K569" s="42">
        <v>160.85933499999999</v>
      </c>
      <c r="L569" s="42">
        <v>145.19824678999996</v>
      </c>
      <c r="M569" s="42">
        <f t="shared" si="9"/>
        <v>-15.661088210000031</v>
      </c>
    </row>
    <row r="570" spans="1:13" x14ac:dyDescent="0.2">
      <c r="A570" s="5"/>
      <c r="D570" s="32"/>
      <c r="E570" s="33"/>
      <c r="F570" s="32"/>
      <c r="G570" s="32"/>
      <c r="H570" s="41"/>
      <c r="I570" s="41" t="s">
        <v>522</v>
      </c>
      <c r="J570" s="40" t="s">
        <v>1050</v>
      </c>
      <c r="K570" s="42">
        <v>74.029831000000001</v>
      </c>
      <c r="L570" s="42">
        <v>17.729428629999997</v>
      </c>
      <c r="M570" s="42">
        <f t="shared" si="9"/>
        <v>-56.30040237</v>
      </c>
    </row>
    <row r="571" spans="1:13" x14ac:dyDescent="0.2">
      <c r="A571" s="5"/>
      <c r="D571" s="32"/>
      <c r="E571" s="33"/>
      <c r="F571" s="32"/>
      <c r="G571" s="32"/>
      <c r="H571" s="41"/>
      <c r="I571" s="41" t="s">
        <v>1047</v>
      </c>
      <c r="J571" s="40" t="s">
        <v>1048</v>
      </c>
      <c r="K571" s="42">
        <v>630</v>
      </c>
      <c r="L571" s="42">
        <v>1407.80077603</v>
      </c>
      <c r="M571" s="42">
        <f t="shared" si="9"/>
        <v>777.80077602999995</v>
      </c>
    </row>
    <row r="572" spans="1:13" x14ac:dyDescent="0.2">
      <c r="A572" s="5"/>
      <c r="D572" s="32"/>
      <c r="E572" s="33"/>
      <c r="F572" s="32"/>
      <c r="G572" s="32"/>
      <c r="H572" s="41"/>
      <c r="I572" s="41" t="s">
        <v>478</v>
      </c>
      <c r="J572" s="40" t="s">
        <v>1051</v>
      </c>
      <c r="K572" s="42">
        <v>106.07404200000001</v>
      </c>
      <c r="L572" s="42">
        <v>125.10542111999999</v>
      </c>
      <c r="M572" s="42">
        <f t="shared" si="9"/>
        <v>19.031379119999983</v>
      </c>
    </row>
    <row r="573" spans="1:13" ht="25.5" x14ac:dyDescent="0.2">
      <c r="A573" s="5"/>
      <c r="D573" s="32"/>
      <c r="E573" s="33"/>
      <c r="F573" s="32"/>
      <c r="G573" s="32"/>
      <c r="H573" s="41"/>
      <c r="I573" s="41" t="s">
        <v>570</v>
      </c>
      <c r="J573" s="40" t="s">
        <v>1052</v>
      </c>
      <c r="K573" s="42">
        <v>548.74668899999995</v>
      </c>
      <c r="L573" s="42">
        <v>609.48960198000077</v>
      </c>
      <c r="M573" s="42">
        <f t="shared" si="9"/>
        <v>60.742912980000824</v>
      </c>
    </row>
    <row r="574" spans="1:13" x14ac:dyDescent="0.2">
      <c r="A574" s="5"/>
      <c r="D574" s="32"/>
      <c r="E574" s="33"/>
      <c r="F574" s="32"/>
      <c r="G574" s="32"/>
      <c r="H574" s="41"/>
      <c r="I574" s="41" t="s">
        <v>550</v>
      </c>
      <c r="J574" s="40" t="s">
        <v>1053</v>
      </c>
      <c r="K574" s="42">
        <v>128.456165</v>
      </c>
      <c r="L574" s="42">
        <v>121.40477270999999</v>
      </c>
      <c r="M574" s="42">
        <f t="shared" si="9"/>
        <v>-7.0513922900000097</v>
      </c>
    </row>
    <row r="575" spans="1:13" x14ac:dyDescent="0.2">
      <c r="A575" s="5"/>
      <c r="D575" s="32"/>
      <c r="E575" s="33"/>
      <c r="F575" s="32"/>
      <c r="G575" s="32"/>
      <c r="H575" s="41"/>
      <c r="I575" s="41" t="s">
        <v>552</v>
      </c>
      <c r="J575" s="40" t="s">
        <v>1054</v>
      </c>
      <c r="K575" s="42">
        <v>24.609473000000001</v>
      </c>
      <c r="L575" s="42">
        <v>23.163798230000001</v>
      </c>
      <c r="M575" s="42">
        <f t="shared" si="9"/>
        <v>-1.4456747700000001</v>
      </c>
    </row>
    <row r="576" spans="1:13" x14ac:dyDescent="0.2">
      <c r="A576" s="5"/>
      <c r="D576" s="32"/>
      <c r="E576" s="33"/>
      <c r="F576" s="32"/>
      <c r="G576" s="32"/>
      <c r="H576" s="41"/>
      <c r="I576" s="41" t="s">
        <v>567</v>
      </c>
      <c r="J576" s="40" t="s">
        <v>568</v>
      </c>
      <c r="K576" s="42">
        <v>1.4</v>
      </c>
      <c r="L576" s="42">
        <v>0.35793849</v>
      </c>
      <c r="M576" s="42">
        <f t="shared" si="9"/>
        <v>-1.0420615099999999</v>
      </c>
    </row>
    <row r="577" spans="1:13" ht="14.25" x14ac:dyDescent="0.2">
      <c r="A577" s="5"/>
      <c r="D577" s="32"/>
      <c r="E577" s="33"/>
      <c r="F577" s="32"/>
      <c r="G577" s="32"/>
      <c r="H577" s="35" t="s">
        <v>493</v>
      </c>
      <c r="I577" s="35"/>
      <c r="J577" s="71"/>
      <c r="K577" s="38">
        <v>647.61292900000001</v>
      </c>
      <c r="L577" s="38">
        <v>627.13746750000041</v>
      </c>
      <c r="M577" s="38">
        <f t="shared" si="9"/>
        <v>-20.475461499999597</v>
      </c>
    </row>
    <row r="578" spans="1:13" x14ac:dyDescent="0.2">
      <c r="A578" s="5"/>
      <c r="D578" s="32"/>
      <c r="E578" s="33"/>
      <c r="F578" s="32"/>
      <c r="G578" s="32"/>
      <c r="H578" s="41"/>
      <c r="I578" s="41" t="s">
        <v>494</v>
      </c>
      <c r="J578" s="40" t="s">
        <v>544</v>
      </c>
      <c r="K578" s="42">
        <v>603.59486800000002</v>
      </c>
      <c r="L578" s="42">
        <v>591.52833665000037</v>
      </c>
      <c r="M578" s="42">
        <f t="shared" si="9"/>
        <v>-12.06653134999965</v>
      </c>
    </row>
    <row r="579" spans="1:13" x14ac:dyDescent="0.2">
      <c r="A579" s="5"/>
      <c r="D579" s="32"/>
      <c r="E579" s="33"/>
      <c r="F579" s="32"/>
      <c r="G579" s="32"/>
      <c r="H579" s="41"/>
      <c r="I579" s="41" t="s">
        <v>498</v>
      </c>
      <c r="J579" s="40" t="s">
        <v>548</v>
      </c>
      <c r="K579" s="42">
        <v>44.018061000000003</v>
      </c>
      <c r="L579" s="42">
        <v>35.609130850000007</v>
      </c>
      <c r="M579" s="42">
        <f t="shared" si="9"/>
        <v>-8.4089301499999962</v>
      </c>
    </row>
    <row r="580" spans="1:13" ht="14.25" x14ac:dyDescent="0.2">
      <c r="A580" s="5"/>
      <c r="D580" s="32"/>
      <c r="E580" s="64">
        <v>21</v>
      </c>
      <c r="F580" s="35" t="s">
        <v>349</v>
      </c>
      <c r="G580" s="65"/>
      <c r="H580" s="66"/>
      <c r="I580" s="67"/>
      <c r="J580" s="68"/>
      <c r="K580" s="68">
        <v>2614.827976</v>
      </c>
      <c r="L580" s="68">
        <v>5079.1319251999994</v>
      </c>
      <c r="M580" s="68">
        <f t="shared" si="9"/>
        <v>2464.3039491999994</v>
      </c>
    </row>
    <row r="581" spans="1:13" x14ac:dyDescent="0.2">
      <c r="A581" s="5"/>
      <c r="D581" s="32"/>
      <c r="E581" s="33"/>
      <c r="F581" s="32"/>
      <c r="G581" s="32" t="s">
        <v>16</v>
      </c>
      <c r="H581" s="41"/>
      <c r="I581" s="41"/>
      <c r="J581" s="40"/>
      <c r="K581" s="42">
        <v>2614.827976</v>
      </c>
      <c r="L581" s="42">
        <v>5079.1319251999994</v>
      </c>
      <c r="M581" s="42">
        <f t="shared" si="9"/>
        <v>2464.3039491999994</v>
      </c>
    </row>
    <row r="582" spans="1:13" ht="14.25" x14ac:dyDescent="0.2">
      <c r="A582" s="5"/>
      <c r="D582" s="32"/>
      <c r="E582" s="33"/>
      <c r="F582" s="32"/>
      <c r="G582" s="32"/>
      <c r="H582" s="35" t="s">
        <v>580</v>
      </c>
      <c r="I582" s="35"/>
      <c r="J582" s="71"/>
      <c r="K582" s="38">
        <v>292.99322599999999</v>
      </c>
      <c r="L582" s="38">
        <v>420.63928149000003</v>
      </c>
      <c r="M582" s="38">
        <f t="shared" si="9"/>
        <v>127.64605549000004</v>
      </c>
    </row>
    <row r="583" spans="1:13" x14ac:dyDescent="0.2">
      <c r="A583" s="5"/>
      <c r="D583" s="32"/>
      <c r="E583" s="33"/>
      <c r="F583" s="32"/>
      <c r="G583" s="32"/>
      <c r="H583" s="41"/>
      <c r="I583" s="41" t="s">
        <v>1055</v>
      </c>
      <c r="J583" s="40" t="s">
        <v>1056</v>
      </c>
      <c r="K583" s="42">
        <v>292.99322599999999</v>
      </c>
      <c r="L583" s="42">
        <v>420.63928149000003</v>
      </c>
      <c r="M583" s="42">
        <f t="shared" si="9"/>
        <v>127.64605549000004</v>
      </c>
    </row>
    <row r="584" spans="1:13" ht="14.25" x14ac:dyDescent="0.2">
      <c r="A584" s="5"/>
      <c r="D584" s="32"/>
      <c r="E584" s="33"/>
      <c r="F584" s="32"/>
      <c r="G584" s="32"/>
      <c r="H584" s="35" t="s">
        <v>17</v>
      </c>
      <c r="I584" s="35"/>
      <c r="J584" s="71"/>
      <c r="K584" s="38">
        <v>2091.562426</v>
      </c>
      <c r="L584" s="38">
        <v>4498.151061909999</v>
      </c>
      <c r="M584" s="38">
        <f t="shared" si="9"/>
        <v>2406.5886359099991</v>
      </c>
    </row>
    <row r="585" spans="1:13" x14ac:dyDescent="0.2">
      <c r="A585" s="5"/>
      <c r="D585" s="32"/>
      <c r="E585" s="33"/>
      <c r="F585" s="32"/>
      <c r="G585" s="32"/>
      <c r="H585" s="41"/>
      <c r="I585" s="41" t="s">
        <v>805</v>
      </c>
      <c r="J585" s="40" t="s">
        <v>1057</v>
      </c>
      <c r="K585" s="42">
        <v>100.55211300000001</v>
      </c>
      <c r="L585" s="42">
        <v>102.07247226999999</v>
      </c>
      <c r="M585" s="42">
        <f t="shared" si="9"/>
        <v>1.5203592699999859</v>
      </c>
    </row>
    <row r="586" spans="1:13" x14ac:dyDescent="0.2">
      <c r="A586" s="5"/>
      <c r="D586" s="32"/>
      <c r="E586" s="33"/>
      <c r="F586" s="32"/>
      <c r="G586" s="32"/>
      <c r="H586" s="41"/>
      <c r="I586" s="41" t="s">
        <v>508</v>
      </c>
      <c r="J586" s="40" t="s">
        <v>1058</v>
      </c>
      <c r="K586" s="42">
        <v>91.352221999999998</v>
      </c>
      <c r="L586" s="42">
        <v>91.352221999999983</v>
      </c>
      <c r="M586" s="42">
        <f t="shared" ref="M586:M649" si="10">L586-K586</f>
        <v>0</v>
      </c>
    </row>
    <row r="587" spans="1:13" x14ac:dyDescent="0.2">
      <c r="A587" s="5"/>
      <c r="D587" s="32"/>
      <c r="E587" s="33"/>
      <c r="F587" s="32"/>
      <c r="G587" s="32"/>
      <c r="H587" s="41"/>
      <c r="I587" s="41" t="s">
        <v>478</v>
      </c>
      <c r="J587" s="40" t="s">
        <v>1066</v>
      </c>
      <c r="K587" s="42">
        <v>121.163972</v>
      </c>
      <c r="L587" s="42">
        <v>119.37112762000001</v>
      </c>
      <c r="M587" s="42">
        <f t="shared" si="10"/>
        <v>-1.7928443799999911</v>
      </c>
    </row>
    <row r="588" spans="1:13" x14ac:dyDescent="0.2">
      <c r="A588" s="5"/>
      <c r="D588" s="32"/>
      <c r="E588" s="33"/>
      <c r="F588" s="32"/>
      <c r="G588" s="32"/>
      <c r="H588" s="41"/>
      <c r="I588" s="41" t="s">
        <v>570</v>
      </c>
      <c r="J588" s="40" t="s">
        <v>1067</v>
      </c>
      <c r="K588" s="42">
        <v>9.7736619999999998</v>
      </c>
      <c r="L588" s="42">
        <v>8.7038826499999988</v>
      </c>
      <c r="M588" s="42">
        <f t="shared" si="10"/>
        <v>-1.069779350000001</v>
      </c>
    </row>
    <row r="589" spans="1:13" x14ac:dyDescent="0.2">
      <c r="A589" s="5"/>
      <c r="D589" s="32"/>
      <c r="E589" s="33"/>
      <c r="F589" s="32"/>
      <c r="G589" s="32"/>
      <c r="H589" s="41"/>
      <c r="I589" s="41" t="s">
        <v>644</v>
      </c>
      <c r="J589" s="40" t="s">
        <v>1059</v>
      </c>
      <c r="K589" s="42">
        <v>256.24543</v>
      </c>
      <c r="L589" s="42">
        <v>2964.3735860099987</v>
      </c>
      <c r="M589" s="42">
        <f t="shared" si="10"/>
        <v>2708.1281560099987</v>
      </c>
    </row>
    <row r="590" spans="1:13" x14ac:dyDescent="0.2">
      <c r="A590" s="5"/>
      <c r="D590" s="32"/>
      <c r="E590" s="33"/>
      <c r="F590" s="32"/>
      <c r="G590" s="32"/>
      <c r="H590" s="41"/>
      <c r="I590" s="41" t="s">
        <v>646</v>
      </c>
      <c r="J590" s="40" t="s">
        <v>1060</v>
      </c>
      <c r="K590" s="42">
        <v>557.84281099999998</v>
      </c>
      <c r="L590" s="42">
        <v>685.21366454999998</v>
      </c>
      <c r="M590" s="42">
        <f t="shared" si="10"/>
        <v>127.37085354999999</v>
      </c>
    </row>
    <row r="591" spans="1:13" x14ac:dyDescent="0.2">
      <c r="A591" s="5"/>
      <c r="D591" s="32"/>
      <c r="E591" s="33"/>
      <c r="F591" s="32"/>
      <c r="G591" s="32"/>
      <c r="H591" s="41"/>
      <c r="I591" s="41" t="s">
        <v>1061</v>
      </c>
      <c r="J591" s="40" t="s">
        <v>1062</v>
      </c>
      <c r="K591" s="42">
        <v>41.853949</v>
      </c>
      <c r="L591" s="42">
        <v>40.453397789999997</v>
      </c>
      <c r="M591" s="42">
        <f t="shared" si="10"/>
        <v>-1.4005512100000033</v>
      </c>
    </row>
    <row r="592" spans="1:13" x14ac:dyDescent="0.2">
      <c r="A592" s="5"/>
      <c r="D592" s="32"/>
      <c r="E592" s="33"/>
      <c r="F592" s="32"/>
      <c r="G592" s="32"/>
      <c r="H592" s="41"/>
      <c r="I592" s="41" t="s">
        <v>660</v>
      </c>
      <c r="J592" s="40" t="s">
        <v>1063</v>
      </c>
      <c r="K592" s="42">
        <v>27.701965000000001</v>
      </c>
      <c r="L592" s="42">
        <v>24.467535769999998</v>
      </c>
      <c r="M592" s="42">
        <f t="shared" si="10"/>
        <v>-3.2344292300000035</v>
      </c>
    </row>
    <row r="593" spans="1:13" x14ac:dyDescent="0.2">
      <c r="A593" s="5"/>
      <c r="D593" s="32"/>
      <c r="E593" s="33"/>
      <c r="F593" s="32"/>
      <c r="G593" s="32"/>
      <c r="H593" s="41"/>
      <c r="I593" s="41" t="s">
        <v>1064</v>
      </c>
      <c r="J593" s="40" t="s">
        <v>1065</v>
      </c>
      <c r="K593" s="42">
        <v>249.54547099999999</v>
      </c>
      <c r="L593" s="42">
        <v>107.28608982</v>
      </c>
      <c r="M593" s="42">
        <f t="shared" si="10"/>
        <v>-142.25938117999999</v>
      </c>
    </row>
    <row r="594" spans="1:13" x14ac:dyDescent="0.2">
      <c r="A594" s="5"/>
      <c r="D594" s="32"/>
      <c r="E594" s="33"/>
      <c r="F594" s="32"/>
      <c r="G594" s="32"/>
      <c r="H594" s="41"/>
      <c r="I594" s="41" t="s">
        <v>20</v>
      </c>
      <c r="J594" s="40" t="s">
        <v>29</v>
      </c>
      <c r="K594" s="42">
        <v>635.53083100000003</v>
      </c>
      <c r="L594" s="42">
        <v>354.85708342999999</v>
      </c>
      <c r="M594" s="42">
        <f t="shared" si="10"/>
        <v>-280.67374757000005</v>
      </c>
    </row>
    <row r="595" spans="1:13" ht="14.25" x14ac:dyDescent="0.2">
      <c r="A595" s="5"/>
      <c r="D595" s="32"/>
      <c r="E595" s="33"/>
      <c r="F595" s="32"/>
      <c r="G595" s="32"/>
      <c r="H595" s="35" t="s">
        <v>493</v>
      </c>
      <c r="I595" s="35"/>
      <c r="J595" s="71"/>
      <c r="K595" s="38">
        <v>230.272324</v>
      </c>
      <c r="L595" s="38">
        <v>160.34158179999997</v>
      </c>
      <c r="M595" s="38">
        <f t="shared" si="10"/>
        <v>-69.930742200000026</v>
      </c>
    </row>
    <row r="596" spans="1:13" x14ac:dyDescent="0.2">
      <c r="A596" s="5"/>
      <c r="D596" s="32"/>
      <c r="E596" s="33"/>
      <c r="F596" s="32"/>
      <c r="G596" s="32"/>
      <c r="H596" s="41"/>
      <c r="I596" s="41" t="s">
        <v>494</v>
      </c>
      <c r="J596" s="40" t="s">
        <v>544</v>
      </c>
      <c r="K596" s="42">
        <v>185.07816199999999</v>
      </c>
      <c r="L596" s="42">
        <v>130.34365987999999</v>
      </c>
      <c r="M596" s="42">
        <f t="shared" si="10"/>
        <v>-54.734502120000002</v>
      </c>
    </row>
    <row r="597" spans="1:13" x14ac:dyDescent="0.2">
      <c r="A597" s="5"/>
      <c r="D597" s="32"/>
      <c r="E597" s="33"/>
      <c r="F597" s="32"/>
      <c r="G597" s="32"/>
      <c r="H597" s="41"/>
      <c r="I597" s="41" t="s">
        <v>498</v>
      </c>
      <c r="J597" s="40" t="s">
        <v>548</v>
      </c>
      <c r="K597" s="42">
        <v>45.194161999999999</v>
      </c>
      <c r="L597" s="42">
        <v>29.99792192</v>
      </c>
      <c r="M597" s="42">
        <f t="shared" si="10"/>
        <v>-15.196240079999999</v>
      </c>
    </row>
    <row r="598" spans="1:13" ht="14.25" x14ac:dyDescent="0.2">
      <c r="A598" s="5"/>
      <c r="D598" s="32"/>
      <c r="E598" s="64">
        <v>27</v>
      </c>
      <c r="F598" s="35" t="s">
        <v>358</v>
      </c>
      <c r="G598" s="65"/>
      <c r="H598" s="66"/>
      <c r="I598" s="67"/>
      <c r="J598" s="68"/>
      <c r="K598" s="68">
        <v>616.41625699999997</v>
      </c>
      <c r="L598" s="68">
        <v>837.15094239999985</v>
      </c>
      <c r="M598" s="68">
        <f t="shared" si="10"/>
        <v>220.73468539999988</v>
      </c>
    </row>
    <row r="599" spans="1:13" x14ac:dyDescent="0.2">
      <c r="A599" s="5"/>
      <c r="D599" s="32"/>
      <c r="E599" s="33"/>
      <c r="F599" s="32"/>
      <c r="G599" s="32" t="s">
        <v>16</v>
      </c>
      <c r="H599" s="41"/>
      <c r="I599" s="41"/>
      <c r="J599" s="40"/>
      <c r="K599" s="42">
        <v>616.41625699999997</v>
      </c>
      <c r="L599" s="42">
        <v>837.15094239999985</v>
      </c>
      <c r="M599" s="42">
        <f t="shared" si="10"/>
        <v>220.73468539999988</v>
      </c>
    </row>
    <row r="600" spans="1:13" ht="14.25" x14ac:dyDescent="0.2">
      <c r="A600" s="5"/>
      <c r="D600" s="32"/>
      <c r="E600" s="33"/>
      <c r="F600" s="32"/>
      <c r="G600" s="32"/>
      <c r="H600" s="35" t="s">
        <v>17</v>
      </c>
      <c r="I600" s="35"/>
      <c r="J600" s="71"/>
      <c r="K600" s="38">
        <v>0</v>
      </c>
      <c r="L600" s="38">
        <v>17.868600000000001</v>
      </c>
      <c r="M600" s="38">
        <f t="shared" si="10"/>
        <v>17.868600000000001</v>
      </c>
    </row>
    <row r="601" spans="1:13" x14ac:dyDescent="0.2">
      <c r="A601" s="5"/>
      <c r="D601" s="32"/>
      <c r="E601" s="33"/>
      <c r="F601" s="32"/>
      <c r="G601" s="32"/>
      <c r="H601" s="41"/>
      <c r="I601" s="41" t="s">
        <v>20</v>
      </c>
      <c r="J601" s="40" t="s">
        <v>29</v>
      </c>
      <c r="K601" s="42">
        <v>0</v>
      </c>
      <c r="L601" s="42">
        <v>17.868600000000001</v>
      </c>
      <c r="M601" s="42">
        <f t="shared" si="10"/>
        <v>17.868600000000001</v>
      </c>
    </row>
    <row r="602" spans="1:13" ht="14.25" x14ac:dyDescent="0.2">
      <c r="A602" s="5"/>
      <c r="D602" s="32"/>
      <c r="E602" s="33"/>
      <c r="F602" s="32"/>
      <c r="G602" s="32"/>
      <c r="H602" s="35" t="s">
        <v>493</v>
      </c>
      <c r="I602" s="35"/>
      <c r="J602" s="71"/>
      <c r="K602" s="38">
        <v>616.41625699999997</v>
      </c>
      <c r="L602" s="38">
        <v>819.28234239999983</v>
      </c>
      <c r="M602" s="38">
        <f t="shared" si="10"/>
        <v>202.86608539999986</v>
      </c>
    </row>
    <row r="603" spans="1:13" x14ac:dyDescent="0.2">
      <c r="A603" s="5"/>
      <c r="D603" s="32"/>
      <c r="E603" s="33"/>
      <c r="F603" s="32"/>
      <c r="G603" s="32"/>
      <c r="H603" s="41"/>
      <c r="I603" s="41" t="s">
        <v>494</v>
      </c>
      <c r="J603" s="40" t="s">
        <v>544</v>
      </c>
      <c r="K603" s="42">
        <v>59.100017999999999</v>
      </c>
      <c r="L603" s="42">
        <v>123.31521624999995</v>
      </c>
      <c r="M603" s="42">
        <f t="shared" si="10"/>
        <v>64.215198249999958</v>
      </c>
    </row>
    <row r="604" spans="1:13" x14ac:dyDescent="0.2">
      <c r="A604" s="5"/>
      <c r="D604" s="32"/>
      <c r="E604" s="33"/>
      <c r="F604" s="32"/>
      <c r="G604" s="32"/>
      <c r="H604" s="41"/>
      <c r="I604" s="41" t="s">
        <v>498</v>
      </c>
      <c r="J604" s="40" t="s">
        <v>548</v>
      </c>
      <c r="K604" s="42">
        <v>21.101568</v>
      </c>
      <c r="L604" s="42">
        <v>20.065086179999998</v>
      </c>
      <c r="M604" s="42">
        <f t="shared" si="10"/>
        <v>-1.0364818200000023</v>
      </c>
    </row>
    <row r="605" spans="1:13" x14ac:dyDescent="0.2">
      <c r="A605" s="5"/>
      <c r="D605" s="32"/>
      <c r="E605" s="33"/>
      <c r="F605" s="32"/>
      <c r="G605" s="32"/>
      <c r="H605" s="41"/>
      <c r="I605" s="41" t="s">
        <v>1068</v>
      </c>
      <c r="J605" s="40" t="s">
        <v>1069</v>
      </c>
      <c r="K605" s="42">
        <v>168.42147900000001</v>
      </c>
      <c r="L605" s="42">
        <v>239.9114375799999</v>
      </c>
      <c r="M605" s="42">
        <f t="shared" si="10"/>
        <v>71.489958579999893</v>
      </c>
    </row>
    <row r="606" spans="1:13" x14ac:dyDescent="0.2">
      <c r="A606" s="5"/>
      <c r="D606" s="32"/>
      <c r="E606" s="33"/>
      <c r="F606" s="32"/>
      <c r="G606" s="32"/>
      <c r="H606" s="41"/>
      <c r="I606" s="41" t="s">
        <v>1070</v>
      </c>
      <c r="J606" s="40" t="s">
        <v>1071</v>
      </c>
      <c r="K606" s="42">
        <v>41.232055000000003</v>
      </c>
      <c r="L606" s="42">
        <v>44.477398969999996</v>
      </c>
      <c r="M606" s="42">
        <f t="shared" si="10"/>
        <v>3.2453439699999933</v>
      </c>
    </row>
    <row r="607" spans="1:13" ht="25.5" x14ac:dyDescent="0.2">
      <c r="A607" s="5"/>
      <c r="D607" s="32"/>
      <c r="E607" s="33"/>
      <c r="F607" s="32"/>
      <c r="G607" s="32"/>
      <c r="H607" s="41"/>
      <c r="I607" s="41" t="s">
        <v>1072</v>
      </c>
      <c r="J607" s="40" t="s">
        <v>1073</v>
      </c>
      <c r="K607" s="42">
        <v>112.086839</v>
      </c>
      <c r="L607" s="42">
        <v>157.94345083000002</v>
      </c>
      <c r="M607" s="42">
        <f t="shared" si="10"/>
        <v>45.85661183000002</v>
      </c>
    </row>
    <row r="608" spans="1:13" x14ac:dyDescent="0.2">
      <c r="A608" s="5"/>
      <c r="D608" s="32"/>
      <c r="E608" s="33"/>
      <c r="F608" s="32"/>
      <c r="G608" s="32"/>
      <c r="H608" s="41"/>
      <c r="I608" s="41" t="s">
        <v>1074</v>
      </c>
      <c r="J608" s="40" t="s">
        <v>1075</v>
      </c>
      <c r="K608" s="42">
        <v>110.618512</v>
      </c>
      <c r="L608" s="42">
        <v>115.21943644999998</v>
      </c>
      <c r="M608" s="42">
        <f t="shared" si="10"/>
        <v>4.6009244499999795</v>
      </c>
    </row>
    <row r="609" spans="1:13" x14ac:dyDescent="0.2">
      <c r="A609" s="5"/>
      <c r="D609" s="32"/>
      <c r="E609" s="33"/>
      <c r="F609" s="32"/>
      <c r="G609" s="32"/>
      <c r="H609" s="41"/>
      <c r="I609" s="41" t="s">
        <v>1076</v>
      </c>
      <c r="J609" s="40" t="s">
        <v>1077</v>
      </c>
      <c r="K609" s="42">
        <v>103.85578599999999</v>
      </c>
      <c r="L609" s="42">
        <v>118.35031614000005</v>
      </c>
      <c r="M609" s="42">
        <f t="shared" si="10"/>
        <v>14.494530140000052</v>
      </c>
    </row>
    <row r="610" spans="1:13" ht="14.25" x14ac:dyDescent="0.2">
      <c r="A610" s="5"/>
      <c r="D610" s="32"/>
      <c r="E610" s="64">
        <v>31</v>
      </c>
      <c r="F610" s="35" t="s">
        <v>359</v>
      </c>
      <c r="G610" s="65"/>
      <c r="H610" s="66"/>
      <c r="I610" s="67"/>
      <c r="J610" s="68"/>
      <c r="K610" s="68">
        <v>503.59655700000002</v>
      </c>
      <c r="L610" s="68">
        <v>503.59655699999996</v>
      </c>
      <c r="M610" s="68">
        <f t="shared" si="10"/>
        <v>0</v>
      </c>
    </row>
    <row r="611" spans="1:13" x14ac:dyDescent="0.2">
      <c r="A611" s="5"/>
      <c r="D611" s="32"/>
      <c r="E611" s="33"/>
      <c r="F611" s="32"/>
      <c r="G611" s="32" t="s">
        <v>16</v>
      </c>
      <c r="H611" s="41"/>
      <c r="I611" s="41"/>
      <c r="J611" s="40"/>
      <c r="K611" s="42">
        <v>503.59655700000002</v>
      </c>
      <c r="L611" s="42">
        <v>503.59655699999996</v>
      </c>
      <c r="M611" s="42">
        <f t="shared" si="10"/>
        <v>0</v>
      </c>
    </row>
    <row r="612" spans="1:13" ht="14.25" x14ac:dyDescent="0.2">
      <c r="A612" s="5"/>
      <c r="D612" s="32"/>
      <c r="E612" s="33"/>
      <c r="F612" s="32"/>
      <c r="G612" s="32"/>
      <c r="H612" s="35" t="s">
        <v>17</v>
      </c>
      <c r="I612" s="35"/>
      <c r="J612" s="71"/>
      <c r="K612" s="38">
        <v>458.32354400000003</v>
      </c>
      <c r="L612" s="38">
        <v>463.34120230999991</v>
      </c>
      <c r="M612" s="38">
        <f t="shared" si="10"/>
        <v>5.0176583099998879</v>
      </c>
    </row>
    <row r="613" spans="1:13" ht="25.5" x14ac:dyDescent="0.2">
      <c r="A613" s="5"/>
      <c r="D613" s="32"/>
      <c r="E613" s="33"/>
      <c r="F613" s="32"/>
      <c r="G613" s="32"/>
      <c r="H613" s="41"/>
      <c r="I613" s="41" t="s">
        <v>500</v>
      </c>
      <c r="J613" s="40" t="s">
        <v>1078</v>
      </c>
      <c r="K613" s="42">
        <v>279.27733599999999</v>
      </c>
      <c r="L613" s="42">
        <v>311.03509230999992</v>
      </c>
      <c r="M613" s="42">
        <f t="shared" si="10"/>
        <v>31.757756309999934</v>
      </c>
    </row>
    <row r="614" spans="1:13" x14ac:dyDescent="0.2">
      <c r="A614" s="5"/>
      <c r="D614" s="32"/>
      <c r="E614" s="33"/>
      <c r="F614" s="32"/>
      <c r="G614" s="32"/>
      <c r="H614" s="41"/>
      <c r="I614" s="41" t="s">
        <v>502</v>
      </c>
      <c r="J614" s="40" t="s">
        <v>1079</v>
      </c>
      <c r="K614" s="42">
        <v>179.04620800000001</v>
      </c>
      <c r="L614" s="42">
        <v>152.30610999999999</v>
      </c>
      <c r="M614" s="42">
        <f t="shared" si="10"/>
        <v>-26.740098000000017</v>
      </c>
    </row>
    <row r="615" spans="1:13" ht="14.25" x14ac:dyDescent="0.2">
      <c r="A615" s="5"/>
      <c r="D615" s="32"/>
      <c r="E615" s="33"/>
      <c r="F615" s="32"/>
      <c r="G615" s="32"/>
      <c r="H615" s="35" t="s">
        <v>493</v>
      </c>
      <c r="I615" s="35"/>
      <c r="J615" s="71"/>
      <c r="K615" s="38">
        <v>45.273012999999999</v>
      </c>
      <c r="L615" s="38">
        <v>40.255354690000019</v>
      </c>
      <c r="M615" s="38">
        <f t="shared" si="10"/>
        <v>-5.0176583099999803</v>
      </c>
    </row>
    <row r="616" spans="1:13" x14ac:dyDescent="0.2">
      <c r="A616" s="5"/>
      <c r="D616" s="32"/>
      <c r="E616" s="33"/>
      <c r="F616" s="32"/>
      <c r="G616" s="32"/>
      <c r="H616" s="41"/>
      <c r="I616" s="41" t="s">
        <v>494</v>
      </c>
      <c r="J616" s="40" t="s">
        <v>544</v>
      </c>
      <c r="K616" s="42">
        <v>44.241349999999997</v>
      </c>
      <c r="L616" s="42">
        <v>38.543586620000021</v>
      </c>
      <c r="M616" s="42">
        <f t="shared" si="10"/>
        <v>-5.6977633799999765</v>
      </c>
    </row>
    <row r="617" spans="1:13" x14ac:dyDescent="0.2">
      <c r="A617" s="5"/>
      <c r="D617" s="32"/>
      <c r="E617" s="33"/>
      <c r="F617" s="32"/>
      <c r="G617" s="32"/>
      <c r="H617" s="41"/>
      <c r="I617" s="41" t="s">
        <v>498</v>
      </c>
      <c r="J617" s="40" t="s">
        <v>548</v>
      </c>
      <c r="K617" s="42">
        <v>1.031663</v>
      </c>
      <c r="L617" s="42">
        <v>1.71176807</v>
      </c>
      <c r="M617" s="42">
        <f t="shared" si="10"/>
        <v>0.68010506999999998</v>
      </c>
    </row>
    <row r="618" spans="1:13" ht="14.25" x14ac:dyDescent="0.2">
      <c r="A618" s="5"/>
      <c r="D618" s="32"/>
      <c r="E618" s="64">
        <v>37</v>
      </c>
      <c r="F618" s="35" t="s">
        <v>360</v>
      </c>
      <c r="G618" s="65"/>
      <c r="H618" s="66"/>
      <c r="I618" s="67"/>
      <c r="J618" s="68"/>
      <c r="K618" s="68">
        <v>59.356549000000001</v>
      </c>
      <c r="L618" s="68">
        <v>63.505208609999997</v>
      </c>
      <c r="M618" s="68">
        <f t="shared" si="10"/>
        <v>4.1486596099999957</v>
      </c>
    </row>
    <row r="619" spans="1:13" x14ac:dyDescent="0.2">
      <c r="A619" s="5"/>
      <c r="D619" s="32"/>
      <c r="E619" s="33"/>
      <c r="F619" s="32"/>
      <c r="G619" s="32" t="s">
        <v>16</v>
      </c>
      <c r="H619" s="41"/>
      <c r="I619" s="41"/>
      <c r="J619" s="40"/>
      <c r="K619" s="42">
        <v>59.356549000000001</v>
      </c>
      <c r="L619" s="42">
        <v>63.505208609999997</v>
      </c>
      <c r="M619" s="42">
        <f t="shared" si="10"/>
        <v>4.1486596099999957</v>
      </c>
    </row>
    <row r="620" spans="1:13" ht="14.25" x14ac:dyDescent="0.2">
      <c r="A620" s="5"/>
      <c r="D620" s="32"/>
      <c r="E620" s="33"/>
      <c r="F620" s="32"/>
      <c r="G620" s="32"/>
      <c r="H620" s="35" t="s">
        <v>17</v>
      </c>
      <c r="I620" s="35"/>
      <c r="J620" s="71"/>
      <c r="K620" s="38">
        <v>45.058869000000001</v>
      </c>
      <c r="L620" s="38">
        <v>48.731850749999992</v>
      </c>
      <c r="M620" s="38">
        <f t="shared" si="10"/>
        <v>3.6729817499999911</v>
      </c>
    </row>
    <row r="621" spans="1:13" ht="25.5" x14ac:dyDescent="0.2">
      <c r="A621" s="5"/>
      <c r="D621" s="32"/>
      <c r="E621" s="33"/>
      <c r="F621" s="32"/>
      <c r="G621" s="32"/>
      <c r="H621" s="41"/>
      <c r="I621" s="41" t="s">
        <v>478</v>
      </c>
      <c r="J621" s="40" t="s">
        <v>1080</v>
      </c>
      <c r="K621" s="42">
        <v>45.058869000000001</v>
      </c>
      <c r="L621" s="42">
        <v>48.731850749999992</v>
      </c>
      <c r="M621" s="42">
        <f t="shared" si="10"/>
        <v>3.6729817499999911</v>
      </c>
    </row>
    <row r="622" spans="1:13" ht="14.25" x14ac:dyDescent="0.2">
      <c r="A622" s="5"/>
      <c r="D622" s="32"/>
      <c r="E622" s="33"/>
      <c r="F622" s="32"/>
      <c r="G622" s="32"/>
      <c r="H622" s="35" t="s">
        <v>493</v>
      </c>
      <c r="I622" s="35"/>
      <c r="J622" s="71"/>
      <c r="K622" s="38">
        <v>14.29768</v>
      </c>
      <c r="L622" s="38">
        <v>14.773357860000003</v>
      </c>
      <c r="M622" s="38">
        <f t="shared" si="10"/>
        <v>0.47567786000000289</v>
      </c>
    </row>
    <row r="623" spans="1:13" x14ac:dyDescent="0.2">
      <c r="A623" s="5"/>
      <c r="D623" s="32"/>
      <c r="E623" s="33"/>
      <c r="F623" s="32"/>
      <c r="G623" s="32"/>
      <c r="H623" s="41"/>
      <c r="I623" s="41" t="s">
        <v>494</v>
      </c>
      <c r="J623" s="40" t="s">
        <v>544</v>
      </c>
      <c r="K623" s="42">
        <v>11.314837000000001</v>
      </c>
      <c r="L623" s="42">
        <v>11.570878900000004</v>
      </c>
      <c r="M623" s="42">
        <f t="shared" si="10"/>
        <v>0.25604190000000315</v>
      </c>
    </row>
    <row r="624" spans="1:13" x14ac:dyDescent="0.2">
      <c r="A624" s="5"/>
      <c r="D624" s="32"/>
      <c r="E624" s="33"/>
      <c r="F624" s="32"/>
      <c r="G624" s="32"/>
      <c r="H624" s="41"/>
      <c r="I624" s="41" t="s">
        <v>498</v>
      </c>
      <c r="J624" s="40" t="s">
        <v>548</v>
      </c>
      <c r="K624" s="42">
        <v>2.9828429999999999</v>
      </c>
      <c r="L624" s="42">
        <v>3.2024789600000001</v>
      </c>
      <c r="M624" s="42">
        <f t="shared" si="10"/>
        <v>0.21963596000000019</v>
      </c>
    </row>
    <row r="625" spans="1:13" ht="14.25" x14ac:dyDescent="0.2">
      <c r="A625" s="5"/>
      <c r="D625" s="32"/>
      <c r="E625" s="64">
        <v>38</v>
      </c>
      <c r="F625" s="35" t="s">
        <v>361</v>
      </c>
      <c r="G625" s="65"/>
      <c r="H625" s="66"/>
      <c r="I625" s="67"/>
      <c r="J625" s="68"/>
      <c r="K625" s="68">
        <v>16228.103923999999</v>
      </c>
      <c r="L625" s="68">
        <v>16237.396231999997</v>
      </c>
      <c r="M625" s="68">
        <f t="shared" si="10"/>
        <v>9.2923079999982292</v>
      </c>
    </row>
    <row r="626" spans="1:13" x14ac:dyDescent="0.2">
      <c r="A626" s="5"/>
      <c r="D626" s="32"/>
      <c r="E626" s="33"/>
      <c r="F626" s="32"/>
      <c r="G626" s="32" t="s">
        <v>16</v>
      </c>
      <c r="H626" s="41"/>
      <c r="I626" s="41"/>
      <c r="J626" s="40"/>
      <c r="K626" s="42">
        <v>16228.103923999999</v>
      </c>
      <c r="L626" s="42">
        <v>16237.396231999997</v>
      </c>
      <c r="M626" s="42">
        <f t="shared" si="10"/>
        <v>9.2923079999982292</v>
      </c>
    </row>
    <row r="627" spans="1:13" ht="14.25" x14ac:dyDescent="0.2">
      <c r="A627" s="5"/>
      <c r="D627" s="32"/>
      <c r="E627" s="33"/>
      <c r="F627" s="32"/>
      <c r="G627" s="32"/>
      <c r="H627" s="35" t="s">
        <v>580</v>
      </c>
      <c r="I627" s="35"/>
      <c r="J627" s="71"/>
      <c r="K627" s="38">
        <v>10880.83345</v>
      </c>
      <c r="L627" s="38">
        <v>10886.83345</v>
      </c>
      <c r="M627" s="38">
        <f t="shared" si="10"/>
        <v>6</v>
      </c>
    </row>
    <row r="628" spans="1:13" x14ac:dyDescent="0.2">
      <c r="A628" s="5"/>
      <c r="D628" s="32"/>
      <c r="E628" s="33"/>
      <c r="F628" s="32"/>
      <c r="G628" s="32"/>
      <c r="H628" s="41"/>
      <c r="I628" s="41" t="s">
        <v>1081</v>
      </c>
      <c r="J628" s="40" t="s">
        <v>1082</v>
      </c>
      <c r="K628" s="42">
        <v>5200.8334500000001</v>
      </c>
      <c r="L628" s="42">
        <v>5200.8334500000001</v>
      </c>
      <c r="M628" s="42">
        <f t="shared" si="10"/>
        <v>0</v>
      </c>
    </row>
    <row r="629" spans="1:13" x14ac:dyDescent="0.2">
      <c r="A629" s="5"/>
      <c r="D629" s="32"/>
      <c r="E629" s="33"/>
      <c r="F629" s="32"/>
      <c r="G629" s="32"/>
      <c r="H629" s="41"/>
      <c r="I629" s="41" t="s">
        <v>1083</v>
      </c>
      <c r="J629" s="40" t="s">
        <v>1084</v>
      </c>
      <c r="K629" s="42">
        <v>2730</v>
      </c>
      <c r="L629" s="42">
        <v>2736</v>
      </c>
      <c r="M629" s="42">
        <f t="shared" si="10"/>
        <v>6</v>
      </c>
    </row>
    <row r="630" spans="1:13" ht="25.5" x14ac:dyDescent="0.2">
      <c r="A630" s="5"/>
      <c r="D630" s="32"/>
      <c r="E630" s="33"/>
      <c r="F630" s="32"/>
      <c r="G630" s="32"/>
      <c r="H630" s="41"/>
      <c r="I630" s="41" t="s">
        <v>1085</v>
      </c>
      <c r="J630" s="40" t="s">
        <v>1086</v>
      </c>
      <c r="K630" s="42">
        <v>350</v>
      </c>
      <c r="L630" s="42">
        <v>350</v>
      </c>
      <c r="M630" s="42">
        <f t="shared" si="10"/>
        <v>0</v>
      </c>
    </row>
    <row r="631" spans="1:13" x14ac:dyDescent="0.2">
      <c r="A631" s="5"/>
      <c r="D631" s="32"/>
      <c r="E631" s="33"/>
      <c r="F631" s="32"/>
      <c r="G631" s="32"/>
      <c r="H631" s="41"/>
      <c r="I631" s="41" t="s">
        <v>1087</v>
      </c>
      <c r="J631" s="40" t="s">
        <v>1088</v>
      </c>
      <c r="K631" s="42">
        <v>100</v>
      </c>
      <c r="L631" s="42">
        <v>100</v>
      </c>
      <c r="M631" s="42">
        <f t="shared" si="10"/>
        <v>0</v>
      </c>
    </row>
    <row r="632" spans="1:13" x14ac:dyDescent="0.2">
      <c r="A632" s="5"/>
      <c r="D632" s="32"/>
      <c r="E632" s="33"/>
      <c r="F632" s="32"/>
      <c r="G632" s="32"/>
      <c r="H632" s="41"/>
      <c r="I632" s="41" t="s">
        <v>1089</v>
      </c>
      <c r="J632" s="40" t="s">
        <v>1090</v>
      </c>
      <c r="K632" s="42">
        <v>800</v>
      </c>
      <c r="L632" s="42">
        <v>800</v>
      </c>
      <c r="M632" s="42">
        <f t="shared" si="10"/>
        <v>0</v>
      </c>
    </row>
    <row r="633" spans="1:13" x14ac:dyDescent="0.2">
      <c r="A633" s="5"/>
      <c r="D633" s="32"/>
      <c r="E633" s="33"/>
      <c r="F633" s="32"/>
      <c r="G633" s="32"/>
      <c r="H633" s="41"/>
      <c r="I633" s="41" t="s">
        <v>949</v>
      </c>
      <c r="J633" s="40" t="s">
        <v>1091</v>
      </c>
      <c r="K633" s="42">
        <v>1700</v>
      </c>
      <c r="L633" s="42">
        <v>1700</v>
      </c>
      <c r="M633" s="42">
        <f t="shared" si="10"/>
        <v>0</v>
      </c>
    </row>
    <row r="634" spans="1:13" ht="14.25" x14ac:dyDescent="0.2">
      <c r="A634" s="5"/>
      <c r="D634" s="32"/>
      <c r="E634" s="33"/>
      <c r="F634" s="32"/>
      <c r="G634" s="32"/>
      <c r="H634" s="35" t="s">
        <v>17</v>
      </c>
      <c r="I634" s="35"/>
      <c r="J634" s="71"/>
      <c r="K634" s="38">
        <v>4944.1606680000004</v>
      </c>
      <c r="L634" s="38">
        <v>4967.1051960599998</v>
      </c>
      <c r="M634" s="38">
        <f t="shared" si="10"/>
        <v>22.944528059999357</v>
      </c>
    </row>
    <row r="635" spans="1:13" x14ac:dyDescent="0.2">
      <c r="A635" s="5"/>
      <c r="D635" s="32"/>
      <c r="E635" s="33"/>
      <c r="F635" s="32"/>
      <c r="G635" s="32"/>
      <c r="H635" s="41"/>
      <c r="I635" s="41" t="s">
        <v>504</v>
      </c>
      <c r="J635" s="40" t="s">
        <v>1092</v>
      </c>
      <c r="K635" s="42">
        <v>2485.8000489999999</v>
      </c>
      <c r="L635" s="42">
        <v>2465.2906919899997</v>
      </c>
      <c r="M635" s="42">
        <f t="shared" si="10"/>
        <v>-20.509357010000258</v>
      </c>
    </row>
    <row r="636" spans="1:13" x14ac:dyDescent="0.2">
      <c r="A636" s="5"/>
      <c r="D636" s="32"/>
      <c r="E636" s="33"/>
      <c r="F636" s="32"/>
      <c r="G636" s="32"/>
      <c r="H636" s="41"/>
      <c r="I636" s="41" t="s">
        <v>478</v>
      </c>
      <c r="J636" s="40" t="s">
        <v>1096</v>
      </c>
      <c r="K636" s="42">
        <v>828.26373799999999</v>
      </c>
      <c r="L636" s="42">
        <v>871.71762307000006</v>
      </c>
      <c r="M636" s="42">
        <f t="shared" si="10"/>
        <v>43.453885070000069</v>
      </c>
    </row>
    <row r="637" spans="1:13" x14ac:dyDescent="0.2">
      <c r="A637" s="5"/>
      <c r="D637" s="32"/>
      <c r="E637" s="33"/>
      <c r="F637" s="32"/>
      <c r="G637" s="32"/>
      <c r="H637" s="41"/>
      <c r="I637" s="41" t="s">
        <v>646</v>
      </c>
      <c r="J637" s="40" t="s">
        <v>1093</v>
      </c>
      <c r="K637" s="42">
        <v>1589.6321840000001</v>
      </c>
      <c r="L637" s="42">
        <v>1589.6321840000001</v>
      </c>
      <c r="M637" s="42">
        <f t="shared" si="10"/>
        <v>0</v>
      </c>
    </row>
    <row r="638" spans="1:13" x14ac:dyDescent="0.2">
      <c r="A638" s="5"/>
      <c r="D638" s="32"/>
      <c r="E638" s="33"/>
      <c r="F638" s="32"/>
      <c r="G638" s="32"/>
      <c r="H638" s="41"/>
      <c r="I638" s="41" t="s">
        <v>1094</v>
      </c>
      <c r="J638" s="40" t="s">
        <v>1095</v>
      </c>
      <c r="K638" s="42">
        <v>40.464697000000001</v>
      </c>
      <c r="L638" s="42">
        <v>40.464697000000001</v>
      </c>
      <c r="M638" s="42">
        <f t="shared" si="10"/>
        <v>0</v>
      </c>
    </row>
    <row r="639" spans="1:13" ht="14.25" x14ac:dyDescent="0.2">
      <c r="A639" s="5"/>
      <c r="D639" s="32"/>
      <c r="E639" s="33"/>
      <c r="F639" s="32"/>
      <c r="G639" s="32"/>
      <c r="H639" s="35" t="s">
        <v>493</v>
      </c>
      <c r="I639" s="35"/>
      <c r="J639" s="71"/>
      <c r="K639" s="38">
        <v>403.10980599999999</v>
      </c>
      <c r="L639" s="38">
        <v>383.45758594</v>
      </c>
      <c r="M639" s="38">
        <f t="shared" si="10"/>
        <v>-19.652220059999991</v>
      </c>
    </row>
    <row r="640" spans="1:13" x14ac:dyDescent="0.2">
      <c r="A640" s="5"/>
      <c r="D640" s="32"/>
      <c r="E640" s="33"/>
      <c r="F640" s="32"/>
      <c r="G640" s="32"/>
      <c r="H640" s="41"/>
      <c r="I640" s="41" t="s">
        <v>494</v>
      </c>
      <c r="J640" s="40" t="s">
        <v>544</v>
      </c>
      <c r="K640" s="42">
        <v>370.04672199999999</v>
      </c>
      <c r="L640" s="42">
        <v>350.90513012999997</v>
      </c>
      <c r="M640" s="42">
        <f t="shared" si="10"/>
        <v>-19.141591870000013</v>
      </c>
    </row>
    <row r="641" spans="1:13" x14ac:dyDescent="0.2">
      <c r="A641" s="5"/>
      <c r="D641" s="32"/>
      <c r="E641" s="33"/>
      <c r="F641" s="32"/>
      <c r="G641" s="32"/>
      <c r="H641" s="41"/>
      <c r="I641" s="41" t="s">
        <v>498</v>
      </c>
      <c r="J641" s="40" t="s">
        <v>548</v>
      </c>
      <c r="K641" s="42">
        <v>33.063084000000003</v>
      </c>
      <c r="L641" s="42">
        <v>32.552455810000005</v>
      </c>
      <c r="M641" s="42">
        <f t="shared" si="10"/>
        <v>-0.51062818999999848</v>
      </c>
    </row>
    <row r="642" spans="1:13" ht="14.25" x14ac:dyDescent="0.2">
      <c r="A642" s="5"/>
      <c r="D642" s="32"/>
      <c r="E642" s="64">
        <v>45</v>
      </c>
      <c r="F642" s="35" t="s">
        <v>413</v>
      </c>
      <c r="G642" s="65"/>
      <c r="H642" s="66"/>
      <c r="I642" s="67"/>
      <c r="J642" s="68"/>
      <c r="K642" s="68">
        <v>232.10216500000001</v>
      </c>
      <c r="L642" s="68">
        <v>423.37740551999997</v>
      </c>
      <c r="M642" s="68">
        <f t="shared" si="10"/>
        <v>191.27524051999995</v>
      </c>
    </row>
    <row r="643" spans="1:13" x14ac:dyDescent="0.2">
      <c r="A643" s="5"/>
      <c r="D643" s="32"/>
      <c r="E643" s="33"/>
      <c r="F643" s="32"/>
      <c r="G643" s="32" t="s">
        <v>16</v>
      </c>
      <c r="H643" s="41"/>
      <c r="I643" s="41"/>
      <c r="J643" s="40"/>
      <c r="K643" s="42">
        <v>232.10216500000001</v>
      </c>
      <c r="L643" s="42">
        <v>423.37740551999997</v>
      </c>
      <c r="M643" s="42">
        <f t="shared" si="10"/>
        <v>191.27524051999995</v>
      </c>
    </row>
    <row r="644" spans="1:13" ht="14.25" x14ac:dyDescent="0.2">
      <c r="A644" s="5"/>
      <c r="D644" s="32"/>
      <c r="E644" s="33"/>
      <c r="F644" s="32"/>
      <c r="G644" s="32"/>
      <c r="H644" s="35" t="s">
        <v>17</v>
      </c>
      <c r="I644" s="35"/>
      <c r="J644" s="71"/>
      <c r="K644" s="38">
        <v>203.97603899999999</v>
      </c>
      <c r="L644" s="38">
        <v>346.59768398</v>
      </c>
      <c r="M644" s="38">
        <f t="shared" si="10"/>
        <v>142.62164498000001</v>
      </c>
    </row>
    <row r="645" spans="1:13" x14ac:dyDescent="0.2">
      <c r="A645" s="5"/>
      <c r="D645" s="32"/>
      <c r="E645" s="33"/>
      <c r="F645" s="32"/>
      <c r="G645" s="32"/>
      <c r="H645" s="41"/>
      <c r="I645" s="41" t="s">
        <v>660</v>
      </c>
      <c r="J645" s="40" t="s">
        <v>1097</v>
      </c>
      <c r="K645" s="42">
        <v>84.561391999999998</v>
      </c>
      <c r="L645" s="42">
        <v>126.88755033000001</v>
      </c>
      <c r="M645" s="42">
        <f t="shared" si="10"/>
        <v>42.326158330000013</v>
      </c>
    </row>
    <row r="646" spans="1:13" x14ac:dyDescent="0.2">
      <c r="A646" s="5"/>
      <c r="D646" s="32"/>
      <c r="E646" s="33"/>
      <c r="F646" s="32"/>
      <c r="G646" s="32"/>
      <c r="H646" s="41"/>
      <c r="I646" s="41" t="s">
        <v>662</v>
      </c>
      <c r="J646" s="40" t="s">
        <v>1098</v>
      </c>
      <c r="K646" s="42">
        <v>119.414647</v>
      </c>
      <c r="L646" s="42">
        <v>219.71013364999999</v>
      </c>
      <c r="M646" s="42">
        <f t="shared" si="10"/>
        <v>100.29548664999999</v>
      </c>
    </row>
    <row r="647" spans="1:13" ht="14.25" x14ac:dyDescent="0.2">
      <c r="A647" s="5"/>
      <c r="D647" s="32"/>
      <c r="E647" s="33"/>
      <c r="F647" s="32"/>
      <c r="G647" s="32"/>
      <c r="H647" s="35" t="s">
        <v>493</v>
      </c>
      <c r="I647" s="35"/>
      <c r="J647" s="71"/>
      <c r="K647" s="38">
        <v>28.126125999999999</v>
      </c>
      <c r="L647" s="38">
        <v>76.779721539999997</v>
      </c>
      <c r="M647" s="38">
        <f t="shared" si="10"/>
        <v>48.653595539999998</v>
      </c>
    </row>
    <row r="648" spans="1:13" x14ac:dyDescent="0.2">
      <c r="A648" s="5"/>
      <c r="D648" s="32"/>
      <c r="E648" s="33"/>
      <c r="F648" s="32"/>
      <c r="G648" s="32"/>
      <c r="H648" s="41"/>
      <c r="I648" s="41" t="s">
        <v>494</v>
      </c>
      <c r="J648" s="40" t="s">
        <v>544</v>
      </c>
      <c r="K648" s="42">
        <v>21.246085999999998</v>
      </c>
      <c r="L648" s="42">
        <v>66.536019640000006</v>
      </c>
      <c r="M648" s="42">
        <f t="shared" si="10"/>
        <v>45.289933640000008</v>
      </c>
    </row>
    <row r="649" spans="1:13" x14ac:dyDescent="0.2">
      <c r="A649" s="5"/>
      <c r="D649" s="32"/>
      <c r="E649" s="33"/>
      <c r="F649" s="32"/>
      <c r="G649" s="32"/>
      <c r="H649" s="41"/>
      <c r="I649" s="41" t="s">
        <v>498</v>
      </c>
      <c r="J649" s="40" t="s">
        <v>548</v>
      </c>
      <c r="K649" s="42">
        <v>6.8800400000000002</v>
      </c>
      <c r="L649" s="42">
        <v>10.243701899999998</v>
      </c>
      <c r="M649" s="42">
        <f t="shared" si="10"/>
        <v>3.3636618999999977</v>
      </c>
    </row>
    <row r="650" spans="1:13" ht="14.25" x14ac:dyDescent="0.2">
      <c r="A650" s="5"/>
      <c r="D650" s="32"/>
      <c r="E650" s="64">
        <v>46</v>
      </c>
      <c r="F650" s="35" t="s">
        <v>414</v>
      </c>
      <c r="G650" s="65"/>
      <c r="H650" s="66"/>
      <c r="I650" s="67"/>
      <c r="J650" s="68"/>
      <c r="K650" s="68">
        <v>188.759074</v>
      </c>
      <c r="L650" s="68">
        <v>351.94693470000004</v>
      </c>
      <c r="M650" s="68">
        <f t="shared" ref="M650:M713" si="11">L650-K650</f>
        <v>163.18786070000004</v>
      </c>
    </row>
    <row r="651" spans="1:13" x14ac:dyDescent="0.2">
      <c r="A651" s="5"/>
      <c r="D651" s="32"/>
      <c r="E651" s="33"/>
      <c r="F651" s="32"/>
      <c r="G651" s="32" t="s">
        <v>16</v>
      </c>
      <c r="H651" s="41"/>
      <c r="I651" s="41"/>
      <c r="J651" s="40"/>
      <c r="K651" s="42">
        <v>188.759074</v>
      </c>
      <c r="L651" s="42">
        <v>351.94693470000004</v>
      </c>
      <c r="M651" s="42">
        <f t="shared" si="11"/>
        <v>163.18786070000004</v>
      </c>
    </row>
    <row r="652" spans="1:13" ht="14.25" x14ac:dyDescent="0.2">
      <c r="A652" s="5"/>
      <c r="D652" s="32"/>
      <c r="E652" s="33"/>
      <c r="F652" s="32"/>
      <c r="G652" s="32"/>
      <c r="H652" s="35" t="s">
        <v>17</v>
      </c>
      <c r="I652" s="35"/>
      <c r="J652" s="71"/>
      <c r="K652" s="38">
        <v>161.13150099999999</v>
      </c>
      <c r="L652" s="38">
        <v>306.31143493000002</v>
      </c>
      <c r="M652" s="38">
        <f t="shared" si="11"/>
        <v>145.17993393000003</v>
      </c>
    </row>
    <row r="653" spans="1:13" x14ac:dyDescent="0.2">
      <c r="A653" s="5"/>
      <c r="D653" s="32"/>
      <c r="E653" s="33"/>
      <c r="F653" s="32"/>
      <c r="G653" s="32"/>
      <c r="H653" s="41"/>
      <c r="I653" s="41" t="s">
        <v>478</v>
      </c>
      <c r="J653" s="40" t="s">
        <v>1101</v>
      </c>
      <c r="K653" s="42">
        <v>18.123671000000002</v>
      </c>
      <c r="L653" s="42">
        <v>35.56459885000001</v>
      </c>
      <c r="M653" s="42">
        <f t="shared" si="11"/>
        <v>17.440927850000008</v>
      </c>
    </row>
    <row r="654" spans="1:13" x14ac:dyDescent="0.2">
      <c r="A654" s="5"/>
      <c r="D654" s="32"/>
      <c r="E654" s="33"/>
      <c r="F654" s="32"/>
      <c r="G654" s="32"/>
      <c r="H654" s="41"/>
      <c r="I654" s="41" t="s">
        <v>660</v>
      </c>
      <c r="J654" s="40" t="s">
        <v>1099</v>
      </c>
      <c r="K654" s="42">
        <v>95.066614999999999</v>
      </c>
      <c r="L654" s="42">
        <v>185.46340028999995</v>
      </c>
      <c r="M654" s="42">
        <f t="shared" si="11"/>
        <v>90.396785289999954</v>
      </c>
    </row>
    <row r="655" spans="1:13" x14ac:dyDescent="0.2">
      <c r="A655" s="5"/>
      <c r="D655" s="32"/>
      <c r="E655" s="33"/>
      <c r="F655" s="32"/>
      <c r="G655" s="32"/>
      <c r="H655" s="41"/>
      <c r="I655" s="41" t="s">
        <v>662</v>
      </c>
      <c r="J655" s="40" t="s">
        <v>1100</v>
      </c>
      <c r="K655" s="42">
        <v>47.941215</v>
      </c>
      <c r="L655" s="42">
        <v>85.283435790000013</v>
      </c>
      <c r="M655" s="42">
        <f t="shared" si="11"/>
        <v>37.342220790000013</v>
      </c>
    </row>
    <row r="656" spans="1:13" ht="14.25" x14ac:dyDescent="0.2">
      <c r="A656" s="5"/>
      <c r="D656" s="32"/>
      <c r="E656" s="33"/>
      <c r="F656" s="32"/>
      <c r="G656" s="32"/>
      <c r="H656" s="35" t="s">
        <v>493</v>
      </c>
      <c r="I656" s="35"/>
      <c r="J656" s="71"/>
      <c r="K656" s="38">
        <v>27.627573000000002</v>
      </c>
      <c r="L656" s="38">
        <v>45.635499770000024</v>
      </c>
      <c r="M656" s="38">
        <f t="shared" si="11"/>
        <v>18.007926770000022</v>
      </c>
    </row>
    <row r="657" spans="1:13" x14ac:dyDescent="0.2">
      <c r="A657" s="5"/>
      <c r="D657" s="32"/>
      <c r="E657" s="33"/>
      <c r="F657" s="32"/>
      <c r="G657" s="32"/>
      <c r="H657" s="41"/>
      <c r="I657" s="41" t="s">
        <v>494</v>
      </c>
      <c r="J657" s="40" t="s">
        <v>544</v>
      </c>
      <c r="K657" s="42">
        <v>22.101528999999999</v>
      </c>
      <c r="L657" s="42">
        <v>36.478879150000019</v>
      </c>
      <c r="M657" s="42">
        <f t="shared" si="11"/>
        <v>14.377350150000019</v>
      </c>
    </row>
    <row r="658" spans="1:13" x14ac:dyDescent="0.2">
      <c r="A658" s="5"/>
      <c r="D658" s="32"/>
      <c r="E658" s="33"/>
      <c r="F658" s="32"/>
      <c r="G658" s="32"/>
      <c r="H658" s="41"/>
      <c r="I658" s="41" t="s">
        <v>498</v>
      </c>
      <c r="J658" s="40" t="s">
        <v>548</v>
      </c>
      <c r="K658" s="42">
        <v>5.5260439999999997</v>
      </c>
      <c r="L658" s="42">
        <v>9.1566206200000035</v>
      </c>
      <c r="M658" s="42">
        <f t="shared" si="11"/>
        <v>3.6305766200000038</v>
      </c>
    </row>
    <row r="659" spans="1:13" ht="14.25" x14ac:dyDescent="0.2">
      <c r="A659" s="5"/>
      <c r="D659" s="32"/>
      <c r="E659" s="64">
        <v>47</v>
      </c>
      <c r="F659" s="35" t="s">
        <v>415</v>
      </c>
      <c r="G659" s="65"/>
      <c r="H659" s="66"/>
      <c r="I659" s="67"/>
      <c r="J659" s="68"/>
      <c r="K659" s="68">
        <v>4513.4469060000001</v>
      </c>
      <c r="L659" s="68">
        <v>4582.209998620001</v>
      </c>
      <c r="M659" s="68">
        <f t="shared" si="11"/>
        <v>68.763092620000862</v>
      </c>
    </row>
    <row r="660" spans="1:13" x14ac:dyDescent="0.2">
      <c r="A660" s="5"/>
      <c r="D660" s="32"/>
      <c r="E660" s="33"/>
      <c r="F660" s="32"/>
      <c r="G660" s="32" t="s">
        <v>16</v>
      </c>
      <c r="H660" s="41"/>
      <c r="I660" s="41"/>
      <c r="J660" s="40"/>
      <c r="K660" s="42">
        <v>4513.4469060000001</v>
      </c>
      <c r="L660" s="42">
        <v>4582.209998620001</v>
      </c>
      <c r="M660" s="42">
        <f t="shared" si="11"/>
        <v>68.763092620000862</v>
      </c>
    </row>
    <row r="661" spans="1:13" ht="14.25" x14ac:dyDescent="0.2">
      <c r="A661" s="5"/>
      <c r="D661" s="32"/>
      <c r="E661" s="33"/>
      <c r="F661" s="32"/>
      <c r="G661" s="32"/>
      <c r="H661" s="35" t="s">
        <v>580</v>
      </c>
      <c r="I661" s="35"/>
      <c r="J661" s="71"/>
      <c r="K661" s="38">
        <v>2826.1040889999999</v>
      </c>
      <c r="L661" s="38">
        <v>2789.9270286299998</v>
      </c>
      <c r="M661" s="38">
        <f t="shared" si="11"/>
        <v>-36.177060370000163</v>
      </c>
    </row>
    <row r="662" spans="1:13" x14ac:dyDescent="0.2">
      <c r="A662" s="5"/>
      <c r="D662" s="32"/>
      <c r="E662" s="33"/>
      <c r="F662" s="32"/>
      <c r="G662" s="32"/>
      <c r="H662" s="41"/>
      <c r="I662" s="41" t="s">
        <v>1102</v>
      </c>
      <c r="J662" s="40" t="s">
        <v>1103</v>
      </c>
      <c r="K662" s="42">
        <v>346.8501</v>
      </c>
      <c r="L662" s="42">
        <v>346.8501</v>
      </c>
      <c r="M662" s="42">
        <f t="shared" si="11"/>
        <v>0</v>
      </c>
    </row>
    <row r="663" spans="1:13" x14ac:dyDescent="0.2">
      <c r="A663" s="5"/>
      <c r="D663" s="32"/>
      <c r="E663" s="33"/>
      <c r="F663" s="32"/>
      <c r="G663" s="32"/>
      <c r="H663" s="41"/>
      <c r="I663" s="41" t="s">
        <v>1104</v>
      </c>
      <c r="J663" s="40" t="s">
        <v>1105</v>
      </c>
      <c r="K663" s="42">
        <v>898.64638500000001</v>
      </c>
      <c r="L663" s="42">
        <v>828.81867321999982</v>
      </c>
      <c r="M663" s="42">
        <f t="shared" si="11"/>
        <v>-69.827711780000186</v>
      </c>
    </row>
    <row r="664" spans="1:13" x14ac:dyDescent="0.2">
      <c r="A664" s="5"/>
      <c r="D664" s="32"/>
      <c r="E664" s="33"/>
      <c r="F664" s="32"/>
      <c r="G664" s="32"/>
      <c r="H664" s="41"/>
      <c r="I664" s="41" t="s">
        <v>1106</v>
      </c>
      <c r="J664" s="40" t="s">
        <v>1107</v>
      </c>
      <c r="K664" s="42">
        <v>1080.3614500000001</v>
      </c>
      <c r="L664" s="42">
        <v>963.95123248000004</v>
      </c>
      <c r="M664" s="42">
        <f t="shared" si="11"/>
        <v>-116.41021752000006</v>
      </c>
    </row>
    <row r="665" spans="1:13" x14ac:dyDescent="0.2">
      <c r="A665" s="5"/>
      <c r="D665" s="32"/>
      <c r="E665" s="33"/>
      <c r="F665" s="32"/>
      <c r="G665" s="32"/>
      <c r="H665" s="41"/>
      <c r="I665" s="41" t="s">
        <v>1108</v>
      </c>
      <c r="J665" s="40" t="s">
        <v>1109</v>
      </c>
      <c r="K665" s="42">
        <v>355.194998</v>
      </c>
      <c r="L665" s="42">
        <v>508.40759199999997</v>
      </c>
      <c r="M665" s="42">
        <f t="shared" si="11"/>
        <v>153.21259399999997</v>
      </c>
    </row>
    <row r="666" spans="1:13" x14ac:dyDescent="0.2">
      <c r="A666" s="5"/>
      <c r="D666" s="32"/>
      <c r="E666" s="33"/>
      <c r="F666" s="32"/>
      <c r="G666" s="32"/>
      <c r="H666" s="41"/>
      <c r="I666" s="41" t="s">
        <v>1110</v>
      </c>
      <c r="J666" s="40" t="s">
        <v>1111</v>
      </c>
      <c r="K666" s="42">
        <v>145.05115599999999</v>
      </c>
      <c r="L666" s="42">
        <v>141.89943092999999</v>
      </c>
      <c r="M666" s="42">
        <f t="shared" si="11"/>
        <v>-3.1517250699999977</v>
      </c>
    </row>
    <row r="667" spans="1:13" ht="14.25" x14ac:dyDescent="0.2">
      <c r="A667" s="5"/>
      <c r="D667" s="32"/>
      <c r="E667" s="33"/>
      <c r="F667" s="32"/>
      <c r="G667" s="32"/>
      <c r="H667" s="35" t="s">
        <v>17</v>
      </c>
      <c r="I667" s="35"/>
      <c r="J667" s="71"/>
      <c r="K667" s="38">
        <v>1418.2499230000001</v>
      </c>
      <c r="L667" s="38">
        <v>1516.9744287500005</v>
      </c>
      <c r="M667" s="38">
        <f t="shared" si="11"/>
        <v>98.72450575000039</v>
      </c>
    </row>
    <row r="668" spans="1:13" x14ac:dyDescent="0.2">
      <c r="A668" s="5"/>
      <c r="D668" s="32"/>
      <c r="E668" s="33"/>
      <c r="F668" s="32"/>
      <c r="G668" s="32"/>
      <c r="H668" s="41"/>
      <c r="I668" s="41" t="s">
        <v>805</v>
      </c>
      <c r="J668" s="40" t="s">
        <v>1112</v>
      </c>
      <c r="K668" s="42">
        <v>73.728913000000006</v>
      </c>
      <c r="L668" s="42">
        <v>79.328913</v>
      </c>
      <c r="M668" s="42">
        <f t="shared" si="11"/>
        <v>5.5999999999999943</v>
      </c>
    </row>
    <row r="669" spans="1:13" x14ac:dyDescent="0.2">
      <c r="A669" s="5"/>
      <c r="D669" s="32"/>
      <c r="E669" s="33"/>
      <c r="F669" s="32"/>
      <c r="G669" s="32"/>
      <c r="H669" s="41"/>
      <c r="I669" s="41" t="s">
        <v>861</v>
      </c>
      <c r="J669" s="40" t="s">
        <v>1113</v>
      </c>
      <c r="K669" s="42">
        <v>408.12310500000001</v>
      </c>
      <c r="L669" s="42">
        <v>408.12310499999995</v>
      </c>
      <c r="M669" s="42">
        <f t="shared" si="11"/>
        <v>0</v>
      </c>
    </row>
    <row r="670" spans="1:13" x14ac:dyDescent="0.2">
      <c r="A670" s="5"/>
      <c r="D670" s="32"/>
      <c r="E670" s="33"/>
      <c r="F670" s="32"/>
      <c r="G670" s="32"/>
      <c r="H670" s="41"/>
      <c r="I670" s="41" t="s">
        <v>538</v>
      </c>
      <c r="J670" s="40" t="s">
        <v>1114</v>
      </c>
      <c r="K670" s="42">
        <v>134.64717999999999</v>
      </c>
      <c r="L670" s="42">
        <v>134.57162558999997</v>
      </c>
      <c r="M670" s="42">
        <f t="shared" si="11"/>
        <v>-7.5554410000023609E-2</v>
      </c>
    </row>
    <row r="671" spans="1:13" x14ac:dyDescent="0.2">
      <c r="A671" s="5"/>
      <c r="D671" s="32"/>
      <c r="E671" s="33"/>
      <c r="F671" s="32"/>
      <c r="G671" s="32"/>
      <c r="H671" s="41"/>
      <c r="I671" s="41" t="s">
        <v>901</v>
      </c>
      <c r="J671" s="40" t="s">
        <v>1115</v>
      </c>
      <c r="K671" s="42">
        <v>110.376971</v>
      </c>
      <c r="L671" s="42">
        <v>155.43725735999999</v>
      </c>
      <c r="M671" s="42">
        <f t="shared" si="11"/>
        <v>45.060286359999992</v>
      </c>
    </row>
    <row r="672" spans="1:13" x14ac:dyDescent="0.2">
      <c r="A672" s="5"/>
      <c r="D672" s="32"/>
      <c r="E672" s="33"/>
      <c r="F672" s="32"/>
      <c r="G672" s="32"/>
      <c r="H672" s="41"/>
      <c r="I672" s="41" t="s">
        <v>822</v>
      </c>
      <c r="J672" s="40" t="s">
        <v>1116</v>
      </c>
      <c r="K672" s="42">
        <v>267.75837899999999</v>
      </c>
      <c r="L672" s="42">
        <v>267.85534311999999</v>
      </c>
      <c r="M672" s="42">
        <f t="shared" si="11"/>
        <v>9.6964119999995546E-2</v>
      </c>
    </row>
    <row r="673" spans="1:13" x14ac:dyDescent="0.2">
      <c r="A673" s="5"/>
      <c r="D673" s="32"/>
      <c r="E673" s="33"/>
      <c r="F673" s="32"/>
      <c r="G673" s="32"/>
      <c r="H673" s="41"/>
      <c r="I673" s="41" t="s">
        <v>911</v>
      </c>
      <c r="J673" s="40" t="s">
        <v>1117</v>
      </c>
      <c r="K673" s="42">
        <v>423.61537499999997</v>
      </c>
      <c r="L673" s="42">
        <v>471.65818468000049</v>
      </c>
      <c r="M673" s="42">
        <f t="shared" si="11"/>
        <v>48.042809680000516</v>
      </c>
    </row>
    <row r="674" spans="1:13" ht="14.25" x14ac:dyDescent="0.2">
      <c r="A674" s="5"/>
      <c r="D674" s="32"/>
      <c r="E674" s="33"/>
      <c r="F674" s="32"/>
      <c r="G674" s="32"/>
      <c r="H674" s="35" t="s">
        <v>493</v>
      </c>
      <c r="I674" s="35"/>
      <c r="J674" s="71"/>
      <c r="K674" s="38">
        <v>269.092894</v>
      </c>
      <c r="L674" s="38">
        <v>275.30854124000001</v>
      </c>
      <c r="M674" s="38">
        <f t="shared" si="11"/>
        <v>6.2156472400000098</v>
      </c>
    </row>
    <row r="675" spans="1:13" x14ac:dyDescent="0.2">
      <c r="A675" s="5"/>
      <c r="D675" s="32"/>
      <c r="E675" s="33"/>
      <c r="F675" s="32"/>
      <c r="G675" s="32"/>
      <c r="H675" s="41"/>
      <c r="I675" s="41" t="s">
        <v>494</v>
      </c>
      <c r="J675" s="40" t="s">
        <v>544</v>
      </c>
      <c r="K675" s="42">
        <v>254.50663299999999</v>
      </c>
      <c r="L675" s="42">
        <v>260.90363996999997</v>
      </c>
      <c r="M675" s="42">
        <f t="shared" si="11"/>
        <v>6.3970069699999783</v>
      </c>
    </row>
    <row r="676" spans="1:13" x14ac:dyDescent="0.2">
      <c r="A676" s="5"/>
      <c r="D676" s="32"/>
      <c r="E676" s="33"/>
      <c r="F676" s="32"/>
      <c r="G676" s="32"/>
      <c r="H676" s="41"/>
      <c r="I676" s="41" t="s">
        <v>498</v>
      </c>
      <c r="J676" s="40" t="s">
        <v>548</v>
      </c>
      <c r="K676" s="42">
        <v>14.586261</v>
      </c>
      <c r="L676" s="42">
        <v>14.404901270000002</v>
      </c>
      <c r="M676" s="42">
        <f t="shared" si="11"/>
        <v>-0.18135972999999872</v>
      </c>
    </row>
    <row r="677" spans="1:13" ht="14.25" x14ac:dyDescent="0.2">
      <c r="A677" s="5"/>
      <c r="D677" s="32"/>
      <c r="E677" s="64">
        <v>48</v>
      </c>
      <c r="F677" s="35" t="s">
        <v>430</v>
      </c>
      <c r="G677" s="65"/>
      <c r="H677" s="66"/>
      <c r="I677" s="67"/>
      <c r="J677" s="68"/>
      <c r="K677" s="68">
        <v>5677.7609000000002</v>
      </c>
      <c r="L677" s="68">
        <v>5881.2513453499996</v>
      </c>
      <c r="M677" s="68">
        <f t="shared" si="11"/>
        <v>203.49044534999939</v>
      </c>
    </row>
    <row r="678" spans="1:13" x14ac:dyDescent="0.2">
      <c r="A678" s="5"/>
      <c r="D678" s="32"/>
      <c r="E678" s="33"/>
      <c r="F678" s="32"/>
      <c r="G678" s="32" t="s">
        <v>16</v>
      </c>
      <c r="H678" s="41"/>
      <c r="I678" s="41"/>
      <c r="J678" s="40"/>
      <c r="K678" s="42">
        <v>5677.7609000000002</v>
      </c>
      <c r="L678" s="42">
        <v>5881.2513453499996</v>
      </c>
      <c r="M678" s="42">
        <f t="shared" si="11"/>
        <v>203.49044534999939</v>
      </c>
    </row>
    <row r="679" spans="1:13" ht="14.25" x14ac:dyDescent="0.2">
      <c r="A679" s="5"/>
      <c r="D679" s="32"/>
      <c r="E679" s="33"/>
      <c r="F679" s="32"/>
      <c r="G679" s="32"/>
      <c r="H679" s="35" t="s">
        <v>580</v>
      </c>
      <c r="I679" s="35"/>
      <c r="J679" s="71"/>
      <c r="K679" s="38">
        <v>9.8883189999999992</v>
      </c>
      <c r="L679" s="38">
        <v>123.45480999999999</v>
      </c>
      <c r="M679" s="38">
        <f t="shared" si="11"/>
        <v>113.566491</v>
      </c>
    </row>
    <row r="680" spans="1:13" x14ac:dyDescent="0.2">
      <c r="A680" s="5"/>
      <c r="D680" s="32"/>
      <c r="E680" s="33"/>
      <c r="F680" s="32"/>
      <c r="G680" s="32"/>
      <c r="H680" s="41"/>
      <c r="I680" s="41" t="s">
        <v>828</v>
      </c>
      <c r="J680" s="40" t="s">
        <v>829</v>
      </c>
      <c r="K680" s="42">
        <v>9.8883189999999992</v>
      </c>
      <c r="L680" s="42">
        <v>3.4548100000000002</v>
      </c>
      <c r="M680" s="42">
        <f t="shared" si="11"/>
        <v>-6.433508999999999</v>
      </c>
    </row>
    <row r="681" spans="1:13" x14ac:dyDescent="0.2">
      <c r="A681" s="5"/>
      <c r="D681" s="32"/>
      <c r="E681" s="33"/>
      <c r="F681" s="32"/>
      <c r="G681" s="32"/>
      <c r="H681" s="41"/>
      <c r="I681" s="41" t="s">
        <v>1410</v>
      </c>
      <c r="J681" s="40" t="s">
        <v>1411</v>
      </c>
      <c r="K681" s="42">
        <v>0</v>
      </c>
      <c r="L681" s="42">
        <v>120</v>
      </c>
      <c r="M681" s="42">
        <f t="shared" si="11"/>
        <v>120</v>
      </c>
    </row>
    <row r="682" spans="1:13" ht="14.25" x14ac:dyDescent="0.2">
      <c r="A682" s="5"/>
      <c r="D682" s="32"/>
      <c r="E682" s="33"/>
      <c r="F682" s="32"/>
      <c r="G682" s="32"/>
      <c r="H682" s="35" t="s">
        <v>17</v>
      </c>
      <c r="I682" s="35"/>
      <c r="J682" s="71"/>
      <c r="K682" s="38">
        <v>4758.5684929999998</v>
      </c>
      <c r="L682" s="38">
        <v>4835.3632022099991</v>
      </c>
      <c r="M682" s="38">
        <f t="shared" si="11"/>
        <v>76.794709209999382</v>
      </c>
    </row>
    <row r="683" spans="1:13" x14ac:dyDescent="0.2">
      <c r="A683" s="5"/>
      <c r="D683" s="32"/>
      <c r="E683" s="33"/>
      <c r="F683" s="32"/>
      <c r="G683" s="32"/>
      <c r="H683" s="41"/>
      <c r="I683" s="41" t="s">
        <v>588</v>
      </c>
      <c r="J683" s="40" t="s">
        <v>854</v>
      </c>
      <c r="K683" s="42">
        <v>435.15841999999998</v>
      </c>
      <c r="L683" s="42">
        <v>428.56703005999998</v>
      </c>
      <c r="M683" s="42">
        <f t="shared" si="11"/>
        <v>-6.5913899399999991</v>
      </c>
    </row>
    <row r="684" spans="1:13" x14ac:dyDescent="0.2">
      <c r="A684" s="5"/>
      <c r="D684" s="32"/>
      <c r="E684" s="33"/>
      <c r="F684" s="32"/>
      <c r="G684" s="32"/>
      <c r="H684" s="41"/>
      <c r="I684" s="41" t="s">
        <v>512</v>
      </c>
      <c r="J684" s="40" t="s">
        <v>855</v>
      </c>
      <c r="K684" s="42">
        <v>2094.1833959999999</v>
      </c>
      <c r="L684" s="42">
        <v>2227.539038859999</v>
      </c>
      <c r="M684" s="42">
        <f t="shared" si="11"/>
        <v>133.35564285999908</v>
      </c>
    </row>
    <row r="685" spans="1:13" x14ac:dyDescent="0.2">
      <c r="A685" s="5"/>
      <c r="D685" s="32"/>
      <c r="E685" s="33"/>
      <c r="F685" s="32"/>
      <c r="G685" s="32"/>
      <c r="H685" s="41"/>
      <c r="I685" s="41" t="s">
        <v>514</v>
      </c>
      <c r="J685" s="40" t="s">
        <v>1118</v>
      </c>
      <c r="K685" s="42">
        <v>952.274857</v>
      </c>
      <c r="L685" s="42">
        <v>963.40233170000022</v>
      </c>
      <c r="M685" s="42">
        <f t="shared" si="11"/>
        <v>11.127474700000221</v>
      </c>
    </row>
    <row r="686" spans="1:13" x14ac:dyDescent="0.2">
      <c r="A686" s="5"/>
      <c r="D686" s="32"/>
      <c r="E686" s="33"/>
      <c r="F686" s="32"/>
      <c r="G686" s="32"/>
      <c r="H686" s="41"/>
      <c r="I686" s="41" t="s">
        <v>516</v>
      </c>
      <c r="J686" s="40" t="s">
        <v>1119</v>
      </c>
      <c r="K686" s="42">
        <v>91.166719000000001</v>
      </c>
      <c r="L686" s="42">
        <v>63.258524089999995</v>
      </c>
      <c r="M686" s="42">
        <f t="shared" si="11"/>
        <v>-27.908194910000006</v>
      </c>
    </row>
    <row r="687" spans="1:13" x14ac:dyDescent="0.2">
      <c r="A687" s="5"/>
      <c r="D687" s="32"/>
      <c r="E687" s="33"/>
      <c r="F687" s="32"/>
      <c r="G687" s="32"/>
      <c r="H687" s="41"/>
      <c r="I687" s="41" t="s">
        <v>522</v>
      </c>
      <c r="J687" s="40" t="s">
        <v>1120</v>
      </c>
      <c r="K687" s="42">
        <v>27.781642000000002</v>
      </c>
      <c r="L687" s="42">
        <v>31.478396199999999</v>
      </c>
      <c r="M687" s="42">
        <f t="shared" si="11"/>
        <v>3.6967541999999973</v>
      </c>
    </row>
    <row r="688" spans="1:13" x14ac:dyDescent="0.2">
      <c r="A688" s="5"/>
      <c r="D688" s="32"/>
      <c r="E688" s="33"/>
      <c r="F688" s="32"/>
      <c r="G688" s="32"/>
      <c r="H688" s="41"/>
      <c r="I688" s="41" t="s">
        <v>859</v>
      </c>
      <c r="J688" s="40" t="s">
        <v>1121</v>
      </c>
      <c r="K688" s="42">
        <v>82.395235999999997</v>
      </c>
      <c r="L688" s="42">
        <v>64.358300350000007</v>
      </c>
      <c r="M688" s="42">
        <f t="shared" si="11"/>
        <v>-18.03693564999999</v>
      </c>
    </row>
    <row r="689" spans="1:13" x14ac:dyDescent="0.2">
      <c r="A689" s="5"/>
      <c r="D689" s="32"/>
      <c r="E689" s="33"/>
      <c r="F689" s="32"/>
      <c r="G689" s="32"/>
      <c r="H689" s="41"/>
      <c r="I689" s="41" t="s">
        <v>528</v>
      </c>
      <c r="J689" s="40" t="s">
        <v>1122</v>
      </c>
      <c r="K689" s="42">
        <v>164.934336</v>
      </c>
      <c r="L689" s="42">
        <v>162.99502830999998</v>
      </c>
      <c r="M689" s="42">
        <f t="shared" si="11"/>
        <v>-1.939307690000021</v>
      </c>
    </row>
    <row r="690" spans="1:13" x14ac:dyDescent="0.2">
      <c r="A690" s="5"/>
      <c r="D690" s="32"/>
      <c r="E690" s="33"/>
      <c r="F690" s="32"/>
      <c r="G690" s="32"/>
      <c r="H690" s="41"/>
      <c r="I690" s="41" t="s">
        <v>905</v>
      </c>
      <c r="J690" s="40" t="s">
        <v>1123</v>
      </c>
      <c r="K690" s="42">
        <v>4.8782839999999998</v>
      </c>
      <c r="L690" s="42">
        <v>2.6351554000000004</v>
      </c>
      <c r="M690" s="42">
        <f t="shared" si="11"/>
        <v>-2.2431285999999995</v>
      </c>
    </row>
    <row r="691" spans="1:13" x14ac:dyDescent="0.2">
      <c r="A691" s="5"/>
      <c r="D691" s="32"/>
      <c r="E691" s="33"/>
      <c r="F691" s="32"/>
      <c r="G691" s="32"/>
      <c r="H691" s="41"/>
      <c r="I691" s="41" t="s">
        <v>1124</v>
      </c>
      <c r="J691" s="40" t="s">
        <v>1125</v>
      </c>
      <c r="K691" s="42">
        <v>628.00680399999999</v>
      </c>
      <c r="L691" s="42">
        <v>581.08702466000011</v>
      </c>
      <c r="M691" s="42">
        <f t="shared" si="11"/>
        <v>-46.919779339999877</v>
      </c>
    </row>
    <row r="692" spans="1:13" x14ac:dyDescent="0.2">
      <c r="A692" s="5"/>
      <c r="D692" s="32"/>
      <c r="E692" s="33"/>
      <c r="F692" s="32"/>
      <c r="G692" s="32"/>
      <c r="H692" s="41"/>
      <c r="I692" s="41" t="s">
        <v>550</v>
      </c>
      <c r="J692" s="40" t="s">
        <v>1126</v>
      </c>
      <c r="K692" s="42">
        <v>34.664799000000002</v>
      </c>
      <c r="L692" s="42">
        <v>28.582605469999994</v>
      </c>
      <c r="M692" s="42">
        <f t="shared" si="11"/>
        <v>-6.0821935300000085</v>
      </c>
    </row>
    <row r="693" spans="1:13" x14ac:dyDescent="0.2">
      <c r="A693" s="5"/>
      <c r="D693" s="32"/>
      <c r="E693" s="33"/>
      <c r="F693" s="32"/>
      <c r="G693" s="32"/>
      <c r="H693" s="41"/>
      <c r="I693" s="41" t="s">
        <v>1127</v>
      </c>
      <c r="J693" s="40" t="s">
        <v>1128</v>
      </c>
      <c r="K693" s="42">
        <v>243.124</v>
      </c>
      <c r="L693" s="42">
        <v>281.45976711000003</v>
      </c>
      <c r="M693" s="42">
        <f t="shared" si="11"/>
        <v>38.335767110000035</v>
      </c>
    </row>
    <row r="694" spans="1:13" ht="14.25" x14ac:dyDescent="0.2">
      <c r="A694" s="5"/>
      <c r="D694" s="32"/>
      <c r="E694" s="33"/>
      <c r="F694" s="32"/>
      <c r="G694" s="32"/>
      <c r="H694" s="35" t="s">
        <v>493</v>
      </c>
      <c r="I694" s="35"/>
      <c r="J694" s="71"/>
      <c r="K694" s="38">
        <v>909.30408799999998</v>
      </c>
      <c r="L694" s="38">
        <v>922.43333314000051</v>
      </c>
      <c r="M694" s="38">
        <f t="shared" si="11"/>
        <v>13.129245140000535</v>
      </c>
    </row>
    <row r="695" spans="1:13" x14ac:dyDescent="0.2">
      <c r="A695" s="5"/>
      <c r="D695" s="32"/>
      <c r="E695" s="33"/>
      <c r="F695" s="32"/>
      <c r="G695" s="32"/>
      <c r="H695" s="41"/>
      <c r="I695" s="41" t="s">
        <v>494</v>
      </c>
      <c r="J695" s="40" t="s">
        <v>544</v>
      </c>
      <c r="K695" s="42">
        <v>871.05447000000004</v>
      </c>
      <c r="L695" s="42">
        <v>884.02159275000042</v>
      </c>
      <c r="M695" s="42">
        <f t="shared" si="11"/>
        <v>12.967122750000385</v>
      </c>
    </row>
    <row r="696" spans="1:13" x14ac:dyDescent="0.2">
      <c r="A696" s="5"/>
      <c r="D696" s="32"/>
      <c r="E696" s="33"/>
      <c r="F696" s="32"/>
      <c r="G696" s="32"/>
      <c r="H696" s="41"/>
      <c r="I696" s="41" t="s">
        <v>498</v>
      </c>
      <c r="J696" s="40" t="s">
        <v>548</v>
      </c>
      <c r="K696" s="42">
        <v>38.249617999999998</v>
      </c>
      <c r="L696" s="42">
        <v>38.411740390000013</v>
      </c>
      <c r="M696" s="42">
        <f t="shared" si="11"/>
        <v>0.1621223900000146</v>
      </c>
    </row>
    <row r="697" spans="1:13" ht="14.25" x14ac:dyDescent="0.2">
      <c r="A697" s="5"/>
      <c r="D697" s="58" t="s">
        <v>452</v>
      </c>
      <c r="E697" s="61"/>
      <c r="F697" s="58"/>
      <c r="G697" s="58"/>
      <c r="H697" s="58"/>
      <c r="I697" s="58"/>
      <c r="J697" s="62"/>
      <c r="K697" s="63">
        <v>819336.29653699999</v>
      </c>
      <c r="L697" s="63">
        <v>847386.24607565999</v>
      </c>
      <c r="M697" s="63">
        <f t="shared" si="11"/>
        <v>28049.949538660003</v>
      </c>
    </row>
    <row r="698" spans="1:13" ht="14.25" x14ac:dyDescent="0.2">
      <c r="A698" s="5"/>
      <c r="D698" s="32"/>
      <c r="E698" s="64">
        <v>19</v>
      </c>
      <c r="F698" s="35" t="s">
        <v>453</v>
      </c>
      <c r="G698" s="65"/>
      <c r="H698" s="66"/>
      <c r="I698" s="67"/>
      <c r="J698" s="68"/>
      <c r="K698" s="68">
        <v>371660.23547499999</v>
      </c>
      <c r="L698" s="68">
        <v>382413.20043564</v>
      </c>
      <c r="M698" s="68">
        <f t="shared" si="11"/>
        <v>10752.964960640005</v>
      </c>
    </row>
    <row r="699" spans="1:13" x14ac:dyDescent="0.2">
      <c r="A699" s="5"/>
      <c r="D699" s="32"/>
      <c r="E699" s="33"/>
      <c r="F699" s="32"/>
      <c r="G699" s="32" t="s">
        <v>16</v>
      </c>
      <c r="H699" s="41"/>
      <c r="I699" s="41"/>
      <c r="J699" s="40"/>
      <c r="K699" s="42">
        <v>371660.23547499999</v>
      </c>
      <c r="L699" s="42">
        <v>382413.20043564</v>
      </c>
      <c r="M699" s="42">
        <f t="shared" si="11"/>
        <v>10752.964960640005</v>
      </c>
    </row>
    <row r="700" spans="1:13" ht="14.25" x14ac:dyDescent="0.2">
      <c r="A700" s="5"/>
      <c r="D700" s="32"/>
      <c r="E700" s="33"/>
      <c r="F700" s="32"/>
      <c r="G700" s="32"/>
      <c r="H700" s="35" t="s">
        <v>580</v>
      </c>
      <c r="I700" s="35"/>
      <c r="J700" s="71"/>
      <c r="K700" s="38">
        <v>7330.2759999999998</v>
      </c>
      <c r="L700" s="38">
        <v>7330.2939803299996</v>
      </c>
      <c r="M700" s="38">
        <f t="shared" si="11"/>
        <v>1.7980329999772948E-2</v>
      </c>
    </row>
    <row r="701" spans="1:13" x14ac:dyDescent="0.2">
      <c r="A701" s="5"/>
      <c r="D701" s="32"/>
      <c r="E701" s="33"/>
      <c r="F701" s="32"/>
      <c r="G701" s="32"/>
      <c r="H701" s="41"/>
      <c r="I701" s="41" t="s">
        <v>1129</v>
      </c>
      <c r="J701" s="40" t="s">
        <v>1130</v>
      </c>
      <c r="K701" s="42">
        <v>7099</v>
      </c>
      <c r="L701" s="42">
        <v>7099</v>
      </c>
      <c r="M701" s="42">
        <f t="shared" si="11"/>
        <v>0</v>
      </c>
    </row>
    <row r="702" spans="1:13" x14ac:dyDescent="0.2">
      <c r="A702" s="5"/>
      <c r="D702" s="32"/>
      <c r="E702" s="33"/>
      <c r="F702" s="32"/>
      <c r="G702" s="32"/>
      <c r="H702" s="41"/>
      <c r="I702" s="41" t="s">
        <v>728</v>
      </c>
      <c r="J702" s="40" t="s">
        <v>1131</v>
      </c>
      <c r="K702" s="42">
        <v>231.27600000000001</v>
      </c>
      <c r="L702" s="42">
        <v>231.29398032999998</v>
      </c>
      <c r="M702" s="42">
        <f t="shared" si="11"/>
        <v>1.79803299999719E-2</v>
      </c>
    </row>
    <row r="703" spans="1:13" ht="14.25" x14ac:dyDescent="0.2">
      <c r="A703" s="5"/>
      <c r="D703" s="32"/>
      <c r="E703" s="33"/>
      <c r="F703" s="32"/>
      <c r="G703" s="32"/>
      <c r="H703" s="35" t="s">
        <v>17</v>
      </c>
      <c r="I703" s="35"/>
      <c r="J703" s="71"/>
      <c r="K703" s="38">
        <v>261.5</v>
      </c>
      <c r="L703" s="38">
        <v>3381.3187928000002</v>
      </c>
      <c r="M703" s="38">
        <f t="shared" si="11"/>
        <v>3119.8187928000002</v>
      </c>
    </row>
    <row r="704" spans="1:13" x14ac:dyDescent="0.2">
      <c r="A704" s="5"/>
      <c r="D704" s="32"/>
      <c r="E704" s="33"/>
      <c r="F704" s="32"/>
      <c r="G704" s="32"/>
      <c r="H704" s="41"/>
      <c r="I704" s="41" t="s">
        <v>489</v>
      </c>
      <c r="J704" s="40" t="s">
        <v>1132</v>
      </c>
      <c r="K704" s="42">
        <v>60</v>
      </c>
      <c r="L704" s="42">
        <v>60</v>
      </c>
      <c r="M704" s="42">
        <f t="shared" si="11"/>
        <v>0</v>
      </c>
    </row>
    <row r="705" spans="1:13" x14ac:dyDescent="0.2">
      <c r="A705" s="5"/>
      <c r="D705" s="32"/>
      <c r="E705" s="33"/>
      <c r="F705" s="32"/>
      <c r="G705" s="32"/>
      <c r="H705" s="41"/>
      <c r="I705" s="41" t="s">
        <v>1133</v>
      </c>
      <c r="J705" s="40" t="s">
        <v>1134</v>
      </c>
      <c r="K705" s="42">
        <v>140</v>
      </c>
      <c r="L705" s="42">
        <v>140</v>
      </c>
      <c r="M705" s="42">
        <f t="shared" si="11"/>
        <v>0</v>
      </c>
    </row>
    <row r="706" spans="1:13" x14ac:dyDescent="0.2">
      <c r="A706" s="5"/>
      <c r="D706" s="32"/>
      <c r="E706" s="33"/>
      <c r="F706" s="32"/>
      <c r="G706" s="32"/>
      <c r="H706" s="41"/>
      <c r="I706" s="41" t="s">
        <v>1003</v>
      </c>
      <c r="J706" s="40" t="s">
        <v>1135</v>
      </c>
      <c r="K706" s="42">
        <v>61.5</v>
      </c>
      <c r="L706" s="42">
        <v>8.2187927999999992</v>
      </c>
      <c r="M706" s="42">
        <f t="shared" si="11"/>
        <v>-53.281207199999997</v>
      </c>
    </row>
    <row r="707" spans="1:13" x14ac:dyDescent="0.2">
      <c r="A707" s="5"/>
      <c r="D707" s="32"/>
      <c r="E707" s="33"/>
      <c r="F707" s="32"/>
      <c r="G707" s="32"/>
      <c r="H707" s="41"/>
      <c r="I707" s="41" t="s">
        <v>710</v>
      </c>
      <c r="J707" s="40" t="s">
        <v>1136</v>
      </c>
      <c r="K707" s="42">
        <v>0</v>
      </c>
      <c r="L707" s="42">
        <v>3173.1</v>
      </c>
      <c r="M707" s="42">
        <f t="shared" si="11"/>
        <v>3173.1</v>
      </c>
    </row>
    <row r="708" spans="1:13" ht="14.25" x14ac:dyDescent="0.2">
      <c r="A708" s="5"/>
      <c r="D708" s="32"/>
      <c r="E708" s="33"/>
      <c r="F708" s="32"/>
      <c r="G708" s="32"/>
      <c r="H708" s="35" t="s">
        <v>1137</v>
      </c>
      <c r="I708" s="35"/>
      <c r="J708" s="71"/>
      <c r="K708" s="38">
        <v>364068.45947499998</v>
      </c>
      <c r="L708" s="38">
        <v>371701.58766250999</v>
      </c>
      <c r="M708" s="38">
        <f t="shared" si="11"/>
        <v>7633.1281875100103</v>
      </c>
    </row>
    <row r="709" spans="1:13" x14ac:dyDescent="0.2">
      <c r="A709" s="5"/>
      <c r="D709" s="32"/>
      <c r="E709" s="33"/>
      <c r="F709" s="32"/>
      <c r="G709" s="32"/>
      <c r="H709" s="41"/>
      <c r="I709" s="41" t="s">
        <v>1138</v>
      </c>
      <c r="J709" s="40" t="s">
        <v>1139</v>
      </c>
      <c r="K709" s="42">
        <v>120249.8</v>
      </c>
      <c r="L709" s="42">
        <v>121120.51166400001</v>
      </c>
      <c r="M709" s="42">
        <f t="shared" si="11"/>
        <v>870.7116640000022</v>
      </c>
    </row>
    <row r="710" spans="1:13" x14ac:dyDescent="0.2">
      <c r="A710" s="5"/>
      <c r="D710" s="32"/>
      <c r="E710" s="33"/>
      <c r="F710" s="32"/>
      <c r="G710" s="32"/>
      <c r="H710" s="41"/>
      <c r="I710" s="41" t="s">
        <v>1140</v>
      </c>
      <c r="J710" s="40" t="s">
        <v>1141</v>
      </c>
      <c r="K710" s="42">
        <v>142093.83270900001</v>
      </c>
      <c r="L710" s="42">
        <v>148051.21979195002</v>
      </c>
      <c r="M710" s="42">
        <f t="shared" si="11"/>
        <v>5957.3870829500083</v>
      </c>
    </row>
    <row r="711" spans="1:13" x14ac:dyDescent="0.2">
      <c r="A711" s="5"/>
      <c r="D711" s="32"/>
      <c r="E711" s="33"/>
      <c r="F711" s="32"/>
      <c r="G711" s="32"/>
      <c r="H711" s="41"/>
      <c r="I711" s="41" t="s">
        <v>1142</v>
      </c>
      <c r="J711" s="40" t="s">
        <v>1143</v>
      </c>
      <c r="K711" s="42">
        <v>11452.5</v>
      </c>
      <c r="L711" s="42">
        <v>11452.5</v>
      </c>
      <c r="M711" s="42">
        <f t="shared" si="11"/>
        <v>0</v>
      </c>
    </row>
    <row r="712" spans="1:13" ht="25.5" x14ac:dyDescent="0.2">
      <c r="A712" s="5"/>
      <c r="D712" s="32"/>
      <c r="E712" s="33"/>
      <c r="F712" s="32"/>
      <c r="G712" s="32"/>
      <c r="H712" s="41"/>
      <c r="I712" s="41" t="s">
        <v>1144</v>
      </c>
      <c r="J712" s="40" t="s">
        <v>1145</v>
      </c>
      <c r="K712" s="42">
        <v>2750</v>
      </c>
      <c r="L712" s="42">
        <v>2750</v>
      </c>
      <c r="M712" s="42">
        <f t="shared" si="11"/>
        <v>0</v>
      </c>
    </row>
    <row r="713" spans="1:13" x14ac:dyDescent="0.2">
      <c r="A713" s="5"/>
      <c r="D713" s="32"/>
      <c r="E713" s="33"/>
      <c r="F713" s="32"/>
      <c r="G713" s="32"/>
      <c r="H713" s="41"/>
      <c r="I713" s="41" t="s">
        <v>1146</v>
      </c>
      <c r="J713" s="40" t="s">
        <v>1147</v>
      </c>
      <c r="K713" s="42">
        <v>16850</v>
      </c>
      <c r="L713" s="42">
        <v>16850</v>
      </c>
      <c r="M713" s="42">
        <f t="shared" si="11"/>
        <v>0</v>
      </c>
    </row>
    <row r="714" spans="1:13" x14ac:dyDescent="0.2">
      <c r="A714" s="5"/>
      <c r="D714" s="32"/>
      <c r="E714" s="33"/>
      <c r="F714" s="32"/>
      <c r="G714" s="32"/>
      <c r="H714" s="41"/>
      <c r="I714" s="41" t="s">
        <v>1148</v>
      </c>
      <c r="J714" s="40" t="s">
        <v>1149</v>
      </c>
      <c r="K714" s="42">
        <v>0.44500899999999999</v>
      </c>
      <c r="L714" s="42">
        <v>0.44500899999999999</v>
      </c>
      <c r="M714" s="42">
        <f t="shared" ref="M714:M777" si="12">L714-K714</f>
        <v>0</v>
      </c>
    </row>
    <row r="715" spans="1:13" x14ac:dyDescent="0.2">
      <c r="A715" s="5"/>
      <c r="D715" s="32"/>
      <c r="E715" s="33"/>
      <c r="F715" s="32"/>
      <c r="G715" s="32"/>
      <c r="H715" s="41"/>
      <c r="I715" s="41" t="s">
        <v>1412</v>
      </c>
      <c r="J715" s="40" t="s">
        <v>1413</v>
      </c>
      <c r="K715" s="42">
        <v>350</v>
      </c>
      <c r="L715" s="42">
        <v>350</v>
      </c>
      <c r="M715" s="42">
        <f t="shared" si="12"/>
        <v>0</v>
      </c>
    </row>
    <row r="716" spans="1:13" x14ac:dyDescent="0.2">
      <c r="A716" s="5"/>
      <c r="D716" s="32"/>
      <c r="E716" s="33"/>
      <c r="F716" s="32"/>
      <c r="G716" s="32"/>
      <c r="H716" s="41"/>
      <c r="I716" s="41" t="s">
        <v>1150</v>
      </c>
      <c r="J716" s="40" t="s">
        <v>1151</v>
      </c>
      <c r="K716" s="42">
        <v>1606.399846</v>
      </c>
      <c r="L716" s="42">
        <v>1606.399846</v>
      </c>
      <c r="M716" s="42">
        <f t="shared" si="12"/>
        <v>0</v>
      </c>
    </row>
    <row r="717" spans="1:13" x14ac:dyDescent="0.2">
      <c r="A717" s="5"/>
      <c r="D717" s="32"/>
      <c r="E717" s="33"/>
      <c r="F717" s="32"/>
      <c r="G717" s="32"/>
      <c r="H717" s="41"/>
      <c r="I717" s="41" t="s">
        <v>1152</v>
      </c>
      <c r="J717" s="40" t="s">
        <v>1153</v>
      </c>
      <c r="K717" s="42">
        <v>1360</v>
      </c>
      <c r="L717" s="42">
        <v>1360</v>
      </c>
      <c r="M717" s="42">
        <f t="shared" si="12"/>
        <v>0</v>
      </c>
    </row>
    <row r="718" spans="1:13" ht="25.5" x14ac:dyDescent="0.2">
      <c r="A718" s="5"/>
      <c r="D718" s="32"/>
      <c r="E718" s="33"/>
      <c r="F718" s="32"/>
      <c r="G718" s="32"/>
      <c r="H718" s="41"/>
      <c r="I718" s="41" t="s">
        <v>1154</v>
      </c>
      <c r="J718" s="40" t="s">
        <v>1155</v>
      </c>
      <c r="K718" s="42">
        <v>8879.5054700000001</v>
      </c>
      <c r="L718" s="42">
        <v>9084.5349105599998</v>
      </c>
      <c r="M718" s="42">
        <f t="shared" si="12"/>
        <v>205.02944055999978</v>
      </c>
    </row>
    <row r="719" spans="1:13" ht="25.5" x14ac:dyDescent="0.2">
      <c r="A719" s="5"/>
      <c r="D719" s="32"/>
      <c r="E719" s="33"/>
      <c r="F719" s="32"/>
      <c r="G719" s="32"/>
      <c r="H719" s="41"/>
      <c r="I719" s="41" t="s">
        <v>1156</v>
      </c>
      <c r="J719" s="40" t="s">
        <v>1157</v>
      </c>
      <c r="K719" s="42">
        <v>1389.518493</v>
      </c>
      <c r="L719" s="42">
        <v>1389.518493</v>
      </c>
      <c r="M719" s="42">
        <f t="shared" si="12"/>
        <v>0</v>
      </c>
    </row>
    <row r="720" spans="1:13" x14ac:dyDescent="0.2">
      <c r="A720" s="5"/>
      <c r="D720" s="32"/>
      <c r="E720" s="33"/>
      <c r="F720" s="32"/>
      <c r="G720" s="32"/>
      <c r="H720" s="41"/>
      <c r="I720" s="41" t="s">
        <v>1158</v>
      </c>
      <c r="J720" s="40" t="s">
        <v>1159</v>
      </c>
      <c r="K720" s="42">
        <v>43717.234320000003</v>
      </c>
      <c r="L720" s="42">
        <v>43717.234320000003</v>
      </c>
      <c r="M720" s="42">
        <f t="shared" si="12"/>
        <v>0</v>
      </c>
    </row>
    <row r="721" spans="1:13" x14ac:dyDescent="0.2">
      <c r="A721" s="5"/>
      <c r="D721" s="32"/>
      <c r="E721" s="33"/>
      <c r="F721" s="32"/>
      <c r="G721" s="32"/>
      <c r="H721" s="41"/>
      <c r="I721" s="41" t="s">
        <v>1160</v>
      </c>
      <c r="J721" s="40" t="s">
        <v>1161</v>
      </c>
      <c r="K721" s="42">
        <v>1516.616178</v>
      </c>
      <c r="L721" s="42">
        <v>1516.616178</v>
      </c>
      <c r="M721" s="42">
        <f t="shared" si="12"/>
        <v>0</v>
      </c>
    </row>
    <row r="722" spans="1:13" x14ac:dyDescent="0.2">
      <c r="A722" s="5"/>
      <c r="D722" s="32"/>
      <c r="E722" s="33"/>
      <c r="F722" s="32"/>
      <c r="G722" s="32"/>
      <c r="H722" s="41"/>
      <c r="I722" s="41" t="s">
        <v>1162</v>
      </c>
      <c r="J722" s="40" t="s">
        <v>1163</v>
      </c>
      <c r="K722" s="42">
        <v>426.69025199999999</v>
      </c>
      <c r="L722" s="42">
        <v>426.69025199999999</v>
      </c>
      <c r="M722" s="42">
        <f t="shared" si="12"/>
        <v>0</v>
      </c>
    </row>
    <row r="723" spans="1:13" x14ac:dyDescent="0.2">
      <c r="A723" s="5"/>
      <c r="D723" s="32"/>
      <c r="E723" s="33"/>
      <c r="F723" s="32"/>
      <c r="G723" s="32"/>
      <c r="H723" s="41"/>
      <c r="I723" s="41" t="s">
        <v>1164</v>
      </c>
      <c r="J723" s="40" t="s">
        <v>1165</v>
      </c>
      <c r="K723" s="42">
        <v>2886.5133609999998</v>
      </c>
      <c r="L723" s="42">
        <v>3486.5133609999998</v>
      </c>
      <c r="M723" s="42">
        <f t="shared" si="12"/>
        <v>600</v>
      </c>
    </row>
    <row r="724" spans="1:13" x14ac:dyDescent="0.2">
      <c r="A724" s="5"/>
      <c r="D724" s="32"/>
      <c r="E724" s="33"/>
      <c r="F724" s="32"/>
      <c r="G724" s="32"/>
      <c r="H724" s="41"/>
      <c r="I724" s="41" t="s">
        <v>1166</v>
      </c>
      <c r="J724" s="40" t="s">
        <v>1167</v>
      </c>
      <c r="K724" s="42">
        <v>8539.4038369999998</v>
      </c>
      <c r="L724" s="42">
        <v>8539.4038369999998</v>
      </c>
      <c r="M724" s="42">
        <f t="shared" si="12"/>
        <v>0</v>
      </c>
    </row>
    <row r="725" spans="1:13" ht="14.25" x14ac:dyDescent="0.2">
      <c r="A725" s="5"/>
      <c r="D725" s="32"/>
      <c r="E725" s="64">
        <v>23</v>
      </c>
      <c r="F725" s="35" t="s">
        <v>460</v>
      </c>
      <c r="G725" s="65"/>
      <c r="H725" s="66"/>
      <c r="I725" s="67"/>
      <c r="J725" s="68"/>
      <c r="K725" s="68">
        <v>89093.324989999994</v>
      </c>
      <c r="L725" s="68">
        <v>99892.632796000005</v>
      </c>
      <c r="M725" s="68">
        <f t="shared" si="12"/>
        <v>10799.307806000012</v>
      </c>
    </row>
    <row r="726" spans="1:13" x14ac:dyDescent="0.2">
      <c r="A726" s="5"/>
      <c r="D726" s="32"/>
      <c r="E726" s="33"/>
      <c r="F726" s="32"/>
      <c r="G726" s="32" t="s">
        <v>16</v>
      </c>
      <c r="H726" s="41"/>
      <c r="I726" s="41"/>
      <c r="J726" s="40"/>
      <c r="K726" s="42">
        <v>89093.324989999994</v>
      </c>
      <c r="L726" s="42">
        <v>99892.632796000005</v>
      </c>
      <c r="M726" s="42">
        <f t="shared" si="12"/>
        <v>10799.307806000012</v>
      </c>
    </row>
    <row r="727" spans="1:13" ht="14.25" x14ac:dyDescent="0.2">
      <c r="A727" s="5"/>
      <c r="D727" s="32"/>
      <c r="E727" s="33"/>
      <c r="F727" s="32"/>
      <c r="G727" s="32"/>
      <c r="H727" s="35" t="s">
        <v>580</v>
      </c>
      <c r="I727" s="35"/>
      <c r="J727" s="71"/>
      <c r="K727" s="38">
        <v>46983.251336000001</v>
      </c>
      <c r="L727" s="38">
        <v>68025.416688130004</v>
      </c>
      <c r="M727" s="38">
        <f t="shared" si="12"/>
        <v>21042.165352130003</v>
      </c>
    </row>
    <row r="728" spans="1:13" x14ac:dyDescent="0.2">
      <c r="A728" s="5"/>
      <c r="D728" s="32"/>
      <c r="E728" s="33"/>
      <c r="F728" s="32"/>
      <c r="G728" s="32"/>
      <c r="H728" s="41"/>
      <c r="I728" s="41" t="s">
        <v>1168</v>
      </c>
      <c r="J728" s="40" t="s">
        <v>1169</v>
      </c>
      <c r="K728" s="42">
        <v>2335.9852609999998</v>
      </c>
      <c r="L728" s="42">
        <v>2310.2894231300002</v>
      </c>
      <c r="M728" s="42">
        <f t="shared" si="12"/>
        <v>-25.69583786999965</v>
      </c>
    </row>
    <row r="729" spans="1:13" x14ac:dyDescent="0.2">
      <c r="A729" s="5"/>
      <c r="D729" s="32"/>
      <c r="E729" s="33"/>
      <c r="F729" s="32"/>
      <c r="G729" s="32"/>
      <c r="H729" s="41"/>
      <c r="I729" s="41" t="s">
        <v>1170</v>
      </c>
      <c r="J729" s="40" t="s">
        <v>1171</v>
      </c>
      <c r="K729" s="42">
        <v>1143.3197</v>
      </c>
      <c r="L729" s="42">
        <v>1532.9395497999999</v>
      </c>
      <c r="M729" s="42">
        <f t="shared" si="12"/>
        <v>389.61984979999988</v>
      </c>
    </row>
    <row r="730" spans="1:13" x14ac:dyDescent="0.2">
      <c r="A730" s="5"/>
      <c r="D730" s="32"/>
      <c r="E730" s="33"/>
      <c r="F730" s="32"/>
      <c r="G730" s="32"/>
      <c r="H730" s="41"/>
      <c r="I730" s="41" t="s">
        <v>1414</v>
      </c>
      <c r="J730" s="40" t="s">
        <v>1415</v>
      </c>
      <c r="K730" s="42">
        <v>300</v>
      </c>
      <c r="L730" s="42">
        <v>293.51309908999997</v>
      </c>
      <c r="M730" s="42">
        <f t="shared" si="12"/>
        <v>-6.4869009100000312</v>
      </c>
    </row>
    <row r="731" spans="1:13" x14ac:dyDescent="0.2">
      <c r="A731" s="5"/>
      <c r="D731" s="32"/>
      <c r="E731" s="33"/>
      <c r="F731" s="32"/>
      <c r="G731" s="32"/>
      <c r="H731" s="41"/>
      <c r="I731" s="41" t="s">
        <v>1172</v>
      </c>
      <c r="J731" s="40" t="s">
        <v>1173</v>
      </c>
      <c r="K731" s="42">
        <v>3268.6957769999999</v>
      </c>
      <c r="L731" s="42">
        <v>3232.7401234499998</v>
      </c>
      <c r="M731" s="42">
        <f t="shared" si="12"/>
        <v>-35.955653550000079</v>
      </c>
    </row>
    <row r="732" spans="1:13" ht="25.5" x14ac:dyDescent="0.2">
      <c r="A732" s="5"/>
      <c r="D732" s="32"/>
      <c r="E732" s="33"/>
      <c r="F732" s="32"/>
      <c r="G732" s="32"/>
      <c r="H732" s="41"/>
      <c r="I732" s="41" t="s">
        <v>1174</v>
      </c>
      <c r="J732" s="40" t="s">
        <v>1175</v>
      </c>
      <c r="K732" s="42">
        <v>376.25</v>
      </c>
      <c r="L732" s="42">
        <v>247.21235771000002</v>
      </c>
      <c r="M732" s="42">
        <f t="shared" si="12"/>
        <v>-129.03764228999998</v>
      </c>
    </row>
    <row r="733" spans="1:13" x14ac:dyDescent="0.2">
      <c r="A733" s="5"/>
      <c r="D733" s="32"/>
      <c r="E733" s="33"/>
      <c r="F733" s="32"/>
      <c r="G733" s="32"/>
      <c r="H733" s="41"/>
      <c r="I733" s="41" t="s">
        <v>846</v>
      </c>
      <c r="J733" s="40" t="s">
        <v>1416</v>
      </c>
      <c r="K733" s="42">
        <v>0</v>
      </c>
      <c r="L733" s="42">
        <v>505</v>
      </c>
      <c r="M733" s="42">
        <f t="shared" si="12"/>
        <v>505</v>
      </c>
    </row>
    <row r="734" spans="1:13" x14ac:dyDescent="0.2">
      <c r="A734" s="5"/>
      <c r="D734" s="32"/>
      <c r="E734" s="33"/>
      <c r="F734" s="32"/>
      <c r="G734" s="32"/>
      <c r="H734" s="41"/>
      <c r="I734" s="41" t="s">
        <v>1417</v>
      </c>
      <c r="J734" s="40" t="s">
        <v>1418</v>
      </c>
      <c r="K734" s="42">
        <v>50</v>
      </c>
      <c r="L734" s="42">
        <v>0</v>
      </c>
      <c r="M734" s="42">
        <f t="shared" si="12"/>
        <v>-50</v>
      </c>
    </row>
    <row r="735" spans="1:13" x14ac:dyDescent="0.2">
      <c r="A735" s="5"/>
      <c r="D735" s="32"/>
      <c r="E735" s="33"/>
      <c r="F735" s="32"/>
      <c r="G735" s="32"/>
      <c r="H735" s="41"/>
      <c r="I735" s="41" t="s">
        <v>1176</v>
      </c>
      <c r="J735" s="40" t="s">
        <v>1177</v>
      </c>
      <c r="K735" s="42">
        <v>750</v>
      </c>
      <c r="L735" s="42">
        <v>0</v>
      </c>
      <c r="M735" s="42">
        <f t="shared" si="12"/>
        <v>-750</v>
      </c>
    </row>
    <row r="736" spans="1:13" x14ac:dyDescent="0.2">
      <c r="A736" s="5"/>
      <c r="D736" s="32"/>
      <c r="E736" s="33"/>
      <c r="F736" s="32"/>
      <c r="G736" s="32"/>
      <c r="H736" s="41"/>
      <c r="I736" s="41" t="s">
        <v>1178</v>
      </c>
      <c r="J736" s="40" t="s">
        <v>1179</v>
      </c>
      <c r="K736" s="42">
        <v>1015</v>
      </c>
      <c r="L736" s="42">
        <v>494.5</v>
      </c>
      <c r="M736" s="42">
        <f t="shared" si="12"/>
        <v>-520.5</v>
      </c>
    </row>
    <row r="737" spans="1:13" x14ac:dyDescent="0.2">
      <c r="A737" s="5"/>
      <c r="D737" s="32"/>
      <c r="E737" s="33"/>
      <c r="F737" s="32"/>
      <c r="G737" s="32"/>
      <c r="H737" s="41"/>
      <c r="I737" s="41" t="s">
        <v>1180</v>
      </c>
      <c r="J737" s="40" t="s">
        <v>1181</v>
      </c>
      <c r="K737" s="42">
        <v>2363.450002</v>
      </c>
      <c r="L737" s="42">
        <v>1998.2676719999999</v>
      </c>
      <c r="M737" s="42">
        <f t="shared" si="12"/>
        <v>-365.18233000000009</v>
      </c>
    </row>
    <row r="738" spans="1:13" x14ac:dyDescent="0.2">
      <c r="A738" s="5"/>
      <c r="D738" s="32"/>
      <c r="E738" s="33"/>
      <c r="F738" s="32"/>
      <c r="G738" s="32"/>
      <c r="H738" s="41"/>
      <c r="I738" s="41" t="s">
        <v>1182</v>
      </c>
      <c r="J738" s="40" t="s">
        <v>1183</v>
      </c>
      <c r="K738" s="42">
        <v>37.571314999999998</v>
      </c>
      <c r="L738" s="42">
        <v>56.356971000000001</v>
      </c>
      <c r="M738" s="42">
        <f t="shared" si="12"/>
        <v>18.785656000000003</v>
      </c>
    </row>
    <row r="739" spans="1:13" x14ac:dyDescent="0.2">
      <c r="A739" s="5"/>
      <c r="D739" s="32"/>
      <c r="E739" s="33"/>
      <c r="F739" s="32"/>
      <c r="G739" s="32"/>
      <c r="H739" s="41"/>
      <c r="I739" s="41" t="s">
        <v>1184</v>
      </c>
      <c r="J739" s="40" t="s">
        <v>1185</v>
      </c>
      <c r="K739" s="42">
        <v>8763.2552820000001</v>
      </c>
      <c r="L739" s="42">
        <v>6252.709546330002</v>
      </c>
      <c r="M739" s="42">
        <f t="shared" si="12"/>
        <v>-2510.5457356699981</v>
      </c>
    </row>
    <row r="740" spans="1:13" x14ac:dyDescent="0.2">
      <c r="A740" s="5"/>
      <c r="D740" s="32"/>
      <c r="E740" s="33"/>
      <c r="F740" s="32"/>
      <c r="G740" s="32"/>
      <c r="H740" s="41"/>
      <c r="I740" s="41" t="s">
        <v>1186</v>
      </c>
      <c r="J740" s="40" t="s">
        <v>1187</v>
      </c>
      <c r="K740" s="42">
        <v>22808.636364999998</v>
      </c>
      <c r="L740" s="42">
        <v>22808.636364999998</v>
      </c>
      <c r="M740" s="42">
        <f t="shared" si="12"/>
        <v>0</v>
      </c>
    </row>
    <row r="741" spans="1:13" ht="25.5" x14ac:dyDescent="0.2">
      <c r="A741" s="5"/>
      <c r="D741" s="32"/>
      <c r="E741" s="33"/>
      <c r="F741" s="32"/>
      <c r="G741" s="32"/>
      <c r="H741" s="41"/>
      <c r="I741" s="41" t="s">
        <v>1188</v>
      </c>
      <c r="J741" s="40" t="s">
        <v>1189</v>
      </c>
      <c r="K741" s="42">
        <v>1000</v>
      </c>
      <c r="L741" s="42">
        <v>1000</v>
      </c>
      <c r="M741" s="42">
        <f t="shared" si="12"/>
        <v>0</v>
      </c>
    </row>
    <row r="742" spans="1:13" x14ac:dyDescent="0.2">
      <c r="A742" s="5"/>
      <c r="D742" s="32"/>
      <c r="E742" s="33"/>
      <c r="F742" s="32"/>
      <c r="G742" s="32"/>
      <c r="H742" s="41"/>
      <c r="I742" s="41" t="s">
        <v>1190</v>
      </c>
      <c r="J742" s="40" t="s">
        <v>1191</v>
      </c>
      <c r="K742" s="42">
        <v>2537.7543000000001</v>
      </c>
      <c r="L742" s="42">
        <v>27059.918246620004</v>
      </c>
      <c r="M742" s="42">
        <f t="shared" si="12"/>
        <v>24522.163946620003</v>
      </c>
    </row>
    <row r="743" spans="1:13" x14ac:dyDescent="0.2">
      <c r="A743" s="5"/>
      <c r="D743" s="32"/>
      <c r="E743" s="33"/>
      <c r="F743" s="32"/>
      <c r="G743" s="32"/>
      <c r="H743" s="41"/>
      <c r="I743" s="41" t="s">
        <v>1192</v>
      </c>
      <c r="J743" s="40" t="s">
        <v>1193</v>
      </c>
      <c r="K743" s="42">
        <v>233.33333400000001</v>
      </c>
      <c r="L743" s="42">
        <v>233.33333400000001</v>
      </c>
      <c r="M743" s="42">
        <f t="shared" si="12"/>
        <v>0</v>
      </c>
    </row>
    <row r="744" spans="1:13" ht="14.25" x14ac:dyDescent="0.2">
      <c r="A744" s="5"/>
      <c r="D744" s="32"/>
      <c r="E744" s="33"/>
      <c r="F744" s="32"/>
      <c r="G744" s="32"/>
      <c r="H744" s="35" t="s">
        <v>17</v>
      </c>
      <c r="I744" s="35"/>
      <c r="J744" s="71"/>
      <c r="K744" s="38">
        <v>27359.135654000002</v>
      </c>
      <c r="L744" s="38">
        <v>6094.2807078699989</v>
      </c>
      <c r="M744" s="38">
        <f t="shared" si="12"/>
        <v>-21264.854946130003</v>
      </c>
    </row>
    <row r="745" spans="1:13" x14ac:dyDescent="0.2">
      <c r="A745" s="5"/>
      <c r="D745" s="32"/>
      <c r="E745" s="33"/>
      <c r="F745" s="32"/>
      <c r="G745" s="32"/>
      <c r="H745" s="41"/>
      <c r="I745" s="41" t="s">
        <v>21</v>
      </c>
      <c r="J745" s="40" t="s">
        <v>1194</v>
      </c>
      <c r="K745" s="42">
        <v>4499.571293</v>
      </c>
      <c r="L745" s="42">
        <v>0</v>
      </c>
      <c r="M745" s="42">
        <f t="shared" si="12"/>
        <v>-4499.571293</v>
      </c>
    </row>
    <row r="746" spans="1:13" x14ac:dyDescent="0.2">
      <c r="A746" s="5"/>
      <c r="D746" s="32"/>
      <c r="E746" s="33"/>
      <c r="F746" s="32"/>
      <c r="G746" s="32"/>
      <c r="H746" s="41"/>
      <c r="I746" s="41" t="s">
        <v>481</v>
      </c>
      <c r="J746" s="40" t="s">
        <v>1195</v>
      </c>
      <c r="K746" s="42">
        <v>775.53151700000001</v>
      </c>
      <c r="L746" s="42">
        <v>0</v>
      </c>
      <c r="M746" s="42">
        <f t="shared" si="12"/>
        <v>-775.53151700000001</v>
      </c>
    </row>
    <row r="747" spans="1:13" x14ac:dyDescent="0.2">
      <c r="A747" s="5"/>
      <c r="D747" s="32"/>
      <c r="E747" s="33"/>
      <c r="F747" s="32"/>
      <c r="G747" s="32"/>
      <c r="H747" s="41"/>
      <c r="I747" s="41" t="s">
        <v>1196</v>
      </c>
      <c r="J747" s="40" t="s">
        <v>1197</v>
      </c>
      <c r="K747" s="42">
        <v>0</v>
      </c>
      <c r="L747" s="42">
        <v>1179.45806681</v>
      </c>
      <c r="M747" s="42">
        <f t="shared" si="12"/>
        <v>1179.45806681</v>
      </c>
    </row>
    <row r="748" spans="1:13" x14ac:dyDescent="0.2">
      <c r="A748" s="5"/>
      <c r="D748" s="32"/>
      <c r="E748" s="33"/>
      <c r="F748" s="32"/>
      <c r="G748" s="32"/>
      <c r="H748" s="41"/>
      <c r="I748" s="41" t="s">
        <v>1419</v>
      </c>
      <c r="J748" s="40" t="s">
        <v>1420</v>
      </c>
      <c r="K748" s="42">
        <v>43.020569999999999</v>
      </c>
      <c r="L748" s="42">
        <v>0</v>
      </c>
      <c r="M748" s="42">
        <f t="shared" si="12"/>
        <v>-43.020569999999999</v>
      </c>
    </row>
    <row r="749" spans="1:13" x14ac:dyDescent="0.2">
      <c r="A749" s="5"/>
      <c r="D749" s="32"/>
      <c r="E749" s="33"/>
      <c r="F749" s="32"/>
      <c r="G749" s="32"/>
      <c r="H749" s="41"/>
      <c r="I749" s="41" t="s">
        <v>489</v>
      </c>
      <c r="J749" s="40" t="s">
        <v>1198</v>
      </c>
      <c r="K749" s="42">
        <v>2969.1694000000002</v>
      </c>
      <c r="L749" s="42">
        <v>0</v>
      </c>
      <c r="M749" s="42">
        <f t="shared" si="12"/>
        <v>-2969.1694000000002</v>
      </c>
    </row>
    <row r="750" spans="1:13" x14ac:dyDescent="0.2">
      <c r="A750" s="5"/>
      <c r="D750" s="32"/>
      <c r="E750" s="33"/>
      <c r="F750" s="32"/>
      <c r="G750" s="32"/>
      <c r="H750" s="41"/>
      <c r="I750" s="41" t="s">
        <v>491</v>
      </c>
      <c r="J750" s="40" t="s">
        <v>1199</v>
      </c>
      <c r="K750" s="42">
        <v>11.848374</v>
      </c>
      <c r="L750" s="42">
        <v>0</v>
      </c>
      <c r="M750" s="42">
        <f t="shared" si="12"/>
        <v>-11.848374</v>
      </c>
    </row>
    <row r="751" spans="1:13" x14ac:dyDescent="0.2">
      <c r="A751" s="5"/>
      <c r="D751" s="32"/>
      <c r="E751" s="33"/>
      <c r="F751" s="32"/>
      <c r="G751" s="32"/>
      <c r="H751" s="41"/>
      <c r="I751" s="41" t="s">
        <v>1133</v>
      </c>
      <c r="J751" s="40" t="s">
        <v>1421</v>
      </c>
      <c r="K751" s="42">
        <v>0</v>
      </c>
      <c r="L751" s="42">
        <v>3.2276409999999998E-2</v>
      </c>
      <c r="M751" s="42">
        <f t="shared" si="12"/>
        <v>3.2276409999999998E-2</v>
      </c>
    </row>
    <row r="752" spans="1:13" x14ac:dyDescent="0.2">
      <c r="A752" s="5"/>
      <c r="D752" s="32"/>
      <c r="E752" s="33"/>
      <c r="F752" s="32"/>
      <c r="G752" s="32"/>
      <c r="H752" s="41"/>
      <c r="I752" s="41" t="s">
        <v>1422</v>
      </c>
      <c r="J752" s="40" t="s">
        <v>1423</v>
      </c>
      <c r="K752" s="42">
        <v>0</v>
      </c>
      <c r="L752" s="42">
        <v>50</v>
      </c>
      <c r="M752" s="42">
        <f t="shared" si="12"/>
        <v>50</v>
      </c>
    </row>
    <row r="753" spans="1:13" x14ac:dyDescent="0.2">
      <c r="A753" s="5"/>
      <c r="D753" s="32"/>
      <c r="E753" s="33"/>
      <c r="F753" s="32"/>
      <c r="G753" s="32"/>
      <c r="H753" s="41"/>
      <c r="I753" s="41" t="s">
        <v>1424</v>
      </c>
      <c r="J753" s="40" t="s">
        <v>1425</v>
      </c>
      <c r="K753" s="42">
        <v>445.10819900000001</v>
      </c>
      <c r="L753" s="42">
        <v>0</v>
      </c>
      <c r="M753" s="42">
        <f t="shared" si="12"/>
        <v>-445.10819900000001</v>
      </c>
    </row>
    <row r="754" spans="1:13" x14ac:dyDescent="0.2">
      <c r="A754" s="5"/>
      <c r="D754" s="32"/>
      <c r="E754" s="33"/>
      <c r="F754" s="32"/>
      <c r="G754" s="32"/>
      <c r="H754" s="41"/>
      <c r="I754" s="41" t="s">
        <v>1200</v>
      </c>
      <c r="J754" s="40" t="s">
        <v>1201</v>
      </c>
      <c r="K754" s="42">
        <v>0</v>
      </c>
      <c r="L754" s="42">
        <v>110</v>
      </c>
      <c r="M754" s="42">
        <f t="shared" si="12"/>
        <v>110</v>
      </c>
    </row>
    <row r="755" spans="1:13" x14ac:dyDescent="0.2">
      <c r="A755" s="5"/>
      <c r="D755" s="32"/>
      <c r="E755" s="33"/>
      <c r="F755" s="32"/>
      <c r="G755" s="32"/>
      <c r="H755" s="41"/>
      <c r="I755" s="41" t="s">
        <v>1426</v>
      </c>
      <c r="J755" s="40" t="s">
        <v>1427</v>
      </c>
      <c r="K755" s="42">
        <v>0</v>
      </c>
      <c r="L755" s="42">
        <v>5.0999999999999999E-7</v>
      </c>
      <c r="M755" s="42">
        <f t="shared" si="12"/>
        <v>5.0999999999999999E-7</v>
      </c>
    </row>
    <row r="756" spans="1:13" x14ac:dyDescent="0.2">
      <c r="A756" s="5"/>
      <c r="D756" s="32"/>
      <c r="E756" s="33"/>
      <c r="F756" s="32"/>
      <c r="G756" s="32"/>
      <c r="H756" s="41"/>
      <c r="I756" s="41" t="s">
        <v>1428</v>
      </c>
      <c r="J756" s="40" t="s">
        <v>1429</v>
      </c>
      <c r="K756" s="42">
        <v>260</v>
      </c>
      <c r="L756" s="42">
        <v>0</v>
      </c>
      <c r="M756" s="42">
        <f t="shared" si="12"/>
        <v>-260</v>
      </c>
    </row>
    <row r="757" spans="1:13" x14ac:dyDescent="0.2">
      <c r="A757" s="5"/>
      <c r="D757" s="32"/>
      <c r="E757" s="33"/>
      <c r="F757" s="32"/>
      <c r="G757" s="32"/>
      <c r="H757" s="41"/>
      <c r="I757" s="41" t="s">
        <v>1202</v>
      </c>
      <c r="J757" s="40" t="s">
        <v>1203</v>
      </c>
      <c r="K757" s="42">
        <v>2923.5206400000002</v>
      </c>
      <c r="L757" s="42">
        <v>0</v>
      </c>
      <c r="M757" s="42">
        <f t="shared" si="12"/>
        <v>-2923.5206400000002</v>
      </c>
    </row>
    <row r="758" spans="1:13" x14ac:dyDescent="0.2">
      <c r="A758" s="5"/>
      <c r="D758" s="32"/>
      <c r="E758" s="33"/>
      <c r="F758" s="32"/>
      <c r="G758" s="32"/>
      <c r="H758" s="41"/>
      <c r="I758" s="41" t="s">
        <v>1204</v>
      </c>
      <c r="J758" s="40" t="s">
        <v>1205</v>
      </c>
      <c r="K758" s="42">
        <v>10049.4272</v>
      </c>
      <c r="L758" s="42">
        <v>0</v>
      </c>
      <c r="M758" s="42">
        <f t="shared" si="12"/>
        <v>-10049.4272</v>
      </c>
    </row>
    <row r="759" spans="1:13" x14ac:dyDescent="0.2">
      <c r="A759" s="5"/>
      <c r="D759" s="32"/>
      <c r="E759" s="33"/>
      <c r="F759" s="32"/>
      <c r="G759" s="32"/>
      <c r="H759" s="41"/>
      <c r="I759" s="41" t="s">
        <v>1430</v>
      </c>
      <c r="J759" s="40" t="s">
        <v>1431</v>
      </c>
      <c r="K759" s="42">
        <v>150</v>
      </c>
      <c r="L759" s="42">
        <v>0</v>
      </c>
      <c r="M759" s="42">
        <f t="shared" si="12"/>
        <v>-150</v>
      </c>
    </row>
    <row r="760" spans="1:13" x14ac:dyDescent="0.2">
      <c r="A760" s="5"/>
      <c r="D760" s="32"/>
      <c r="E760" s="33"/>
      <c r="F760" s="32"/>
      <c r="G760" s="32"/>
      <c r="H760" s="41"/>
      <c r="I760" s="41" t="s">
        <v>1432</v>
      </c>
      <c r="J760" s="40" t="s">
        <v>1433</v>
      </c>
      <c r="K760" s="42">
        <v>0</v>
      </c>
      <c r="L760" s="42">
        <v>1084.36717088</v>
      </c>
      <c r="M760" s="42">
        <f t="shared" si="12"/>
        <v>1084.36717088</v>
      </c>
    </row>
    <row r="761" spans="1:13" x14ac:dyDescent="0.2">
      <c r="A761" s="5"/>
      <c r="D761" s="32"/>
      <c r="E761" s="33"/>
      <c r="F761" s="32"/>
      <c r="G761" s="32"/>
      <c r="H761" s="41"/>
      <c r="I761" s="41" t="s">
        <v>1206</v>
      </c>
      <c r="J761" s="40" t="s">
        <v>460</v>
      </c>
      <c r="K761" s="42">
        <v>4756.9384609999997</v>
      </c>
      <c r="L761" s="42">
        <v>3520.4231932599992</v>
      </c>
      <c r="M761" s="42">
        <f t="shared" si="12"/>
        <v>-1236.5152677400006</v>
      </c>
    </row>
    <row r="762" spans="1:13" ht="25.5" x14ac:dyDescent="0.2">
      <c r="A762" s="5"/>
      <c r="D762" s="32"/>
      <c r="E762" s="33"/>
      <c r="F762" s="32"/>
      <c r="G762" s="32"/>
      <c r="H762" s="41"/>
      <c r="I762" s="41" t="s">
        <v>1434</v>
      </c>
      <c r="J762" s="40" t="s">
        <v>1435</v>
      </c>
      <c r="K762" s="42">
        <v>0</v>
      </c>
      <c r="L762" s="42">
        <v>150</v>
      </c>
      <c r="M762" s="42">
        <f t="shared" si="12"/>
        <v>150</v>
      </c>
    </row>
    <row r="763" spans="1:13" x14ac:dyDescent="0.2">
      <c r="A763" s="5"/>
      <c r="D763" s="32"/>
      <c r="E763" s="33"/>
      <c r="F763" s="32"/>
      <c r="G763" s="32"/>
      <c r="H763" s="41"/>
      <c r="I763" s="41" t="s">
        <v>1207</v>
      </c>
      <c r="J763" s="40" t="s">
        <v>1208</v>
      </c>
      <c r="K763" s="42">
        <v>475</v>
      </c>
      <c r="L763" s="42">
        <v>0</v>
      </c>
      <c r="M763" s="42">
        <f t="shared" si="12"/>
        <v>-475</v>
      </c>
    </row>
    <row r="764" spans="1:13" ht="14.25" x14ac:dyDescent="0.2">
      <c r="A764" s="5"/>
      <c r="D764" s="32"/>
      <c r="E764" s="33"/>
      <c r="F764" s="32"/>
      <c r="G764" s="32"/>
      <c r="H764" s="35" t="s">
        <v>623</v>
      </c>
      <c r="I764" s="35"/>
      <c r="J764" s="71"/>
      <c r="K764" s="38">
        <v>14750.938</v>
      </c>
      <c r="L764" s="38">
        <v>12800</v>
      </c>
      <c r="M764" s="38">
        <f t="shared" si="12"/>
        <v>-1950.9380000000001</v>
      </c>
    </row>
    <row r="765" spans="1:13" x14ac:dyDescent="0.2">
      <c r="A765" s="5"/>
      <c r="D765" s="32"/>
      <c r="E765" s="33"/>
      <c r="F765" s="32"/>
      <c r="G765" s="32"/>
      <c r="H765" s="41"/>
      <c r="I765" s="41" t="s">
        <v>624</v>
      </c>
      <c r="J765" s="40" t="s">
        <v>1209</v>
      </c>
      <c r="K765" s="42">
        <v>12000</v>
      </c>
      <c r="L765" s="42">
        <v>12000</v>
      </c>
      <c r="M765" s="42">
        <f t="shared" si="12"/>
        <v>0</v>
      </c>
    </row>
    <row r="766" spans="1:13" x14ac:dyDescent="0.2">
      <c r="A766" s="5"/>
      <c r="D766" s="32"/>
      <c r="E766" s="33"/>
      <c r="F766" s="32"/>
      <c r="G766" s="32"/>
      <c r="H766" s="41"/>
      <c r="I766" s="41" t="s">
        <v>1210</v>
      </c>
      <c r="J766" s="40" t="s">
        <v>1211</v>
      </c>
      <c r="K766" s="42">
        <v>250.93799999999999</v>
      </c>
      <c r="L766" s="42">
        <v>0</v>
      </c>
      <c r="M766" s="42">
        <f t="shared" si="12"/>
        <v>-250.93799999999999</v>
      </c>
    </row>
    <row r="767" spans="1:13" x14ac:dyDescent="0.2">
      <c r="A767" s="5"/>
      <c r="D767" s="32"/>
      <c r="E767" s="33"/>
      <c r="F767" s="32"/>
      <c r="G767" s="32"/>
      <c r="H767" s="41"/>
      <c r="I767" s="41" t="s">
        <v>1212</v>
      </c>
      <c r="J767" s="40" t="s">
        <v>1213</v>
      </c>
      <c r="K767" s="42">
        <v>2500</v>
      </c>
      <c r="L767" s="42">
        <v>800</v>
      </c>
      <c r="M767" s="42">
        <f t="shared" si="12"/>
        <v>-1700</v>
      </c>
    </row>
    <row r="768" spans="1:13" ht="14.25" x14ac:dyDescent="0.2">
      <c r="A768" s="5"/>
      <c r="D768" s="32"/>
      <c r="E768" s="33"/>
      <c r="F768" s="32"/>
      <c r="G768" s="32"/>
      <c r="H768" s="35" t="s">
        <v>1137</v>
      </c>
      <c r="I768" s="35"/>
      <c r="J768" s="71"/>
      <c r="K768" s="38">
        <v>0</v>
      </c>
      <c r="L768" s="38">
        <v>12972.9354</v>
      </c>
      <c r="M768" s="38">
        <f t="shared" si="12"/>
        <v>12972.9354</v>
      </c>
    </row>
    <row r="769" spans="1:13" x14ac:dyDescent="0.2">
      <c r="A769" s="5"/>
      <c r="D769" s="32"/>
      <c r="E769" s="33"/>
      <c r="F769" s="32"/>
      <c r="G769" s="32"/>
      <c r="H769" s="41"/>
      <c r="I769" s="41" t="s">
        <v>1214</v>
      </c>
      <c r="J769" s="40" t="s">
        <v>1215</v>
      </c>
      <c r="K769" s="42">
        <v>0</v>
      </c>
      <c r="L769" s="42">
        <v>10049.457</v>
      </c>
      <c r="M769" s="42">
        <f t="shared" si="12"/>
        <v>10049.457</v>
      </c>
    </row>
    <row r="770" spans="1:13" x14ac:dyDescent="0.2">
      <c r="A770" s="5"/>
      <c r="D770" s="32"/>
      <c r="E770" s="33"/>
      <c r="F770" s="32"/>
      <c r="G770" s="32"/>
      <c r="H770" s="41"/>
      <c r="I770" s="41" t="s">
        <v>1216</v>
      </c>
      <c r="J770" s="40" t="s">
        <v>1217</v>
      </c>
      <c r="K770" s="42">
        <v>0</v>
      </c>
      <c r="L770" s="42">
        <v>2923.4784</v>
      </c>
      <c r="M770" s="42">
        <f t="shared" si="12"/>
        <v>2923.4784</v>
      </c>
    </row>
    <row r="771" spans="1:13" ht="27.95" customHeight="1" x14ac:dyDescent="0.2">
      <c r="A771" s="5"/>
      <c r="D771" s="32"/>
      <c r="E771" s="64">
        <v>25</v>
      </c>
      <c r="F771" s="73" t="s">
        <v>461</v>
      </c>
      <c r="G771" s="73"/>
      <c r="H771" s="73"/>
      <c r="I771" s="73"/>
      <c r="J771" s="73"/>
      <c r="K771" s="68">
        <v>20397.260751999998</v>
      </c>
      <c r="L771" s="68">
        <v>20397.260751999998</v>
      </c>
      <c r="M771" s="68">
        <f t="shared" si="12"/>
        <v>0</v>
      </c>
    </row>
    <row r="772" spans="1:13" x14ac:dyDescent="0.2">
      <c r="A772" s="5"/>
      <c r="D772" s="32"/>
      <c r="E772" s="33"/>
      <c r="F772" s="32"/>
      <c r="G772" s="32" t="s">
        <v>16</v>
      </c>
      <c r="H772" s="41"/>
      <c r="I772" s="41"/>
      <c r="J772" s="40"/>
      <c r="K772" s="42">
        <v>15798.056527999999</v>
      </c>
      <c r="L772" s="42">
        <v>15798.056528000003</v>
      </c>
      <c r="M772" s="42">
        <f t="shared" si="12"/>
        <v>0</v>
      </c>
    </row>
    <row r="773" spans="1:13" ht="14.25" x14ac:dyDescent="0.2">
      <c r="A773" s="5"/>
      <c r="D773" s="32"/>
      <c r="E773" s="33"/>
      <c r="F773" s="32"/>
      <c r="G773" s="32"/>
      <c r="H773" s="35" t="s">
        <v>580</v>
      </c>
      <c r="I773" s="35"/>
      <c r="J773" s="71"/>
      <c r="K773" s="38">
        <v>154.51616000000001</v>
      </c>
      <c r="L773" s="38">
        <v>154.51616000000001</v>
      </c>
      <c r="M773" s="38">
        <f t="shared" si="12"/>
        <v>0</v>
      </c>
    </row>
    <row r="774" spans="1:13" x14ac:dyDescent="0.2">
      <c r="A774" s="5"/>
      <c r="D774" s="32"/>
      <c r="E774" s="33"/>
      <c r="F774" s="32"/>
      <c r="G774" s="32"/>
      <c r="H774" s="41"/>
      <c r="I774" s="41" t="s">
        <v>747</v>
      </c>
      <c r="J774" s="40" t="s">
        <v>1218</v>
      </c>
      <c r="K774" s="42">
        <v>154.51616000000001</v>
      </c>
      <c r="L774" s="42">
        <v>154.51616000000001</v>
      </c>
      <c r="M774" s="42">
        <f t="shared" si="12"/>
        <v>0</v>
      </c>
    </row>
    <row r="775" spans="1:13" ht="14.25" x14ac:dyDescent="0.2">
      <c r="A775" s="5"/>
      <c r="D775" s="32"/>
      <c r="E775" s="33"/>
      <c r="F775" s="32"/>
      <c r="G775" s="32"/>
      <c r="H775" s="35" t="s">
        <v>17</v>
      </c>
      <c r="I775" s="35"/>
      <c r="J775" s="71"/>
      <c r="K775" s="38">
        <v>15076.206971</v>
      </c>
      <c r="L775" s="38">
        <v>14839.434621910003</v>
      </c>
      <c r="M775" s="38">
        <f t="shared" si="12"/>
        <v>-236.77234908999708</v>
      </c>
    </row>
    <row r="776" spans="1:13" x14ac:dyDescent="0.2">
      <c r="A776" s="5"/>
      <c r="D776" s="32"/>
      <c r="E776" s="33"/>
      <c r="F776" s="32"/>
      <c r="G776" s="32"/>
      <c r="H776" s="41"/>
      <c r="I776" s="41" t="s">
        <v>504</v>
      </c>
      <c r="J776" s="40" t="s">
        <v>1219</v>
      </c>
      <c r="K776" s="42">
        <v>14508.640423000001</v>
      </c>
      <c r="L776" s="42">
        <v>14171.57262683</v>
      </c>
      <c r="M776" s="42">
        <f t="shared" si="12"/>
        <v>-337.06779617000029</v>
      </c>
    </row>
    <row r="777" spans="1:13" x14ac:dyDescent="0.2">
      <c r="A777" s="5"/>
      <c r="D777" s="32"/>
      <c r="E777" s="33"/>
      <c r="F777" s="32"/>
      <c r="G777" s="32"/>
      <c r="H777" s="41"/>
      <c r="I777" s="41" t="s">
        <v>565</v>
      </c>
      <c r="J777" s="40" t="s">
        <v>1220</v>
      </c>
      <c r="K777" s="42">
        <v>567.56654800000001</v>
      </c>
      <c r="L777" s="42">
        <v>593.87141708000001</v>
      </c>
      <c r="M777" s="42">
        <f t="shared" si="12"/>
        <v>26.304869080000003</v>
      </c>
    </row>
    <row r="778" spans="1:13" x14ac:dyDescent="0.2">
      <c r="A778" s="5"/>
      <c r="D778" s="32"/>
      <c r="E778" s="33"/>
      <c r="F778" s="32"/>
      <c r="G778" s="32"/>
      <c r="H778" s="41"/>
      <c r="I778" s="41" t="s">
        <v>1221</v>
      </c>
      <c r="J778" s="40" t="s">
        <v>827</v>
      </c>
      <c r="K778" s="42">
        <v>0</v>
      </c>
      <c r="L778" s="42">
        <v>34.537244569999999</v>
      </c>
      <c r="M778" s="42">
        <f t="shared" ref="M778:M841" si="13">L778-K778</f>
        <v>34.537244569999999</v>
      </c>
    </row>
    <row r="779" spans="1:13" x14ac:dyDescent="0.2">
      <c r="A779" s="5"/>
      <c r="D779" s="32"/>
      <c r="E779" s="33"/>
      <c r="F779" s="32"/>
      <c r="G779" s="32"/>
      <c r="H779" s="41"/>
      <c r="I779" s="41" t="s">
        <v>1438</v>
      </c>
      <c r="J779" s="40" t="s">
        <v>831</v>
      </c>
      <c r="K779" s="42">
        <v>0</v>
      </c>
      <c r="L779" s="42">
        <v>1.45696833</v>
      </c>
      <c r="M779" s="42">
        <f t="shared" si="13"/>
        <v>1.45696833</v>
      </c>
    </row>
    <row r="780" spans="1:13" x14ac:dyDescent="0.2">
      <c r="A780" s="5"/>
      <c r="D780" s="32"/>
      <c r="E780" s="33"/>
      <c r="F780" s="32"/>
      <c r="G780" s="32"/>
      <c r="H780" s="41"/>
      <c r="I780" s="41" t="s">
        <v>1439</v>
      </c>
      <c r="J780" s="40" t="s">
        <v>833</v>
      </c>
      <c r="K780" s="42">
        <v>0</v>
      </c>
      <c r="L780" s="42">
        <v>7.6271263600000001</v>
      </c>
      <c r="M780" s="42">
        <f t="shared" si="13"/>
        <v>7.6271263600000001</v>
      </c>
    </row>
    <row r="781" spans="1:13" x14ac:dyDescent="0.2">
      <c r="A781" s="5"/>
      <c r="D781" s="32"/>
      <c r="E781" s="33"/>
      <c r="F781" s="32"/>
      <c r="G781" s="32"/>
      <c r="H781" s="41"/>
      <c r="I781" s="41" t="s">
        <v>1222</v>
      </c>
      <c r="J781" s="40" t="s">
        <v>835</v>
      </c>
      <c r="K781" s="42">
        <v>0</v>
      </c>
      <c r="L781" s="42">
        <v>21.721604620000001</v>
      </c>
      <c r="M781" s="42">
        <f t="shared" si="13"/>
        <v>21.721604620000001</v>
      </c>
    </row>
    <row r="782" spans="1:13" x14ac:dyDescent="0.2">
      <c r="A782" s="5"/>
      <c r="D782" s="32"/>
      <c r="E782" s="33"/>
      <c r="F782" s="32"/>
      <c r="G782" s="32"/>
      <c r="H782" s="41"/>
      <c r="I782" s="41" t="s">
        <v>1223</v>
      </c>
      <c r="J782" s="40" t="s">
        <v>841</v>
      </c>
      <c r="K782" s="42">
        <v>0</v>
      </c>
      <c r="L782" s="42">
        <v>8.6476341199999993</v>
      </c>
      <c r="M782" s="42">
        <f t="shared" si="13"/>
        <v>8.6476341199999993</v>
      </c>
    </row>
    <row r="783" spans="1:13" ht="14.25" x14ac:dyDescent="0.2">
      <c r="A783" s="5"/>
      <c r="D783" s="32"/>
      <c r="E783" s="33"/>
      <c r="F783" s="32"/>
      <c r="G783" s="32"/>
      <c r="H783" s="35" t="s">
        <v>493</v>
      </c>
      <c r="I783" s="35"/>
      <c r="J783" s="71"/>
      <c r="K783" s="38">
        <v>567.33339699999999</v>
      </c>
      <c r="L783" s="38">
        <v>804.10574609000003</v>
      </c>
      <c r="M783" s="38">
        <f t="shared" si="13"/>
        <v>236.77234909000003</v>
      </c>
    </row>
    <row r="784" spans="1:13" x14ac:dyDescent="0.2">
      <c r="A784" s="5"/>
      <c r="D784" s="32"/>
      <c r="E784" s="33"/>
      <c r="F784" s="32"/>
      <c r="G784" s="32"/>
      <c r="H784" s="41"/>
      <c r="I784" s="41" t="s">
        <v>494</v>
      </c>
      <c r="J784" s="40" t="s">
        <v>544</v>
      </c>
      <c r="K784" s="42">
        <v>547.95053600000006</v>
      </c>
      <c r="L784" s="42">
        <v>785.54354973</v>
      </c>
      <c r="M784" s="42">
        <f t="shared" si="13"/>
        <v>237.59301372999994</v>
      </c>
    </row>
    <row r="785" spans="1:13" x14ac:dyDescent="0.2">
      <c r="A785" s="5"/>
      <c r="D785" s="32"/>
      <c r="E785" s="33"/>
      <c r="F785" s="32"/>
      <c r="G785" s="32"/>
      <c r="H785" s="41"/>
      <c r="I785" s="41" t="s">
        <v>498</v>
      </c>
      <c r="J785" s="40" t="s">
        <v>548</v>
      </c>
      <c r="K785" s="42">
        <v>19.382860999999998</v>
      </c>
      <c r="L785" s="42">
        <v>18.562196359999998</v>
      </c>
      <c r="M785" s="42">
        <f t="shared" si="13"/>
        <v>-0.82066464000000039</v>
      </c>
    </row>
    <row r="786" spans="1:13" x14ac:dyDescent="0.2">
      <c r="A786" s="5"/>
      <c r="D786" s="32"/>
      <c r="E786" s="33"/>
      <c r="F786" s="32"/>
      <c r="G786" s="32" t="s">
        <v>1224</v>
      </c>
      <c r="H786" s="41"/>
      <c r="I786" s="41"/>
      <c r="J786" s="40"/>
      <c r="K786" s="42">
        <v>4599.2042240000001</v>
      </c>
      <c r="L786" s="42">
        <v>4599.2042240000001</v>
      </c>
      <c r="M786" s="42">
        <f t="shared" si="13"/>
        <v>0</v>
      </c>
    </row>
    <row r="787" spans="1:13" ht="14.25" x14ac:dyDescent="0.2">
      <c r="A787" s="5"/>
      <c r="D787" s="32"/>
      <c r="E787" s="33"/>
      <c r="F787" s="32"/>
      <c r="G787" s="32"/>
      <c r="H787" s="35" t="s">
        <v>1225</v>
      </c>
      <c r="I787" s="35"/>
      <c r="J787" s="71"/>
      <c r="K787" s="38">
        <v>4599.2042240000001</v>
      </c>
      <c r="L787" s="38">
        <v>4599.2042240000001</v>
      </c>
      <c r="M787" s="38">
        <f t="shared" si="13"/>
        <v>0</v>
      </c>
    </row>
    <row r="788" spans="1:13" ht="25.5" x14ac:dyDescent="0.2">
      <c r="A788" s="5"/>
      <c r="D788" s="32"/>
      <c r="E788" s="33"/>
      <c r="F788" s="32"/>
      <c r="G788" s="32"/>
      <c r="H788" s="41"/>
      <c r="I788" s="41" t="s">
        <v>1226</v>
      </c>
      <c r="J788" s="40" t="s">
        <v>1436</v>
      </c>
      <c r="K788" s="42">
        <v>4598.8195530000003</v>
      </c>
      <c r="L788" s="42">
        <v>4598.8195530000003</v>
      </c>
      <c r="M788" s="42">
        <f t="shared" si="13"/>
        <v>0</v>
      </c>
    </row>
    <row r="789" spans="1:13" ht="25.5" x14ac:dyDescent="0.2">
      <c r="A789" s="5"/>
      <c r="D789" s="32"/>
      <c r="E789" s="33"/>
      <c r="F789" s="32"/>
      <c r="G789" s="32"/>
      <c r="H789" s="41"/>
      <c r="I789" s="41" t="s">
        <v>1228</v>
      </c>
      <c r="J789" s="40" t="s">
        <v>1437</v>
      </c>
      <c r="K789" s="42">
        <v>0.38467099999999999</v>
      </c>
      <c r="L789" s="42">
        <v>0.38467099999999999</v>
      </c>
      <c r="M789" s="42">
        <f t="shared" si="13"/>
        <v>0</v>
      </c>
    </row>
    <row r="790" spans="1:13" ht="14.25" x14ac:dyDescent="0.2">
      <c r="A790" s="5"/>
      <c r="D790" s="32"/>
      <c r="E790" s="64">
        <v>33</v>
      </c>
      <c r="F790" s="35" t="s">
        <v>463</v>
      </c>
      <c r="G790" s="65"/>
      <c r="H790" s="66"/>
      <c r="I790" s="67"/>
      <c r="J790" s="68"/>
      <c r="K790" s="68">
        <v>338185.47532000003</v>
      </c>
      <c r="L790" s="68">
        <v>344683.15209201997</v>
      </c>
      <c r="M790" s="68">
        <f t="shared" si="13"/>
        <v>6497.6767720199423</v>
      </c>
    </row>
    <row r="791" spans="1:13" x14ac:dyDescent="0.2">
      <c r="A791" s="5"/>
      <c r="D791" s="32"/>
      <c r="E791" s="33"/>
      <c r="F791" s="32"/>
      <c r="G791" s="32" t="s">
        <v>1224</v>
      </c>
      <c r="H791" s="41"/>
      <c r="I791" s="41"/>
      <c r="J791" s="40"/>
      <c r="K791" s="42">
        <v>338185.47532000003</v>
      </c>
      <c r="L791" s="42">
        <v>344683.15209201997</v>
      </c>
      <c r="M791" s="42">
        <f t="shared" si="13"/>
        <v>6497.6767720199423</v>
      </c>
    </row>
    <row r="792" spans="1:13" ht="14.25" x14ac:dyDescent="0.2">
      <c r="A792" s="5"/>
      <c r="D792" s="32"/>
      <c r="E792" s="33"/>
      <c r="F792" s="32"/>
      <c r="G792" s="32"/>
      <c r="H792" s="35" t="s">
        <v>1225</v>
      </c>
      <c r="I792" s="35"/>
      <c r="J792" s="71"/>
      <c r="K792" s="38">
        <v>338185.47532000003</v>
      </c>
      <c r="L792" s="38">
        <v>344683.15209201997</v>
      </c>
      <c r="M792" s="38">
        <f t="shared" si="13"/>
        <v>6497.6767720199423</v>
      </c>
    </row>
    <row r="793" spans="1:13" x14ac:dyDescent="0.2">
      <c r="A793" s="5"/>
      <c r="D793" s="32"/>
      <c r="E793" s="33"/>
      <c r="F793" s="32"/>
      <c r="G793" s="32"/>
      <c r="H793" s="41"/>
      <c r="I793" s="41" t="s">
        <v>1226</v>
      </c>
      <c r="J793" s="40" t="s">
        <v>1227</v>
      </c>
      <c r="K793" s="42">
        <v>45422.421927000003</v>
      </c>
      <c r="L793" s="42">
        <v>45968.3602379</v>
      </c>
      <c r="M793" s="42">
        <f t="shared" si="13"/>
        <v>545.9383108999973</v>
      </c>
    </row>
    <row r="794" spans="1:13" x14ac:dyDescent="0.2">
      <c r="A794" s="5"/>
      <c r="D794" s="32"/>
      <c r="E794" s="33"/>
      <c r="F794" s="32"/>
      <c r="G794" s="32"/>
      <c r="H794" s="41"/>
      <c r="I794" s="41" t="s">
        <v>1228</v>
      </c>
      <c r="J794" s="40" t="s">
        <v>1229</v>
      </c>
      <c r="K794" s="42">
        <v>5345.187062</v>
      </c>
      <c r="L794" s="42">
        <v>5336.2873170000003</v>
      </c>
      <c r="M794" s="42">
        <f t="shared" si="13"/>
        <v>-8.8997449999997116</v>
      </c>
    </row>
    <row r="795" spans="1:13" x14ac:dyDescent="0.2">
      <c r="A795" s="5"/>
      <c r="D795" s="32"/>
      <c r="E795" s="33"/>
      <c r="F795" s="32"/>
      <c r="G795" s="32"/>
      <c r="H795" s="41"/>
      <c r="I795" s="41" t="s">
        <v>1230</v>
      </c>
      <c r="J795" s="40" t="s">
        <v>1231</v>
      </c>
      <c r="K795" s="42">
        <v>38751.734464000001</v>
      </c>
      <c r="L795" s="42">
        <v>38687.212761000003</v>
      </c>
      <c r="M795" s="42">
        <f t="shared" si="13"/>
        <v>-64.521702999998524</v>
      </c>
    </row>
    <row r="796" spans="1:13" x14ac:dyDescent="0.2">
      <c r="A796" s="5"/>
      <c r="D796" s="32"/>
      <c r="E796" s="33"/>
      <c r="F796" s="32"/>
      <c r="G796" s="32"/>
      <c r="H796" s="41"/>
      <c r="I796" s="41" t="s">
        <v>1232</v>
      </c>
      <c r="J796" s="40" t="s">
        <v>1233</v>
      </c>
      <c r="K796" s="42">
        <v>37244.003991999998</v>
      </c>
      <c r="L796" s="42">
        <v>37169.627548999997</v>
      </c>
      <c r="M796" s="42">
        <f t="shared" si="13"/>
        <v>-74.376443000001018</v>
      </c>
    </row>
    <row r="797" spans="1:13" x14ac:dyDescent="0.2">
      <c r="A797" s="5"/>
      <c r="D797" s="32"/>
      <c r="E797" s="33"/>
      <c r="F797" s="32"/>
      <c r="G797" s="32"/>
      <c r="H797" s="41"/>
      <c r="I797" s="41" t="s">
        <v>1234</v>
      </c>
      <c r="J797" s="40" t="s">
        <v>1235</v>
      </c>
      <c r="K797" s="42">
        <v>5442.6276660000003</v>
      </c>
      <c r="L797" s="42">
        <v>5431.7587139999996</v>
      </c>
      <c r="M797" s="42">
        <f t="shared" si="13"/>
        <v>-10.868952000000718</v>
      </c>
    </row>
    <row r="798" spans="1:13" x14ac:dyDescent="0.2">
      <c r="A798" s="5"/>
      <c r="D798" s="32"/>
      <c r="E798" s="33"/>
      <c r="F798" s="32"/>
      <c r="G798" s="32"/>
      <c r="H798" s="41"/>
      <c r="I798" s="41" t="s">
        <v>1236</v>
      </c>
      <c r="J798" s="40" t="s">
        <v>1237</v>
      </c>
      <c r="K798" s="42">
        <v>4089.0698200000002</v>
      </c>
      <c r="L798" s="42">
        <v>4080.9039290000001</v>
      </c>
      <c r="M798" s="42">
        <f t="shared" si="13"/>
        <v>-8.1658910000001015</v>
      </c>
    </row>
    <row r="799" spans="1:13" x14ac:dyDescent="0.2">
      <c r="A799" s="5"/>
      <c r="D799" s="32"/>
      <c r="E799" s="33"/>
      <c r="F799" s="32"/>
      <c r="G799" s="32"/>
      <c r="H799" s="41"/>
      <c r="I799" s="41" t="s">
        <v>1238</v>
      </c>
      <c r="J799" s="40" t="s">
        <v>1239</v>
      </c>
      <c r="K799" s="42">
        <v>2300.1017790000001</v>
      </c>
      <c r="L799" s="42">
        <v>2295.5084649999999</v>
      </c>
      <c r="M799" s="42">
        <f t="shared" si="13"/>
        <v>-4.5933140000001913</v>
      </c>
    </row>
    <row r="800" spans="1:13" x14ac:dyDescent="0.2">
      <c r="A800" s="5"/>
      <c r="D800" s="32"/>
      <c r="E800" s="33"/>
      <c r="F800" s="32"/>
      <c r="G800" s="32"/>
      <c r="H800" s="41"/>
      <c r="I800" s="41" t="s">
        <v>1240</v>
      </c>
      <c r="J800" s="40" t="s">
        <v>1241</v>
      </c>
      <c r="K800" s="42">
        <v>2127.3021399999998</v>
      </c>
      <c r="L800" s="42">
        <v>2122.872699</v>
      </c>
      <c r="M800" s="42">
        <f t="shared" si="13"/>
        <v>-4.4294409999997697</v>
      </c>
    </row>
    <row r="801" spans="1:13" x14ac:dyDescent="0.2">
      <c r="A801" s="5"/>
      <c r="D801" s="32"/>
      <c r="E801" s="33"/>
      <c r="F801" s="32"/>
      <c r="G801" s="32"/>
      <c r="H801" s="41"/>
      <c r="I801" s="41" t="s">
        <v>1242</v>
      </c>
      <c r="J801" s="40" t="s">
        <v>1243</v>
      </c>
      <c r="K801" s="42">
        <v>1252.802715</v>
      </c>
      <c r="L801" s="42">
        <v>1062.0679259999999</v>
      </c>
      <c r="M801" s="42">
        <f t="shared" si="13"/>
        <v>-190.73478900000009</v>
      </c>
    </row>
    <row r="802" spans="1:13" x14ac:dyDescent="0.2">
      <c r="A802" s="5"/>
      <c r="D802" s="32"/>
      <c r="E802" s="33"/>
      <c r="F802" s="32"/>
      <c r="G802" s="32"/>
      <c r="H802" s="41"/>
      <c r="I802" s="41" t="s">
        <v>1244</v>
      </c>
      <c r="J802" s="40" t="s">
        <v>1245</v>
      </c>
      <c r="K802" s="42">
        <v>4204.2</v>
      </c>
      <c r="L802" s="42">
        <v>4197.2</v>
      </c>
      <c r="M802" s="42">
        <f t="shared" si="13"/>
        <v>-7</v>
      </c>
    </row>
    <row r="803" spans="1:13" x14ac:dyDescent="0.2">
      <c r="A803" s="5"/>
      <c r="D803" s="32"/>
      <c r="E803" s="33"/>
      <c r="F803" s="32"/>
      <c r="G803" s="32"/>
      <c r="H803" s="41"/>
      <c r="I803" s="41" t="s">
        <v>1246</v>
      </c>
      <c r="J803" s="40" t="s">
        <v>1247</v>
      </c>
      <c r="K803" s="42">
        <v>20349.531879999999</v>
      </c>
      <c r="L803" s="42">
        <v>20308.893773</v>
      </c>
      <c r="M803" s="42">
        <f t="shared" si="13"/>
        <v>-40.638106999998854</v>
      </c>
    </row>
    <row r="804" spans="1:13" x14ac:dyDescent="0.2">
      <c r="A804" s="5"/>
      <c r="D804" s="32"/>
      <c r="E804" s="33"/>
      <c r="F804" s="32"/>
      <c r="G804" s="32"/>
      <c r="H804" s="41"/>
      <c r="I804" s="41" t="s">
        <v>1248</v>
      </c>
      <c r="J804" s="40" t="s">
        <v>1249</v>
      </c>
      <c r="K804" s="42">
        <v>154224.38368</v>
      </c>
      <c r="L804" s="42">
        <v>160624.24255711996</v>
      </c>
      <c r="M804" s="42">
        <f t="shared" si="13"/>
        <v>6399.8588771199575</v>
      </c>
    </row>
    <row r="805" spans="1:13" x14ac:dyDescent="0.2">
      <c r="A805" s="5"/>
      <c r="D805" s="32"/>
      <c r="E805" s="33"/>
      <c r="F805" s="32"/>
      <c r="G805" s="32"/>
      <c r="H805" s="41"/>
      <c r="I805" s="41" t="s">
        <v>1250</v>
      </c>
      <c r="J805" s="40" t="s">
        <v>1251</v>
      </c>
      <c r="K805" s="42">
        <v>5453.2091829999999</v>
      </c>
      <c r="L805" s="42">
        <v>5442.4595760000002</v>
      </c>
      <c r="M805" s="42">
        <f t="shared" si="13"/>
        <v>-10.749606999999742</v>
      </c>
    </row>
    <row r="806" spans="1:13" x14ac:dyDescent="0.2">
      <c r="A806" s="5"/>
      <c r="D806" s="32"/>
      <c r="E806" s="33"/>
      <c r="F806" s="32"/>
      <c r="G806" s="32"/>
      <c r="H806" s="41"/>
      <c r="I806" s="41" t="s">
        <v>1252</v>
      </c>
      <c r="J806" s="40" t="s">
        <v>1253</v>
      </c>
      <c r="K806" s="42">
        <v>7124.3754550000003</v>
      </c>
      <c r="L806" s="42">
        <v>7110.916698</v>
      </c>
      <c r="M806" s="42">
        <f t="shared" si="13"/>
        <v>-13.458757000000332</v>
      </c>
    </row>
    <row r="807" spans="1:13" x14ac:dyDescent="0.2">
      <c r="A807" s="5"/>
      <c r="D807" s="32"/>
      <c r="E807" s="33"/>
      <c r="F807" s="32"/>
      <c r="G807" s="32"/>
      <c r="H807" s="41"/>
      <c r="I807" s="41" t="s">
        <v>1254</v>
      </c>
      <c r="J807" s="40" t="s">
        <v>1255</v>
      </c>
      <c r="K807" s="42">
        <v>4854.5235570000004</v>
      </c>
      <c r="L807" s="42">
        <v>4844.8398900000002</v>
      </c>
      <c r="M807" s="42">
        <f t="shared" si="13"/>
        <v>-9.6836670000002414</v>
      </c>
    </row>
    <row r="808" spans="1:13" ht="14.25" x14ac:dyDescent="0.2">
      <c r="A808" s="5"/>
      <c r="D808" s="58" t="s">
        <v>464</v>
      </c>
      <c r="E808" s="61"/>
      <c r="F808" s="58"/>
      <c r="G808" s="58"/>
      <c r="H808" s="58"/>
      <c r="I808" s="58"/>
      <c r="J808" s="62"/>
      <c r="K808" s="63">
        <v>444528.58400899998</v>
      </c>
      <c r="L808" s="63">
        <v>447264.25134147005</v>
      </c>
      <c r="M808" s="63">
        <f t="shared" si="13"/>
        <v>2735.6673324700678</v>
      </c>
    </row>
    <row r="809" spans="1:13" ht="14.25" x14ac:dyDescent="0.2">
      <c r="A809" s="5"/>
      <c r="D809" s="32"/>
      <c r="E809" s="64">
        <v>50</v>
      </c>
      <c r="F809" s="35" t="s">
        <v>457</v>
      </c>
      <c r="G809" s="65"/>
      <c r="H809" s="66"/>
      <c r="I809" s="67"/>
      <c r="J809" s="68"/>
      <c r="K809" s="68">
        <v>286344.97948799998</v>
      </c>
      <c r="L809" s="68">
        <v>289080.64682047005</v>
      </c>
      <c r="M809" s="68">
        <f t="shared" si="13"/>
        <v>2735.6673324700678</v>
      </c>
    </row>
    <row r="810" spans="1:13" x14ac:dyDescent="0.2">
      <c r="A810" s="5"/>
      <c r="D810" s="32"/>
      <c r="E810" s="33"/>
      <c r="F810" s="32"/>
      <c r="G810" s="32" t="s">
        <v>16</v>
      </c>
      <c r="H810" s="41"/>
      <c r="I810" s="41"/>
      <c r="J810" s="40"/>
      <c r="K810" s="42">
        <v>286344.97948799998</v>
      </c>
      <c r="L810" s="42">
        <v>289080.64682047005</v>
      </c>
      <c r="M810" s="42">
        <f t="shared" si="13"/>
        <v>2735.6673324700678</v>
      </c>
    </row>
    <row r="811" spans="1:13" ht="14.25" x14ac:dyDescent="0.2">
      <c r="A811" s="5"/>
      <c r="D811" s="32"/>
      <c r="E811" s="33"/>
      <c r="F811" s="32"/>
      <c r="G811" s="32"/>
      <c r="H811" s="35" t="s">
        <v>17</v>
      </c>
      <c r="I811" s="35"/>
      <c r="J811" s="71"/>
      <c r="K811" s="38">
        <v>93665.736923000004</v>
      </c>
      <c r="L811" s="38">
        <v>97469.141488080015</v>
      </c>
      <c r="M811" s="38">
        <f t="shared" si="13"/>
        <v>3803.4045650800108</v>
      </c>
    </row>
    <row r="812" spans="1:13" x14ac:dyDescent="0.2">
      <c r="A812" s="5"/>
      <c r="D812" s="32"/>
      <c r="E812" s="33"/>
      <c r="F812" s="32"/>
      <c r="G812" s="32"/>
      <c r="H812" s="41"/>
      <c r="I812" s="41" t="s">
        <v>500</v>
      </c>
      <c r="J812" s="40" t="s">
        <v>914</v>
      </c>
      <c r="K812" s="42">
        <v>2236.848031</v>
      </c>
      <c r="L812" s="42">
        <v>2755.8045649999999</v>
      </c>
      <c r="M812" s="42">
        <f t="shared" si="13"/>
        <v>518.95653399999992</v>
      </c>
    </row>
    <row r="813" spans="1:13" x14ac:dyDescent="0.2">
      <c r="A813" s="5"/>
      <c r="D813" s="32"/>
      <c r="E813" s="33"/>
      <c r="F813" s="32"/>
      <c r="G813" s="32"/>
      <c r="H813" s="41"/>
      <c r="I813" s="41" t="s">
        <v>504</v>
      </c>
      <c r="J813" s="40" t="s">
        <v>1256</v>
      </c>
      <c r="K813" s="42">
        <v>494.21998600000001</v>
      </c>
      <c r="L813" s="42">
        <v>497.22363000000001</v>
      </c>
      <c r="M813" s="42">
        <f t="shared" si="13"/>
        <v>3.0036440000000084</v>
      </c>
    </row>
    <row r="814" spans="1:13" x14ac:dyDescent="0.2">
      <c r="A814" s="5"/>
      <c r="D814" s="32"/>
      <c r="E814" s="33"/>
      <c r="F814" s="32"/>
      <c r="G814" s="32"/>
      <c r="H814" s="41"/>
      <c r="I814" s="41" t="s">
        <v>565</v>
      </c>
      <c r="J814" s="40" t="s">
        <v>898</v>
      </c>
      <c r="K814" s="42">
        <v>264.626891</v>
      </c>
      <c r="L814" s="42">
        <v>322.561508</v>
      </c>
      <c r="M814" s="42">
        <f t="shared" si="13"/>
        <v>57.934617000000003</v>
      </c>
    </row>
    <row r="815" spans="1:13" x14ac:dyDescent="0.2">
      <c r="A815" s="5"/>
      <c r="D815" s="32"/>
      <c r="E815" s="33"/>
      <c r="F815" s="32"/>
      <c r="G815" s="32"/>
      <c r="H815" s="41"/>
      <c r="I815" s="41" t="s">
        <v>506</v>
      </c>
      <c r="J815" s="40" t="s">
        <v>1257</v>
      </c>
      <c r="K815" s="42">
        <v>2569.090545</v>
      </c>
      <c r="L815" s="42">
        <v>2519.7313570000001</v>
      </c>
      <c r="M815" s="42">
        <f t="shared" si="13"/>
        <v>-49.359187999999904</v>
      </c>
    </row>
    <row r="816" spans="1:13" x14ac:dyDescent="0.2">
      <c r="A816" s="5"/>
      <c r="D816" s="32"/>
      <c r="E816" s="33"/>
      <c r="F816" s="32"/>
      <c r="G816" s="32"/>
      <c r="H816" s="41"/>
      <c r="I816" s="41" t="s">
        <v>508</v>
      </c>
      <c r="J816" s="40" t="s">
        <v>1258</v>
      </c>
      <c r="K816" s="42">
        <v>5454.1953050000002</v>
      </c>
      <c r="L816" s="42">
        <v>5338.4058359999999</v>
      </c>
      <c r="M816" s="42">
        <f t="shared" si="13"/>
        <v>-115.78946900000028</v>
      </c>
    </row>
    <row r="817" spans="1:13" x14ac:dyDescent="0.2">
      <c r="A817" s="5"/>
      <c r="D817" s="32"/>
      <c r="E817" s="33"/>
      <c r="F817" s="32"/>
      <c r="G817" s="32"/>
      <c r="H817" s="41"/>
      <c r="I817" s="41" t="s">
        <v>512</v>
      </c>
      <c r="J817" s="40" t="s">
        <v>899</v>
      </c>
      <c r="K817" s="42">
        <v>80549.169550000006</v>
      </c>
      <c r="L817" s="42">
        <v>83389.171700820007</v>
      </c>
      <c r="M817" s="42">
        <f t="shared" si="13"/>
        <v>2840.0021508200007</v>
      </c>
    </row>
    <row r="818" spans="1:13" x14ac:dyDescent="0.2">
      <c r="A818" s="5"/>
      <c r="D818" s="32"/>
      <c r="E818" s="33"/>
      <c r="F818" s="32"/>
      <c r="G818" s="32"/>
      <c r="H818" s="41"/>
      <c r="I818" s="41" t="s">
        <v>514</v>
      </c>
      <c r="J818" s="40" t="s">
        <v>1259</v>
      </c>
      <c r="K818" s="42">
        <v>841.88059199999998</v>
      </c>
      <c r="L818" s="42">
        <v>821.17484000000002</v>
      </c>
      <c r="M818" s="42">
        <f t="shared" si="13"/>
        <v>-20.705751999999961</v>
      </c>
    </row>
    <row r="819" spans="1:13" x14ac:dyDescent="0.2">
      <c r="A819" s="5"/>
      <c r="D819" s="32"/>
      <c r="E819" s="33"/>
      <c r="F819" s="32"/>
      <c r="G819" s="32"/>
      <c r="H819" s="41"/>
      <c r="I819" s="41" t="s">
        <v>924</v>
      </c>
      <c r="J819" s="40" t="s">
        <v>925</v>
      </c>
      <c r="K819" s="42">
        <v>1244.193908</v>
      </c>
      <c r="L819" s="42">
        <v>1113.7134105999999</v>
      </c>
      <c r="M819" s="42">
        <f t="shared" si="13"/>
        <v>-130.4804974000001</v>
      </c>
    </row>
    <row r="820" spans="1:13" x14ac:dyDescent="0.2">
      <c r="A820" s="5"/>
      <c r="D820" s="32"/>
      <c r="E820" s="33"/>
      <c r="F820" s="32"/>
      <c r="G820" s="32"/>
      <c r="H820" s="41"/>
      <c r="I820" s="41" t="s">
        <v>20</v>
      </c>
      <c r="J820" s="40" t="s">
        <v>29</v>
      </c>
      <c r="K820" s="42">
        <v>0.2</v>
      </c>
      <c r="L820" s="42">
        <v>23.865608999999999</v>
      </c>
      <c r="M820" s="42">
        <f t="shared" si="13"/>
        <v>23.665609</v>
      </c>
    </row>
    <row r="821" spans="1:13" x14ac:dyDescent="0.2">
      <c r="A821" s="5"/>
      <c r="D821" s="32"/>
      <c r="E821" s="33"/>
      <c r="F821" s="32"/>
      <c r="G821" s="32"/>
      <c r="H821" s="41"/>
      <c r="I821" s="41" t="s">
        <v>773</v>
      </c>
      <c r="J821" s="40" t="s">
        <v>774</v>
      </c>
      <c r="K821" s="42">
        <v>0</v>
      </c>
      <c r="L821" s="42">
        <v>4.1754870000000004</v>
      </c>
      <c r="M821" s="42">
        <f t="shared" si="13"/>
        <v>4.1754870000000004</v>
      </c>
    </row>
    <row r="822" spans="1:13" x14ac:dyDescent="0.2">
      <c r="A822" s="5"/>
      <c r="D822" s="32"/>
      <c r="E822" s="33"/>
      <c r="F822" s="32"/>
      <c r="G822" s="32"/>
      <c r="H822" s="41"/>
      <c r="I822" s="41" t="s">
        <v>1260</v>
      </c>
      <c r="J822" s="40" t="s">
        <v>1261</v>
      </c>
      <c r="K822" s="42">
        <v>11.312115</v>
      </c>
      <c r="L822" s="42">
        <v>683.31354465999993</v>
      </c>
      <c r="M822" s="42">
        <f t="shared" si="13"/>
        <v>672.00142965999999</v>
      </c>
    </row>
    <row r="823" spans="1:13" ht="14.25" x14ac:dyDescent="0.2">
      <c r="A823" s="5"/>
      <c r="D823" s="32"/>
      <c r="E823" s="33"/>
      <c r="F823" s="32"/>
      <c r="G823" s="32"/>
      <c r="H823" s="35" t="s">
        <v>493</v>
      </c>
      <c r="I823" s="35"/>
      <c r="J823" s="71"/>
      <c r="K823" s="38">
        <v>18166.549513000002</v>
      </c>
      <c r="L823" s="38">
        <v>17919.473352389999</v>
      </c>
      <c r="M823" s="38">
        <f t="shared" si="13"/>
        <v>-247.07616061000226</v>
      </c>
    </row>
    <row r="824" spans="1:13" x14ac:dyDescent="0.2">
      <c r="A824" s="5"/>
      <c r="D824" s="32"/>
      <c r="E824" s="33"/>
      <c r="F824" s="32"/>
      <c r="G824" s="32"/>
      <c r="H824" s="41"/>
      <c r="I824" s="41" t="s">
        <v>494</v>
      </c>
      <c r="J824" s="40" t="s">
        <v>544</v>
      </c>
      <c r="K824" s="42">
        <v>22091.681948000001</v>
      </c>
      <c r="L824" s="42">
        <v>21848.967730389999</v>
      </c>
      <c r="M824" s="42">
        <f t="shared" si="13"/>
        <v>-242.71421761000238</v>
      </c>
    </row>
    <row r="825" spans="1:13" x14ac:dyDescent="0.2">
      <c r="A825" s="5"/>
      <c r="D825" s="32"/>
      <c r="E825" s="33"/>
      <c r="F825" s="32"/>
      <c r="G825" s="32"/>
      <c r="H825" s="41"/>
      <c r="I825" s="41" t="s">
        <v>498</v>
      </c>
      <c r="J825" s="40" t="s">
        <v>548</v>
      </c>
      <c r="K825" s="42">
        <v>147.65293500000001</v>
      </c>
      <c r="L825" s="42">
        <v>143.29099199999999</v>
      </c>
      <c r="M825" s="42">
        <f t="shared" si="13"/>
        <v>-4.361943000000025</v>
      </c>
    </row>
    <row r="826" spans="1:13" x14ac:dyDescent="0.2">
      <c r="A826" s="5"/>
      <c r="D826" s="32"/>
      <c r="E826" s="33"/>
      <c r="F826" s="32"/>
      <c r="G826" s="32"/>
      <c r="H826" s="41"/>
      <c r="I826" s="41" t="s">
        <v>958</v>
      </c>
      <c r="J826" s="40" t="s">
        <v>959</v>
      </c>
      <c r="K826" s="42">
        <v>-4072.7853700000001</v>
      </c>
      <c r="L826" s="42">
        <v>-4072.7853700000001</v>
      </c>
      <c r="M826" s="42">
        <f t="shared" si="13"/>
        <v>0</v>
      </c>
    </row>
    <row r="827" spans="1:13" ht="14.25" x14ac:dyDescent="0.2">
      <c r="A827" s="5"/>
      <c r="D827" s="32"/>
      <c r="E827" s="33"/>
      <c r="F827" s="32"/>
      <c r="G827" s="32"/>
      <c r="H827" s="35" t="s">
        <v>1137</v>
      </c>
      <c r="I827" s="35"/>
      <c r="J827" s="71"/>
      <c r="K827" s="38">
        <v>174512.69305199999</v>
      </c>
      <c r="L827" s="38">
        <v>173692.03198</v>
      </c>
      <c r="M827" s="38">
        <f t="shared" si="13"/>
        <v>-820.66107199998805</v>
      </c>
    </row>
    <row r="828" spans="1:13" x14ac:dyDescent="0.2">
      <c r="A828" s="5"/>
      <c r="D828" s="32"/>
      <c r="E828" s="33"/>
      <c r="F828" s="32"/>
      <c r="G828" s="32"/>
      <c r="H828" s="41"/>
      <c r="I828" s="41" t="s">
        <v>1262</v>
      </c>
      <c r="J828" s="40" t="s">
        <v>1263</v>
      </c>
      <c r="K828" s="42">
        <v>119685.894615</v>
      </c>
      <c r="L828" s="42">
        <v>119685.894615</v>
      </c>
      <c r="M828" s="42">
        <f t="shared" si="13"/>
        <v>0</v>
      </c>
    </row>
    <row r="829" spans="1:13" x14ac:dyDescent="0.2">
      <c r="A829" s="5"/>
      <c r="D829" s="32"/>
      <c r="E829" s="33"/>
      <c r="F829" s="32"/>
      <c r="G829" s="32"/>
      <c r="H829" s="41"/>
      <c r="I829" s="41" t="s">
        <v>1264</v>
      </c>
      <c r="J829" s="40" t="s">
        <v>1265</v>
      </c>
      <c r="K829" s="42">
        <v>7500.8799570000001</v>
      </c>
      <c r="L829" s="42">
        <v>7500.8799570000001</v>
      </c>
      <c r="M829" s="42">
        <f t="shared" si="13"/>
        <v>0</v>
      </c>
    </row>
    <row r="830" spans="1:13" x14ac:dyDescent="0.2">
      <c r="A830" s="5"/>
      <c r="D830" s="32"/>
      <c r="E830" s="33"/>
      <c r="F830" s="32"/>
      <c r="G830" s="32"/>
      <c r="H830" s="41"/>
      <c r="I830" s="41" t="s">
        <v>1266</v>
      </c>
      <c r="J830" s="40" t="s">
        <v>1267</v>
      </c>
      <c r="K830" s="42">
        <v>39035.897012000001</v>
      </c>
      <c r="L830" s="42">
        <v>38215.235939999999</v>
      </c>
      <c r="M830" s="42">
        <f t="shared" si="13"/>
        <v>-820.6610720000026</v>
      </c>
    </row>
    <row r="831" spans="1:13" x14ac:dyDescent="0.2">
      <c r="A831" s="5"/>
      <c r="D831" s="32"/>
      <c r="E831" s="33"/>
      <c r="F831" s="32"/>
      <c r="G831" s="32"/>
      <c r="H831" s="41"/>
      <c r="I831" s="41" t="s">
        <v>1268</v>
      </c>
      <c r="J831" s="40" t="s">
        <v>1269</v>
      </c>
      <c r="K831" s="42">
        <v>8290.0214680000008</v>
      </c>
      <c r="L831" s="42">
        <v>8290.0214680000008</v>
      </c>
      <c r="M831" s="42">
        <f t="shared" si="13"/>
        <v>0</v>
      </c>
    </row>
    <row r="832" spans="1:13" ht="14.25" x14ac:dyDescent="0.2">
      <c r="A832" s="5"/>
      <c r="D832" s="32"/>
      <c r="E832" s="64">
        <v>51</v>
      </c>
      <c r="F832" s="35" t="s">
        <v>455</v>
      </c>
      <c r="G832" s="65"/>
      <c r="H832" s="66"/>
      <c r="I832" s="67"/>
      <c r="J832" s="68"/>
      <c r="K832" s="68">
        <v>158183.604521</v>
      </c>
      <c r="L832" s="68">
        <v>158183.604521</v>
      </c>
      <c r="M832" s="68">
        <f t="shared" si="13"/>
        <v>0</v>
      </c>
    </row>
    <row r="833" spans="1:13" x14ac:dyDescent="0.2">
      <c r="A833" s="5"/>
      <c r="D833" s="32"/>
      <c r="E833" s="33"/>
      <c r="F833" s="32"/>
      <c r="G833" s="32" t="s">
        <v>16</v>
      </c>
      <c r="H833" s="41"/>
      <c r="I833" s="41"/>
      <c r="J833" s="40"/>
      <c r="K833" s="42">
        <v>158183.604521</v>
      </c>
      <c r="L833" s="42">
        <v>158183.604521</v>
      </c>
      <c r="M833" s="42">
        <f t="shared" si="13"/>
        <v>0</v>
      </c>
    </row>
    <row r="834" spans="1:13" ht="14.25" x14ac:dyDescent="0.2">
      <c r="A834" s="5"/>
      <c r="D834" s="32"/>
      <c r="E834" s="33"/>
      <c r="F834" s="32"/>
      <c r="G834" s="32"/>
      <c r="H834" s="35" t="s">
        <v>17</v>
      </c>
      <c r="I834" s="35"/>
      <c r="J834" s="71"/>
      <c r="K834" s="38">
        <v>23385.896234</v>
      </c>
      <c r="L834" s="38">
        <v>23562.881611000001</v>
      </c>
      <c r="M834" s="38">
        <f t="shared" si="13"/>
        <v>176.98537700000088</v>
      </c>
    </row>
    <row r="835" spans="1:13" x14ac:dyDescent="0.2">
      <c r="A835" s="5"/>
      <c r="D835" s="32"/>
      <c r="E835" s="33"/>
      <c r="F835" s="32"/>
      <c r="G835" s="32"/>
      <c r="H835" s="41"/>
      <c r="I835" s="41" t="s">
        <v>520</v>
      </c>
      <c r="J835" s="40" t="s">
        <v>898</v>
      </c>
      <c r="K835" s="42">
        <v>59.610287999999997</v>
      </c>
      <c r="L835" s="42">
        <v>55.915886</v>
      </c>
      <c r="M835" s="42">
        <f t="shared" si="13"/>
        <v>-3.6944019999999966</v>
      </c>
    </row>
    <row r="836" spans="1:13" x14ac:dyDescent="0.2">
      <c r="A836" s="5"/>
      <c r="D836" s="32"/>
      <c r="E836" s="33"/>
      <c r="F836" s="32"/>
      <c r="G836" s="32"/>
      <c r="H836" s="41"/>
      <c r="I836" s="41" t="s">
        <v>526</v>
      </c>
      <c r="J836" s="40" t="s">
        <v>1270</v>
      </c>
      <c r="K836" s="42">
        <v>6321.3599800000002</v>
      </c>
      <c r="L836" s="42">
        <v>5607.4377850000001</v>
      </c>
      <c r="M836" s="42">
        <f t="shared" si="13"/>
        <v>-713.9221950000001</v>
      </c>
    </row>
    <row r="837" spans="1:13" x14ac:dyDescent="0.2">
      <c r="A837" s="5"/>
      <c r="D837" s="32"/>
      <c r="E837" s="33"/>
      <c r="F837" s="32"/>
      <c r="G837" s="32"/>
      <c r="H837" s="41"/>
      <c r="I837" s="41" t="s">
        <v>901</v>
      </c>
      <c r="J837" s="40" t="s">
        <v>1271</v>
      </c>
      <c r="K837" s="42">
        <v>13.717241</v>
      </c>
      <c r="L837" s="42">
        <v>11.266681</v>
      </c>
      <c r="M837" s="42">
        <f t="shared" si="13"/>
        <v>-2.4505599999999994</v>
      </c>
    </row>
    <row r="838" spans="1:13" x14ac:dyDescent="0.2">
      <c r="A838" s="5"/>
      <c r="D838" s="32"/>
      <c r="E838" s="33"/>
      <c r="F838" s="32"/>
      <c r="G838" s="32"/>
      <c r="H838" s="41"/>
      <c r="I838" s="41" t="s">
        <v>1124</v>
      </c>
      <c r="J838" s="40" t="s">
        <v>1272</v>
      </c>
      <c r="K838" s="42">
        <v>13.106268999999999</v>
      </c>
      <c r="L838" s="42">
        <v>10.849081</v>
      </c>
      <c r="M838" s="42">
        <f t="shared" si="13"/>
        <v>-2.2571879999999993</v>
      </c>
    </row>
    <row r="839" spans="1:13" x14ac:dyDescent="0.2">
      <c r="A839" s="5"/>
      <c r="D839" s="32"/>
      <c r="E839" s="33"/>
      <c r="F839" s="32"/>
      <c r="G839" s="32"/>
      <c r="H839" s="41"/>
      <c r="I839" s="41" t="s">
        <v>1273</v>
      </c>
      <c r="J839" s="40" t="s">
        <v>914</v>
      </c>
      <c r="K839" s="42">
        <v>2021.840899</v>
      </c>
      <c r="L839" s="42">
        <v>1808.1164040000001</v>
      </c>
      <c r="M839" s="42">
        <f t="shared" si="13"/>
        <v>-213.72449499999993</v>
      </c>
    </row>
    <row r="840" spans="1:13" x14ac:dyDescent="0.2">
      <c r="A840" s="5"/>
      <c r="D840" s="32"/>
      <c r="E840" s="33"/>
      <c r="F840" s="32"/>
      <c r="G840" s="32"/>
      <c r="H840" s="41"/>
      <c r="I840" s="41" t="s">
        <v>1274</v>
      </c>
      <c r="J840" s="40" t="s">
        <v>1275</v>
      </c>
      <c r="K840" s="42">
        <v>13386.943911</v>
      </c>
      <c r="L840" s="42">
        <v>14624.15999</v>
      </c>
      <c r="M840" s="42">
        <f t="shared" si="13"/>
        <v>1237.2160789999998</v>
      </c>
    </row>
    <row r="841" spans="1:13" x14ac:dyDescent="0.2">
      <c r="A841" s="5"/>
      <c r="D841" s="32"/>
      <c r="E841" s="33"/>
      <c r="F841" s="32"/>
      <c r="G841" s="32"/>
      <c r="H841" s="41"/>
      <c r="I841" s="41" t="s">
        <v>1276</v>
      </c>
      <c r="J841" s="40" t="s">
        <v>1259</v>
      </c>
      <c r="K841" s="42">
        <v>1162.789409</v>
      </c>
      <c r="L841" s="42">
        <v>1203.3514439999999</v>
      </c>
      <c r="M841" s="42">
        <f t="shared" si="13"/>
        <v>40.562034999999923</v>
      </c>
    </row>
    <row r="842" spans="1:13" x14ac:dyDescent="0.2">
      <c r="A842" s="5"/>
      <c r="D842" s="32"/>
      <c r="E842" s="33"/>
      <c r="F842" s="32"/>
      <c r="G842" s="32"/>
      <c r="H842" s="41"/>
      <c r="I842" s="41" t="s">
        <v>1277</v>
      </c>
      <c r="J842" s="40" t="s">
        <v>1278</v>
      </c>
      <c r="K842" s="42">
        <v>406.52823699999999</v>
      </c>
      <c r="L842" s="42">
        <v>236.18036499999999</v>
      </c>
      <c r="M842" s="42">
        <f t="shared" ref="M842:M905" si="14">L842-K842</f>
        <v>-170.347872</v>
      </c>
    </row>
    <row r="843" spans="1:13" x14ac:dyDescent="0.2">
      <c r="A843" s="5"/>
      <c r="D843" s="32"/>
      <c r="E843" s="33"/>
      <c r="F843" s="32"/>
      <c r="G843" s="32"/>
      <c r="H843" s="41"/>
      <c r="I843" s="41" t="s">
        <v>20</v>
      </c>
      <c r="J843" s="40" t="s">
        <v>29</v>
      </c>
      <c r="K843" s="42">
        <v>0</v>
      </c>
      <c r="L843" s="42">
        <v>5.6039750000000002</v>
      </c>
      <c r="M843" s="42">
        <f t="shared" si="14"/>
        <v>5.6039750000000002</v>
      </c>
    </row>
    <row r="844" spans="1:13" ht="14.25" x14ac:dyDescent="0.2">
      <c r="A844" s="5"/>
      <c r="D844" s="32"/>
      <c r="E844" s="33"/>
      <c r="F844" s="32"/>
      <c r="G844" s="32"/>
      <c r="H844" s="35" t="s">
        <v>493</v>
      </c>
      <c r="I844" s="35"/>
      <c r="J844" s="71"/>
      <c r="K844" s="38">
        <v>13362.367447000001</v>
      </c>
      <c r="L844" s="38">
        <v>13996.086147</v>
      </c>
      <c r="M844" s="38">
        <f t="shared" si="14"/>
        <v>633.71869999999944</v>
      </c>
    </row>
    <row r="845" spans="1:13" x14ac:dyDescent="0.2">
      <c r="A845" s="5"/>
      <c r="D845" s="32"/>
      <c r="E845" s="33"/>
      <c r="F845" s="32"/>
      <c r="G845" s="32"/>
      <c r="H845" s="41"/>
      <c r="I845" s="41" t="s">
        <v>494</v>
      </c>
      <c r="J845" s="40" t="s">
        <v>544</v>
      </c>
      <c r="K845" s="42">
        <v>6827.2604039999997</v>
      </c>
      <c r="L845" s="42">
        <v>7639.8281930000003</v>
      </c>
      <c r="M845" s="42">
        <f t="shared" si="14"/>
        <v>812.56778900000063</v>
      </c>
    </row>
    <row r="846" spans="1:13" x14ac:dyDescent="0.2">
      <c r="A846" s="5"/>
      <c r="D846" s="32"/>
      <c r="E846" s="33"/>
      <c r="F846" s="32"/>
      <c r="G846" s="32"/>
      <c r="H846" s="41"/>
      <c r="I846" s="41" t="s">
        <v>496</v>
      </c>
      <c r="J846" s="40" t="s">
        <v>1279</v>
      </c>
      <c r="K846" s="42">
        <v>6418.3483340000002</v>
      </c>
      <c r="L846" s="42">
        <v>6190.1652480000002</v>
      </c>
      <c r="M846" s="42">
        <f t="shared" si="14"/>
        <v>-228.183086</v>
      </c>
    </row>
    <row r="847" spans="1:13" x14ac:dyDescent="0.2">
      <c r="A847" s="5"/>
      <c r="D847" s="32"/>
      <c r="E847" s="33"/>
      <c r="F847" s="32"/>
      <c r="G847" s="32"/>
      <c r="H847" s="41"/>
      <c r="I847" s="41" t="s">
        <v>498</v>
      </c>
      <c r="J847" s="40" t="s">
        <v>548</v>
      </c>
      <c r="K847" s="42">
        <v>116.758709</v>
      </c>
      <c r="L847" s="42">
        <v>166.09270599999999</v>
      </c>
      <c r="M847" s="42">
        <f t="shared" si="14"/>
        <v>49.333996999999997</v>
      </c>
    </row>
    <row r="848" spans="1:13" ht="14.25" x14ac:dyDescent="0.2">
      <c r="A848" s="5"/>
      <c r="D848" s="32"/>
      <c r="E848" s="33"/>
      <c r="F848" s="32"/>
      <c r="G848" s="32"/>
      <c r="H848" s="35" t="s">
        <v>1137</v>
      </c>
      <c r="I848" s="35"/>
      <c r="J848" s="71"/>
      <c r="K848" s="38">
        <v>121435.34084</v>
      </c>
      <c r="L848" s="38">
        <v>120624.636763</v>
      </c>
      <c r="M848" s="38">
        <f t="shared" si="14"/>
        <v>-810.70407700000214</v>
      </c>
    </row>
    <row r="849" spans="1:13" x14ac:dyDescent="0.2">
      <c r="A849" s="5"/>
      <c r="D849" s="32"/>
      <c r="E849" s="33"/>
      <c r="F849" s="32"/>
      <c r="G849" s="32"/>
      <c r="H849" s="41"/>
      <c r="I849" s="41" t="s">
        <v>1280</v>
      </c>
      <c r="J849" s="40" t="s">
        <v>1281</v>
      </c>
      <c r="K849" s="42">
        <v>1905.9805919999999</v>
      </c>
      <c r="L849" s="42">
        <v>1253.4650409999999</v>
      </c>
      <c r="M849" s="42">
        <f t="shared" si="14"/>
        <v>-652.51555099999996</v>
      </c>
    </row>
    <row r="850" spans="1:13" x14ac:dyDescent="0.2">
      <c r="A850" s="5"/>
      <c r="D850" s="32"/>
      <c r="E850" s="33"/>
      <c r="F850" s="32"/>
      <c r="G850" s="32"/>
      <c r="H850" s="41"/>
      <c r="I850" s="41" t="s">
        <v>1282</v>
      </c>
      <c r="J850" s="40" t="s">
        <v>1283</v>
      </c>
      <c r="K850" s="42">
        <v>29.953471</v>
      </c>
      <c r="L850" s="42">
        <v>20.590247000000002</v>
      </c>
      <c r="M850" s="42">
        <f t="shared" si="14"/>
        <v>-9.3632239999999989</v>
      </c>
    </row>
    <row r="851" spans="1:13" x14ac:dyDescent="0.2">
      <c r="A851" s="5"/>
      <c r="D851" s="32"/>
      <c r="E851" s="33"/>
      <c r="F851" s="32"/>
      <c r="G851" s="32"/>
      <c r="H851" s="41"/>
      <c r="I851" s="41" t="s">
        <v>1150</v>
      </c>
      <c r="J851" s="40" t="s">
        <v>1284</v>
      </c>
      <c r="K851" s="42">
        <v>12.016776</v>
      </c>
      <c r="L851" s="42">
        <v>128.163386</v>
      </c>
      <c r="M851" s="42">
        <f t="shared" si="14"/>
        <v>116.14661000000001</v>
      </c>
    </row>
    <row r="852" spans="1:13" x14ac:dyDescent="0.2">
      <c r="A852" s="5"/>
      <c r="D852" s="32"/>
      <c r="E852" s="33"/>
      <c r="F852" s="32"/>
      <c r="G852" s="32"/>
      <c r="H852" s="41"/>
      <c r="I852" s="41" t="s">
        <v>1152</v>
      </c>
      <c r="J852" s="40" t="s">
        <v>1285</v>
      </c>
      <c r="K852" s="42">
        <v>1012.185293</v>
      </c>
      <c r="L852" s="42">
        <v>746.38809800000001</v>
      </c>
      <c r="M852" s="42">
        <f t="shared" si="14"/>
        <v>-265.79719499999999</v>
      </c>
    </row>
    <row r="853" spans="1:13" x14ac:dyDescent="0.2">
      <c r="A853" s="5"/>
      <c r="D853" s="32"/>
      <c r="E853" s="33"/>
      <c r="F853" s="32"/>
      <c r="G853" s="32"/>
      <c r="H853" s="41"/>
      <c r="I853" s="41" t="s">
        <v>1286</v>
      </c>
      <c r="J853" s="40" t="s">
        <v>1287</v>
      </c>
      <c r="K853" s="42">
        <v>179.28449000000001</v>
      </c>
      <c r="L853" s="42">
        <v>194.31454099999999</v>
      </c>
      <c r="M853" s="42">
        <f t="shared" si="14"/>
        <v>15.030050999999986</v>
      </c>
    </row>
    <row r="854" spans="1:13" x14ac:dyDescent="0.2">
      <c r="A854" s="5"/>
      <c r="D854" s="32"/>
      <c r="E854" s="33"/>
      <c r="F854" s="32"/>
      <c r="G854" s="32"/>
      <c r="H854" s="41"/>
      <c r="I854" s="41" t="s">
        <v>1154</v>
      </c>
      <c r="J854" s="40" t="s">
        <v>1288</v>
      </c>
      <c r="K854" s="42">
        <v>7169.2931900000003</v>
      </c>
      <c r="L854" s="42">
        <v>8627.901946</v>
      </c>
      <c r="M854" s="42">
        <f t="shared" si="14"/>
        <v>1458.6087559999996</v>
      </c>
    </row>
    <row r="855" spans="1:13" x14ac:dyDescent="0.2">
      <c r="A855" s="5"/>
      <c r="D855" s="32"/>
      <c r="E855" s="33"/>
      <c r="F855" s="32"/>
      <c r="G855" s="32"/>
      <c r="H855" s="41"/>
      <c r="I855" s="41" t="s">
        <v>1156</v>
      </c>
      <c r="J855" s="40" t="s">
        <v>1289</v>
      </c>
      <c r="K855" s="42">
        <v>110629.577641</v>
      </c>
      <c r="L855" s="42">
        <v>109253.223717</v>
      </c>
      <c r="M855" s="42">
        <f t="shared" si="14"/>
        <v>-1376.3539239999955</v>
      </c>
    </row>
    <row r="856" spans="1:13" x14ac:dyDescent="0.2">
      <c r="A856" s="5"/>
      <c r="D856" s="32"/>
      <c r="E856" s="33"/>
      <c r="F856" s="32"/>
      <c r="G856" s="32"/>
      <c r="H856" s="41"/>
      <c r="I856" s="41" t="s">
        <v>1290</v>
      </c>
      <c r="J856" s="40" t="s">
        <v>1291</v>
      </c>
      <c r="K856" s="42">
        <v>61.508992999999997</v>
      </c>
      <c r="L856" s="42">
        <v>18.846668000000001</v>
      </c>
      <c r="M856" s="42">
        <f t="shared" si="14"/>
        <v>-42.662324999999996</v>
      </c>
    </row>
    <row r="857" spans="1:13" x14ac:dyDescent="0.2">
      <c r="A857" s="5"/>
      <c r="D857" s="32"/>
      <c r="E857" s="33"/>
      <c r="F857" s="32"/>
      <c r="G857" s="32"/>
      <c r="H857" s="41"/>
      <c r="I857" s="41" t="s">
        <v>1292</v>
      </c>
      <c r="J857" s="40" t="s">
        <v>1293</v>
      </c>
      <c r="K857" s="42">
        <v>435.54039399999999</v>
      </c>
      <c r="L857" s="42">
        <v>381.74311899999998</v>
      </c>
      <c r="M857" s="42">
        <f t="shared" si="14"/>
        <v>-53.797275000000013</v>
      </c>
    </row>
    <row r="858" spans="1:13" ht="14.25" x14ac:dyDescent="0.2">
      <c r="A858" s="5"/>
      <c r="D858" s="58" t="s">
        <v>465</v>
      </c>
      <c r="E858" s="61"/>
      <c r="F858" s="58"/>
      <c r="G858" s="58"/>
      <c r="H858" s="58"/>
      <c r="I858" s="58"/>
      <c r="J858" s="62"/>
      <c r="K858" s="63">
        <v>368341.46903400001</v>
      </c>
      <c r="L858" s="63">
        <v>362910.58071800001</v>
      </c>
      <c r="M858" s="63">
        <f t="shared" si="14"/>
        <v>-5430.8883159999968</v>
      </c>
    </row>
    <row r="859" spans="1:13" ht="14.25" x14ac:dyDescent="0.2">
      <c r="A859" s="5"/>
      <c r="D859" s="32"/>
      <c r="E859" s="64">
        <v>52</v>
      </c>
      <c r="F859" s="35" t="s">
        <v>466</v>
      </c>
      <c r="G859" s="65"/>
      <c r="H859" s="66"/>
      <c r="I859" s="67"/>
      <c r="J859" s="68"/>
      <c r="K859" s="68">
        <v>201022.80040800001</v>
      </c>
      <c r="L859" s="68">
        <v>195591.91209200001</v>
      </c>
      <c r="M859" s="68">
        <f t="shared" si="14"/>
        <v>-5430.8883159999968</v>
      </c>
    </row>
    <row r="860" spans="1:13" x14ac:dyDescent="0.2">
      <c r="A860" s="5"/>
      <c r="D860" s="32"/>
      <c r="E860" s="33"/>
      <c r="F860" s="32"/>
      <c r="G860" s="32" t="s">
        <v>16</v>
      </c>
      <c r="H860" s="41"/>
      <c r="I860" s="41"/>
      <c r="J860" s="40"/>
      <c r="K860" s="42">
        <v>201022.80040800001</v>
      </c>
      <c r="L860" s="42">
        <v>195591.91209200001</v>
      </c>
      <c r="M860" s="42">
        <f t="shared" si="14"/>
        <v>-5430.8883159999968</v>
      </c>
    </row>
    <row r="861" spans="1:13" ht="14.25" x14ac:dyDescent="0.2">
      <c r="A861" s="5"/>
      <c r="D861" s="32"/>
      <c r="E861" s="33"/>
      <c r="F861" s="32"/>
      <c r="G861" s="32"/>
      <c r="H861" s="35" t="s">
        <v>17</v>
      </c>
      <c r="I861" s="35"/>
      <c r="J861" s="71"/>
      <c r="K861" s="38">
        <v>165982.46603499999</v>
      </c>
      <c r="L861" s="38">
        <v>163772.394676</v>
      </c>
      <c r="M861" s="38">
        <f t="shared" si="14"/>
        <v>-2210.0713589999941</v>
      </c>
    </row>
    <row r="862" spans="1:13" x14ac:dyDescent="0.2">
      <c r="A862" s="5"/>
      <c r="D862" s="32"/>
      <c r="E862" s="33"/>
      <c r="F862" s="32"/>
      <c r="G862" s="32"/>
      <c r="H862" s="41"/>
      <c r="I862" s="41" t="s">
        <v>588</v>
      </c>
      <c r="J862" s="40" t="s">
        <v>1295</v>
      </c>
      <c r="K862" s="42">
        <v>11049.616775</v>
      </c>
      <c r="L862" s="42">
        <v>10804.986895</v>
      </c>
      <c r="M862" s="42">
        <f t="shared" si="14"/>
        <v>-244.62988000000041</v>
      </c>
    </row>
    <row r="863" spans="1:13" x14ac:dyDescent="0.2">
      <c r="A863" s="5"/>
      <c r="D863" s="32"/>
      <c r="E863" s="33"/>
      <c r="F863" s="32"/>
      <c r="G863" s="32"/>
      <c r="H863" s="41"/>
      <c r="I863" s="41" t="s">
        <v>512</v>
      </c>
      <c r="J863" s="40" t="s">
        <v>1296</v>
      </c>
      <c r="K863" s="42">
        <v>1445.9736339999999</v>
      </c>
      <c r="L863" s="42">
        <v>1085.8860589999999</v>
      </c>
      <c r="M863" s="42">
        <f t="shared" si="14"/>
        <v>-360.08757500000002</v>
      </c>
    </row>
    <row r="864" spans="1:13" x14ac:dyDescent="0.2">
      <c r="A864" s="5"/>
      <c r="D864" s="32"/>
      <c r="E864" s="33"/>
      <c r="F864" s="32"/>
      <c r="G864" s="32"/>
      <c r="H864" s="41"/>
      <c r="I864" s="41" t="s">
        <v>514</v>
      </c>
      <c r="J864" s="40" t="s">
        <v>1297</v>
      </c>
      <c r="K864" s="42">
        <v>742.39229</v>
      </c>
      <c r="L864" s="42">
        <v>1152.221595</v>
      </c>
      <c r="M864" s="42">
        <f t="shared" si="14"/>
        <v>409.82930499999998</v>
      </c>
    </row>
    <row r="865" spans="1:13" x14ac:dyDescent="0.2">
      <c r="A865" s="5"/>
      <c r="D865" s="32"/>
      <c r="E865" s="33"/>
      <c r="F865" s="32"/>
      <c r="G865" s="32"/>
      <c r="H865" s="41"/>
      <c r="I865" s="41" t="s">
        <v>516</v>
      </c>
      <c r="J865" s="40" t="s">
        <v>1298</v>
      </c>
      <c r="K865" s="42">
        <v>6736.0693490000003</v>
      </c>
      <c r="L865" s="42">
        <v>6951.9664119999998</v>
      </c>
      <c r="M865" s="42">
        <f t="shared" si="14"/>
        <v>215.89706299999943</v>
      </c>
    </row>
    <row r="866" spans="1:13" x14ac:dyDescent="0.2">
      <c r="A866" s="5"/>
      <c r="D866" s="32"/>
      <c r="E866" s="33"/>
      <c r="F866" s="32"/>
      <c r="G866" s="32"/>
      <c r="H866" s="41"/>
      <c r="I866" s="41" t="s">
        <v>518</v>
      </c>
      <c r="J866" s="40" t="s">
        <v>1299</v>
      </c>
      <c r="K866" s="42">
        <v>638.181194</v>
      </c>
      <c r="L866" s="42">
        <v>619.85764600000005</v>
      </c>
      <c r="M866" s="42">
        <f t="shared" si="14"/>
        <v>-18.32354799999996</v>
      </c>
    </row>
    <row r="867" spans="1:13" x14ac:dyDescent="0.2">
      <c r="A867" s="5"/>
      <c r="D867" s="32"/>
      <c r="E867" s="33"/>
      <c r="F867" s="32"/>
      <c r="G867" s="32"/>
      <c r="H867" s="41"/>
      <c r="I867" s="41" t="s">
        <v>520</v>
      </c>
      <c r="J867" s="40" t="s">
        <v>1300</v>
      </c>
      <c r="K867" s="42">
        <v>5415.0195009999998</v>
      </c>
      <c r="L867" s="42">
        <v>5987.3125639999998</v>
      </c>
      <c r="M867" s="42">
        <f t="shared" si="14"/>
        <v>572.29306300000007</v>
      </c>
    </row>
    <row r="868" spans="1:13" ht="25.5" x14ac:dyDescent="0.2">
      <c r="A868" s="5"/>
      <c r="D868" s="32"/>
      <c r="E868" s="33"/>
      <c r="F868" s="32"/>
      <c r="G868" s="32"/>
      <c r="H868" s="41"/>
      <c r="I868" s="41" t="s">
        <v>522</v>
      </c>
      <c r="J868" s="40" t="s">
        <v>1301</v>
      </c>
      <c r="K868" s="42">
        <v>202.55285699999999</v>
      </c>
      <c r="L868" s="42">
        <v>226.70316500000001</v>
      </c>
      <c r="M868" s="42">
        <f t="shared" si="14"/>
        <v>24.150308000000024</v>
      </c>
    </row>
    <row r="869" spans="1:13" x14ac:dyDescent="0.2">
      <c r="A869" s="5"/>
      <c r="D869" s="32"/>
      <c r="E869" s="33"/>
      <c r="F869" s="32"/>
      <c r="G869" s="32"/>
      <c r="H869" s="41"/>
      <c r="I869" s="41" t="s">
        <v>635</v>
      </c>
      <c r="J869" s="40" t="s">
        <v>1294</v>
      </c>
      <c r="K869" s="42">
        <v>31846.383962</v>
      </c>
      <c r="L869" s="42">
        <v>31783.681438</v>
      </c>
      <c r="M869" s="42">
        <f t="shared" si="14"/>
        <v>-62.702524000000267</v>
      </c>
    </row>
    <row r="870" spans="1:13" x14ac:dyDescent="0.2">
      <c r="A870" s="5"/>
      <c r="D870" s="32"/>
      <c r="E870" s="33"/>
      <c r="F870" s="32"/>
      <c r="G870" s="32"/>
      <c r="H870" s="41"/>
      <c r="I870" s="41" t="s">
        <v>483</v>
      </c>
      <c r="J870" s="40" t="s">
        <v>1440</v>
      </c>
      <c r="K870" s="42">
        <v>0</v>
      </c>
      <c r="L870" s="42">
        <v>850.119326</v>
      </c>
      <c r="M870" s="42">
        <f t="shared" si="14"/>
        <v>850.119326</v>
      </c>
    </row>
    <row r="871" spans="1:13" x14ac:dyDescent="0.2">
      <c r="A871" s="5"/>
      <c r="D871" s="32"/>
      <c r="E871" s="33"/>
      <c r="F871" s="32"/>
      <c r="G871" s="32"/>
      <c r="H871" s="41"/>
      <c r="I871" s="41" t="s">
        <v>1302</v>
      </c>
      <c r="J871" s="40" t="s">
        <v>1303</v>
      </c>
      <c r="K871" s="42">
        <v>93759.808676000001</v>
      </c>
      <c r="L871" s="42">
        <v>92215.465997000007</v>
      </c>
      <c r="M871" s="42">
        <f t="shared" si="14"/>
        <v>-1544.342678999994</v>
      </c>
    </row>
    <row r="872" spans="1:13" x14ac:dyDescent="0.2">
      <c r="A872" s="5"/>
      <c r="D872" s="32"/>
      <c r="E872" s="33"/>
      <c r="F872" s="32"/>
      <c r="G872" s="32"/>
      <c r="H872" s="41"/>
      <c r="I872" s="41" t="s">
        <v>20</v>
      </c>
      <c r="J872" s="40" t="s">
        <v>29</v>
      </c>
      <c r="K872" s="42">
        <v>10922.952866</v>
      </c>
      <c r="L872" s="42">
        <v>8331.3730940000005</v>
      </c>
      <c r="M872" s="42">
        <f t="shared" si="14"/>
        <v>-2591.5797719999991</v>
      </c>
    </row>
    <row r="873" spans="1:13" x14ac:dyDescent="0.2">
      <c r="A873" s="5"/>
      <c r="D873" s="32"/>
      <c r="E873" s="33"/>
      <c r="F873" s="32"/>
      <c r="G873" s="32"/>
      <c r="H873" s="41"/>
      <c r="I873" s="41" t="s">
        <v>773</v>
      </c>
      <c r="J873" s="40" t="s">
        <v>774</v>
      </c>
      <c r="K873" s="42">
        <v>270.015806</v>
      </c>
      <c r="L873" s="42">
        <v>1664.232352</v>
      </c>
      <c r="M873" s="42">
        <f t="shared" si="14"/>
        <v>1394.2165460000001</v>
      </c>
    </row>
    <row r="874" spans="1:13" x14ac:dyDescent="0.2">
      <c r="A874" s="5"/>
      <c r="D874" s="32"/>
      <c r="E874" s="33"/>
      <c r="F874" s="32"/>
      <c r="G874" s="32"/>
      <c r="H874" s="41"/>
      <c r="I874" s="41" t="s">
        <v>1260</v>
      </c>
      <c r="J874" s="40" t="s">
        <v>1261</v>
      </c>
      <c r="K874" s="42">
        <v>1925.514858</v>
      </c>
      <c r="L874" s="42">
        <v>810.31008999999995</v>
      </c>
      <c r="M874" s="42">
        <f t="shared" si="14"/>
        <v>-1115.2047680000001</v>
      </c>
    </row>
    <row r="875" spans="1:13" x14ac:dyDescent="0.2">
      <c r="A875" s="5"/>
      <c r="D875" s="32"/>
      <c r="E875" s="33"/>
      <c r="F875" s="32"/>
      <c r="G875" s="32"/>
      <c r="H875" s="41"/>
      <c r="I875" s="41" t="s">
        <v>1304</v>
      </c>
      <c r="J875" s="40" t="s">
        <v>1305</v>
      </c>
      <c r="K875" s="42">
        <v>798.48207200000002</v>
      </c>
      <c r="L875" s="42">
        <v>1070.379183</v>
      </c>
      <c r="M875" s="42">
        <f t="shared" si="14"/>
        <v>271.897111</v>
      </c>
    </row>
    <row r="876" spans="1:13" x14ac:dyDescent="0.2">
      <c r="A876" s="5"/>
      <c r="D876" s="32"/>
      <c r="E876" s="33"/>
      <c r="F876" s="32"/>
      <c r="G876" s="32"/>
      <c r="H876" s="41"/>
      <c r="I876" s="41" t="s">
        <v>1306</v>
      </c>
      <c r="J876" s="40" t="s">
        <v>1307</v>
      </c>
      <c r="K876" s="42">
        <v>229.502195</v>
      </c>
      <c r="L876" s="42">
        <v>217.89886000000001</v>
      </c>
      <c r="M876" s="42">
        <f t="shared" si="14"/>
        <v>-11.603334999999987</v>
      </c>
    </row>
    <row r="877" spans="1:13" ht="14.25" x14ac:dyDescent="0.2">
      <c r="A877" s="5"/>
      <c r="D877" s="32"/>
      <c r="E877" s="33"/>
      <c r="F877" s="32"/>
      <c r="G877" s="32"/>
      <c r="H877" s="35" t="s">
        <v>493</v>
      </c>
      <c r="I877" s="35"/>
      <c r="J877" s="71"/>
      <c r="K877" s="38">
        <v>5602.2829499999998</v>
      </c>
      <c r="L877" s="38">
        <v>5680.4356520000001</v>
      </c>
      <c r="M877" s="38">
        <f t="shared" si="14"/>
        <v>78.152702000000318</v>
      </c>
    </row>
    <row r="878" spans="1:13" x14ac:dyDescent="0.2">
      <c r="A878" s="5"/>
      <c r="D878" s="32"/>
      <c r="E878" s="33"/>
      <c r="F878" s="32"/>
      <c r="G878" s="32"/>
      <c r="H878" s="41"/>
      <c r="I878" s="41" t="s">
        <v>494</v>
      </c>
      <c r="J878" s="40" t="s">
        <v>544</v>
      </c>
      <c r="K878" s="42">
        <v>5558.2664670000004</v>
      </c>
      <c r="L878" s="42">
        <v>5628.2064129999999</v>
      </c>
      <c r="M878" s="42">
        <f t="shared" si="14"/>
        <v>69.939945999999509</v>
      </c>
    </row>
    <row r="879" spans="1:13" x14ac:dyDescent="0.2">
      <c r="A879" s="5"/>
      <c r="D879" s="32"/>
      <c r="E879" s="33"/>
      <c r="F879" s="32"/>
      <c r="G879" s="32"/>
      <c r="H879" s="41"/>
      <c r="I879" s="41" t="s">
        <v>498</v>
      </c>
      <c r="J879" s="40" t="s">
        <v>548</v>
      </c>
      <c r="K879" s="42">
        <v>44.016483000000001</v>
      </c>
      <c r="L879" s="42">
        <v>52.229239</v>
      </c>
      <c r="M879" s="42">
        <f t="shared" si="14"/>
        <v>8.2127559999999988</v>
      </c>
    </row>
    <row r="880" spans="1:13" ht="14.25" x14ac:dyDescent="0.2">
      <c r="A880" s="5"/>
      <c r="D880" s="32"/>
      <c r="E880" s="33"/>
      <c r="F880" s="32"/>
      <c r="G880" s="32"/>
      <c r="H880" s="35" t="s">
        <v>1137</v>
      </c>
      <c r="I880" s="35"/>
      <c r="J880" s="71"/>
      <c r="K880" s="38">
        <v>29438.051423000001</v>
      </c>
      <c r="L880" s="38">
        <v>26139.081763999999</v>
      </c>
      <c r="M880" s="38">
        <f t="shared" si="14"/>
        <v>-3298.9696590000021</v>
      </c>
    </row>
    <row r="881" spans="1:13" x14ac:dyDescent="0.2">
      <c r="A881" s="5"/>
      <c r="D881" s="32"/>
      <c r="E881" s="33"/>
      <c r="F881" s="32"/>
      <c r="G881" s="32"/>
      <c r="H881" s="41"/>
      <c r="I881" s="41" t="s">
        <v>1264</v>
      </c>
      <c r="J881" s="40" t="s">
        <v>1308</v>
      </c>
      <c r="K881" s="42">
        <v>29438.051423000001</v>
      </c>
      <c r="L881" s="42">
        <v>26139.081763999999</v>
      </c>
      <c r="M881" s="42">
        <f t="shared" si="14"/>
        <v>-3298.9696590000021</v>
      </c>
    </row>
    <row r="882" spans="1:13" ht="14.25" x14ac:dyDescent="0.2">
      <c r="A882" s="5"/>
      <c r="D882" s="32"/>
      <c r="E882" s="64">
        <v>53</v>
      </c>
      <c r="F882" s="35" t="s">
        <v>469</v>
      </c>
      <c r="G882" s="65"/>
      <c r="H882" s="66"/>
      <c r="I882" s="67"/>
      <c r="J882" s="68"/>
      <c r="K882" s="68">
        <v>167318.668626</v>
      </c>
      <c r="L882" s="68">
        <v>167318.668626</v>
      </c>
      <c r="M882" s="68">
        <f t="shared" si="14"/>
        <v>0</v>
      </c>
    </row>
    <row r="883" spans="1:13" x14ac:dyDescent="0.2">
      <c r="A883" s="5"/>
      <c r="D883" s="32"/>
      <c r="E883" s="33"/>
      <c r="F883" s="32"/>
      <c r="G883" s="32" t="s">
        <v>16</v>
      </c>
      <c r="H883" s="41"/>
      <c r="I883" s="41"/>
      <c r="J883" s="40"/>
      <c r="K883" s="42">
        <v>167318.668626</v>
      </c>
      <c r="L883" s="42">
        <v>167318.668626</v>
      </c>
      <c r="M883" s="42">
        <f t="shared" si="14"/>
        <v>0</v>
      </c>
    </row>
    <row r="884" spans="1:13" ht="14.25" x14ac:dyDescent="0.2">
      <c r="A884" s="5"/>
      <c r="D884" s="32"/>
      <c r="E884" s="33"/>
      <c r="F884" s="32"/>
      <c r="G884" s="32"/>
      <c r="H884" s="35" t="s">
        <v>17</v>
      </c>
      <c r="I884" s="35"/>
      <c r="J884" s="71"/>
      <c r="K884" s="38">
        <v>143658.075534</v>
      </c>
      <c r="L884" s="38">
        <v>143658.075534</v>
      </c>
      <c r="M884" s="38">
        <f t="shared" si="14"/>
        <v>0</v>
      </c>
    </row>
    <row r="885" spans="1:13" x14ac:dyDescent="0.2">
      <c r="A885" s="5"/>
      <c r="D885" s="32"/>
      <c r="E885" s="33"/>
      <c r="F885" s="32"/>
      <c r="G885" s="32"/>
      <c r="H885" s="41"/>
      <c r="I885" s="41" t="s">
        <v>1309</v>
      </c>
      <c r="J885" s="40" t="s">
        <v>1310</v>
      </c>
      <c r="K885" s="42">
        <v>53695.294533</v>
      </c>
      <c r="L885" s="42">
        <v>53695.294533</v>
      </c>
      <c r="M885" s="42">
        <f t="shared" si="14"/>
        <v>0</v>
      </c>
    </row>
    <row r="886" spans="1:13" x14ac:dyDescent="0.2">
      <c r="A886" s="5"/>
      <c r="D886" s="32"/>
      <c r="E886" s="33"/>
      <c r="F886" s="32"/>
      <c r="G886" s="32"/>
      <c r="H886" s="41"/>
      <c r="I886" s="41" t="s">
        <v>1311</v>
      </c>
      <c r="J886" s="40" t="s">
        <v>1312</v>
      </c>
      <c r="K886" s="42">
        <v>1649.662867</v>
      </c>
      <c r="L886" s="42">
        <v>1649.662867</v>
      </c>
      <c r="M886" s="42">
        <f t="shared" si="14"/>
        <v>0</v>
      </c>
    </row>
    <row r="887" spans="1:13" ht="25.5" x14ac:dyDescent="0.2">
      <c r="A887" s="5"/>
      <c r="D887" s="32"/>
      <c r="E887" s="33"/>
      <c r="F887" s="32"/>
      <c r="G887" s="32"/>
      <c r="H887" s="41"/>
      <c r="I887" s="41" t="s">
        <v>1313</v>
      </c>
      <c r="J887" s="40" t="s">
        <v>1314</v>
      </c>
      <c r="K887" s="42">
        <v>66.689362000000003</v>
      </c>
      <c r="L887" s="42">
        <v>66.689362000000003</v>
      </c>
      <c r="M887" s="42">
        <f t="shared" si="14"/>
        <v>0</v>
      </c>
    </row>
    <row r="888" spans="1:13" x14ac:dyDescent="0.2">
      <c r="A888" s="5"/>
      <c r="D888" s="32"/>
      <c r="E888" s="33"/>
      <c r="F888" s="32"/>
      <c r="G888" s="32"/>
      <c r="H888" s="41"/>
      <c r="I888" s="41" t="s">
        <v>1315</v>
      </c>
      <c r="J888" s="40" t="s">
        <v>1316</v>
      </c>
      <c r="K888" s="42">
        <v>3681.8160579999999</v>
      </c>
      <c r="L888" s="42">
        <v>3681.8160579999999</v>
      </c>
      <c r="M888" s="42">
        <f t="shared" si="14"/>
        <v>0</v>
      </c>
    </row>
    <row r="889" spans="1:13" ht="25.5" x14ac:dyDescent="0.2">
      <c r="A889" s="5"/>
      <c r="D889" s="32"/>
      <c r="E889" s="33"/>
      <c r="F889" s="32"/>
      <c r="G889" s="32"/>
      <c r="H889" s="41"/>
      <c r="I889" s="41" t="s">
        <v>1317</v>
      </c>
      <c r="J889" s="40" t="s">
        <v>1318</v>
      </c>
      <c r="K889" s="42">
        <v>14060.634017</v>
      </c>
      <c r="L889" s="42">
        <v>14060.634017</v>
      </c>
      <c r="M889" s="42">
        <f t="shared" si="14"/>
        <v>0</v>
      </c>
    </row>
    <row r="890" spans="1:13" x14ac:dyDescent="0.2">
      <c r="A890" s="5"/>
      <c r="D890" s="32"/>
      <c r="E890" s="33"/>
      <c r="F890" s="32"/>
      <c r="G890" s="32"/>
      <c r="H890" s="41"/>
      <c r="I890" s="41" t="s">
        <v>1319</v>
      </c>
      <c r="J890" s="40" t="s">
        <v>1320</v>
      </c>
      <c r="K890" s="42">
        <v>6064.4411309999996</v>
      </c>
      <c r="L890" s="42">
        <v>6064.4411309999996</v>
      </c>
      <c r="M890" s="42">
        <f t="shared" si="14"/>
        <v>0</v>
      </c>
    </row>
    <row r="891" spans="1:13" x14ac:dyDescent="0.2">
      <c r="A891" s="5"/>
      <c r="D891" s="32"/>
      <c r="E891" s="33"/>
      <c r="F891" s="32"/>
      <c r="G891" s="32"/>
      <c r="H891" s="41"/>
      <c r="I891" s="41" t="s">
        <v>1321</v>
      </c>
      <c r="J891" s="40" t="s">
        <v>1300</v>
      </c>
      <c r="K891" s="42">
        <v>754.08457999999996</v>
      </c>
      <c r="L891" s="42">
        <v>754.08457999999996</v>
      </c>
      <c r="M891" s="42">
        <f t="shared" si="14"/>
        <v>0</v>
      </c>
    </row>
    <row r="892" spans="1:13" x14ac:dyDescent="0.2">
      <c r="A892" s="5"/>
      <c r="D892" s="32"/>
      <c r="E892" s="33"/>
      <c r="F892" s="32"/>
      <c r="G892" s="32"/>
      <c r="H892" s="41"/>
      <c r="I892" s="41" t="s">
        <v>1322</v>
      </c>
      <c r="J892" s="40" t="s">
        <v>1323</v>
      </c>
      <c r="K892" s="42">
        <v>79.855683999999997</v>
      </c>
      <c r="L892" s="42">
        <v>79.855683999999997</v>
      </c>
      <c r="M892" s="42">
        <f t="shared" si="14"/>
        <v>0</v>
      </c>
    </row>
    <row r="893" spans="1:13" ht="25.5" x14ac:dyDescent="0.2">
      <c r="A893" s="5"/>
      <c r="D893" s="32"/>
      <c r="E893" s="33"/>
      <c r="F893" s="32"/>
      <c r="G893" s="32"/>
      <c r="H893" s="41"/>
      <c r="I893" s="41" t="s">
        <v>1324</v>
      </c>
      <c r="J893" s="40" t="s">
        <v>1325</v>
      </c>
      <c r="K893" s="42">
        <v>12767.873674</v>
      </c>
      <c r="L893" s="42">
        <v>12767.873674</v>
      </c>
      <c r="M893" s="42">
        <f t="shared" si="14"/>
        <v>0</v>
      </c>
    </row>
    <row r="894" spans="1:13" ht="25.5" x14ac:dyDescent="0.2">
      <c r="A894" s="5"/>
      <c r="D894" s="32"/>
      <c r="E894" s="33"/>
      <c r="F894" s="32"/>
      <c r="G894" s="32"/>
      <c r="H894" s="41"/>
      <c r="I894" s="41" t="s">
        <v>1326</v>
      </c>
      <c r="J894" s="40" t="s">
        <v>1327</v>
      </c>
      <c r="K894" s="42">
        <v>212.51481799999999</v>
      </c>
      <c r="L894" s="42">
        <v>212.51481799999999</v>
      </c>
      <c r="M894" s="42">
        <f t="shared" si="14"/>
        <v>0</v>
      </c>
    </row>
    <row r="895" spans="1:13" x14ac:dyDescent="0.2">
      <c r="A895" s="5"/>
      <c r="D895" s="32"/>
      <c r="E895" s="33"/>
      <c r="F895" s="32"/>
      <c r="G895" s="32"/>
      <c r="H895" s="41"/>
      <c r="I895" s="41" t="s">
        <v>1334</v>
      </c>
      <c r="J895" s="40" t="s">
        <v>1335</v>
      </c>
      <c r="K895" s="42">
        <v>1373.1257350000001</v>
      </c>
      <c r="L895" s="42">
        <v>1373.1257350000001</v>
      </c>
      <c r="M895" s="42">
        <f t="shared" si="14"/>
        <v>0</v>
      </c>
    </row>
    <row r="896" spans="1:13" x14ac:dyDescent="0.2">
      <c r="A896" s="5"/>
      <c r="D896" s="32"/>
      <c r="E896" s="33"/>
      <c r="F896" s="32"/>
      <c r="G896" s="32"/>
      <c r="H896" s="41"/>
      <c r="I896" s="41" t="s">
        <v>1328</v>
      </c>
      <c r="J896" s="40" t="s">
        <v>1329</v>
      </c>
      <c r="K896" s="42">
        <v>17.415061000000001</v>
      </c>
      <c r="L896" s="42">
        <v>17.415061000000001</v>
      </c>
      <c r="M896" s="42">
        <f t="shared" si="14"/>
        <v>0</v>
      </c>
    </row>
    <row r="897" spans="1:16" x14ac:dyDescent="0.2">
      <c r="A897" s="5"/>
      <c r="D897" s="32"/>
      <c r="E897" s="33"/>
      <c r="F897" s="32"/>
      <c r="G897" s="32"/>
      <c r="H897" s="41"/>
      <c r="I897" s="41" t="s">
        <v>1336</v>
      </c>
      <c r="J897" s="40" t="s">
        <v>1337</v>
      </c>
      <c r="K897" s="42">
        <v>532.43888100000004</v>
      </c>
      <c r="L897" s="42">
        <v>532.43888100000004</v>
      </c>
      <c r="M897" s="42">
        <f t="shared" si="14"/>
        <v>0</v>
      </c>
    </row>
    <row r="898" spans="1:16" ht="30.75" customHeight="1" x14ac:dyDescent="0.2">
      <c r="A898" s="5"/>
      <c r="D898" s="32"/>
      <c r="E898" s="33"/>
      <c r="F898" s="32"/>
      <c r="G898" s="32"/>
      <c r="H898" s="41"/>
      <c r="I898" s="41" t="s">
        <v>1338</v>
      </c>
      <c r="J898" s="40" t="s">
        <v>1339</v>
      </c>
      <c r="K898" s="42">
        <v>37730.998526000003</v>
      </c>
      <c r="L898" s="42">
        <v>37730.998526000003</v>
      </c>
      <c r="M898" s="42">
        <f t="shared" si="14"/>
        <v>0</v>
      </c>
    </row>
    <row r="899" spans="1:16" x14ac:dyDescent="0.2">
      <c r="A899" s="5"/>
      <c r="D899" s="32"/>
      <c r="E899" s="33"/>
      <c r="F899" s="32"/>
      <c r="G899" s="32"/>
      <c r="H899" s="41"/>
      <c r="I899" s="41" t="s">
        <v>1330</v>
      </c>
      <c r="J899" s="40" t="s">
        <v>1331</v>
      </c>
      <c r="K899" s="42">
        <v>640.49883499999999</v>
      </c>
      <c r="L899" s="42">
        <v>640.49883499999999</v>
      </c>
      <c r="M899" s="42">
        <f t="shared" si="14"/>
        <v>0</v>
      </c>
    </row>
    <row r="900" spans="1:16" x14ac:dyDescent="0.2">
      <c r="A900" s="5"/>
      <c r="D900" s="32"/>
      <c r="E900" s="33"/>
      <c r="F900" s="32"/>
      <c r="G900" s="32"/>
      <c r="H900" s="41"/>
      <c r="I900" s="41" t="s">
        <v>20</v>
      </c>
      <c r="J900" s="40" t="s">
        <v>29</v>
      </c>
      <c r="K900" s="42">
        <v>1679.3427819999999</v>
      </c>
      <c r="L900" s="42">
        <v>1679.3427819999999</v>
      </c>
      <c r="M900" s="42">
        <f t="shared" si="14"/>
        <v>0</v>
      </c>
    </row>
    <row r="901" spans="1:16" x14ac:dyDescent="0.2">
      <c r="A901" s="5"/>
      <c r="D901" s="32"/>
      <c r="E901" s="33"/>
      <c r="F901" s="32"/>
      <c r="G901" s="32"/>
      <c r="H901" s="41"/>
      <c r="I901" s="41" t="s">
        <v>773</v>
      </c>
      <c r="J901" s="40" t="s">
        <v>774</v>
      </c>
      <c r="K901" s="42">
        <v>38.121693999999998</v>
      </c>
      <c r="L901" s="42">
        <v>38.121693999999998</v>
      </c>
      <c r="M901" s="42">
        <f t="shared" si="14"/>
        <v>0</v>
      </c>
    </row>
    <row r="902" spans="1:16" x14ac:dyDescent="0.2">
      <c r="A902" s="5"/>
      <c r="D902" s="32"/>
      <c r="E902" s="33"/>
      <c r="F902" s="32"/>
      <c r="G902" s="32"/>
      <c r="H902" s="41"/>
      <c r="I902" s="41" t="s">
        <v>1260</v>
      </c>
      <c r="J902" s="40" t="s">
        <v>1261</v>
      </c>
      <c r="K902" s="42">
        <v>532.83899199999996</v>
      </c>
      <c r="L902" s="42">
        <v>532.83899199999996</v>
      </c>
      <c r="M902" s="42">
        <f t="shared" si="14"/>
        <v>0</v>
      </c>
    </row>
    <row r="903" spans="1:16" x14ac:dyDescent="0.2">
      <c r="A903" s="5"/>
      <c r="D903" s="32"/>
      <c r="E903" s="33"/>
      <c r="F903" s="32"/>
      <c r="G903" s="32"/>
      <c r="H903" s="41"/>
      <c r="I903" s="41" t="s">
        <v>1332</v>
      </c>
      <c r="J903" s="40" t="s">
        <v>1333</v>
      </c>
      <c r="K903" s="42">
        <v>8080.428304</v>
      </c>
      <c r="L903" s="42">
        <v>8080.428304</v>
      </c>
      <c r="M903" s="42">
        <f t="shared" si="14"/>
        <v>0</v>
      </c>
    </row>
    <row r="904" spans="1:16" ht="14.25" x14ac:dyDescent="0.2">
      <c r="A904" s="5"/>
      <c r="D904" s="32"/>
      <c r="E904" s="33"/>
      <c r="F904" s="32"/>
      <c r="G904" s="32"/>
      <c r="H904" s="35" t="s">
        <v>493</v>
      </c>
      <c r="I904" s="35"/>
      <c r="J904" s="71"/>
      <c r="K904" s="38">
        <v>5675.1824900000001</v>
      </c>
      <c r="L904" s="38">
        <v>5675.1824900000001</v>
      </c>
      <c r="M904" s="38">
        <f t="shared" si="14"/>
        <v>0</v>
      </c>
    </row>
    <row r="905" spans="1:16" x14ac:dyDescent="0.2">
      <c r="A905" s="5"/>
      <c r="D905" s="32"/>
      <c r="E905" s="33"/>
      <c r="F905" s="32"/>
      <c r="G905" s="32"/>
      <c r="H905" s="41"/>
      <c r="I905" s="41" t="s">
        <v>494</v>
      </c>
      <c r="J905" s="40" t="s">
        <v>544</v>
      </c>
      <c r="K905" s="42">
        <v>5158.5549590000001</v>
      </c>
      <c r="L905" s="42">
        <v>5158.5549590000001</v>
      </c>
      <c r="M905" s="42">
        <f t="shared" si="14"/>
        <v>0</v>
      </c>
    </row>
    <row r="906" spans="1:16" x14ac:dyDescent="0.2">
      <c r="A906" s="5"/>
      <c r="D906" s="32"/>
      <c r="E906" s="33"/>
      <c r="F906" s="32"/>
      <c r="G906" s="32"/>
      <c r="H906" s="41"/>
      <c r="I906" s="41" t="s">
        <v>498</v>
      </c>
      <c r="J906" s="40" t="s">
        <v>548</v>
      </c>
      <c r="K906" s="42">
        <v>129.37753000000001</v>
      </c>
      <c r="L906" s="42">
        <v>129.37753000000001</v>
      </c>
      <c r="M906" s="42">
        <f t="shared" ref="M906:M951" si="15">L906-K906</f>
        <v>0</v>
      </c>
    </row>
    <row r="907" spans="1:16" x14ac:dyDescent="0.2">
      <c r="A907" s="5"/>
      <c r="D907" s="32"/>
      <c r="E907" s="33"/>
      <c r="F907" s="32"/>
      <c r="G907" s="32"/>
      <c r="H907" s="41"/>
      <c r="I907" s="41" t="s">
        <v>958</v>
      </c>
      <c r="J907" s="40" t="s">
        <v>959</v>
      </c>
      <c r="K907" s="42">
        <v>387.250001</v>
      </c>
      <c r="L907" s="42">
        <v>387.250001</v>
      </c>
      <c r="M907" s="42">
        <f t="shared" si="15"/>
        <v>0</v>
      </c>
    </row>
    <row r="908" spans="1:16" ht="14.25" x14ac:dyDescent="0.2">
      <c r="A908" s="5"/>
      <c r="D908" s="32"/>
      <c r="E908" s="33"/>
      <c r="F908" s="32"/>
      <c r="G908" s="32"/>
      <c r="H908" s="35" t="s">
        <v>1137</v>
      </c>
      <c r="I908" s="35"/>
      <c r="J908" s="71"/>
      <c r="K908" s="38">
        <v>17985.410602</v>
      </c>
      <c r="L908" s="38">
        <v>17985.410602</v>
      </c>
      <c r="M908" s="38">
        <f t="shared" si="15"/>
        <v>0</v>
      </c>
    </row>
    <row r="909" spans="1:16" x14ac:dyDescent="0.2">
      <c r="A909" s="5"/>
      <c r="D909" s="32"/>
      <c r="E909" s="33"/>
      <c r="F909" s="32"/>
      <c r="G909" s="32"/>
      <c r="H909" s="41"/>
      <c r="I909" s="41" t="s">
        <v>1262</v>
      </c>
      <c r="J909" s="40" t="s">
        <v>1340</v>
      </c>
      <c r="K909" s="42">
        <v>17985.410602</v>
      </c>
      <c r="L909" s="42">
        <v>17985.410602</v>
      </c>
      <c r="M909" s="42">
        <f t="shared" si="15"/>
        <v>0</v>
      </c>
    </row>
    <row r="910" spans="1:16" s="1" customFormat="1" ht="13.5" x14ac:dyDescent="0.25">
      <c r="A910" s="9"/>
      <c r="B910" s="16" t="s">
        <v>1341</v>
      </c>
      <c r="C910" s="16"/>
      <c r="D910" s="16"/>
      <c r="E910" s="16"/>
      <c r="F910" s="16"/>
      <c r="G910" s="16"/>
      <c r="H910" s="16"/>
      <c r="I910" s="17"/>
      <c r="J910" s="47"/>
      <c r="K910" s="17">
        <v>767499.33851599996</v>
      </c>
      <c r="L910" s="17">
        <v>803563.97385900002</v>
      </c>
      <c r="M910" s="17">
        <f t="shared" si="15"/>
        <v>36064.63534300006</v>
      </c>
      <c r="N910" s="49"/>
      <c r="O910" s="49"/>
      <c r="P910" s="49"/>
    </row>
    <row r="911" spans="1:16" ht="14.25" x14ac:dyDescent="0.2">
      <c r="A911" s="5"/>
      <c r="D911" s="58" t="s">
        <v>472</v>
      </c>
      <c r="E911" s="61"/>
      <c r="F911" s="58"/>
      <c r="G911" s="58"/>
      <c r="H911" s="58"/>
      <c r="I911" s="58"/>
      <c r="J911" s="62"/>
      <c r="K911" s="63">
        <v>696749.19520800002</v>
      </c>
      <c r="L911" s="63">
        <v>732813.83055099996</v>
      </c>
      <c r="M911" s="63">
        <f t="shared" si="15"/>
        <v>36064.635342999944</v>
      </c>
    </row>
    <row r="912" spans="1:16" ht="14.25" x14ac:dyDescent="0.2">
      <c r="A912" s="5"/>
      <c r="D912" s="32"/>
      <c r="E912" s="64">
        <v>24</v>
      </c>
      <c r="F912" s="35" t="s">
        <v>473</v>
      </c>
      <c r="G912" s="65"/>
      <c r="H912" s="66"/>
      <c r="I912" s="67"/>
      <c r="J912" s="68"/>
      <c r="K912" s="68">
        <v>232512.28693199999</v>
      </c>
      <c r="L912" s="68">
        <v>232512.28693199999</v>
      </c>
      <c r="M912" s="68">
        <f t="shared" si="15"/>
        <v>0</v>
      </c>
    </row>
    <row r="913" spans="1:13" x14ac:dyDescent="0.2">
      <c r="A913" s="5"/>
      <c r="D913" s="32"/>
      <c r="E913" s="33"/>
      <c r="F913" s="32"/>
      <c r="G913" s="32" t="s">
        <v>1341</v>
      </c>
      <c r="H913" s="41"/>
      <c r="I913" s="41"/>
      <c r="J913" s="40"/>
      <c r="K913" s="42">
        <v>232512.28693199999</v>
      </c>
      <c r="L913" s="42">
        <v>232512.28693199999</v>
      </c>
      <c r="M913" s="42">
        <f t="shared" si="15"/>
        <v>0</v>
      </c>
    </row>
    <row r="914" spans="1:13" ht="14.25" x14ac:dyDescent="0.2">
      <c r="A914" s="5"/>
      <c r="D914" s="32"/>
      <c r="E914" s="33"/>
      <c r="F914" s="32"/>
      <c r="G914" s="32"/>
      <c r="H914" s="35" t="s">
        <v>1341</v>
      </c>
      <c r="I914" s="35"/>
      <c r="J914" s="71"/>
      <c r="K914" s="38">
        <v>232512.28693199999</v>
      </c>
      <c r="L914" s="38">
        <v>232512.28693199999</v>
      </c>
      <c r="M914" s="38">
        <f t="shared" si="15"/>
        <v>0</v>
      </c>
    </row>
    <row r="915" spans="1:13" x14ac:dyDescent="0.2">
      <c r="A915" s="5"/>
      <c r="D915" s="32"/>
      <c r="E915" s="33"/>
      <c r="F915" s="32"/>
      <c r="G915" s="32"/>
      <c r="H915" s="41"/>
      <c r="I915" s="41" t="s">
        <v>1342</v>
      </c>
      <c r="J915" s="40" t="s">
        <v>1343</v>
      </c>
      <c r="K915" s="42">
        <v>188650.657721</v>
      </c>
      <c r="L915" s="42">
        <v>188122.157721</v>
      </c>
      <c r="M915" s="42">
        <f t="shared" si="15"/>
        <v>-528.5</v>
      </c>
    </row>
    <row r="916" spans="1:13" x14ac:dyDescent="0.2">
      <c r="A916" s="5"/>
      <c r="D916" s="32"/>
      <c r="E916" s="33"/>
      <c r="F916" s="32"/>
      <c r="G916" s="32"/>
      <c r="H916" s="41"/>
      <c r="I916" s="41" t="s">
        <v>1344</v>
      </c>
      <c r="J916" s="40" t="s">
        <v>1345</v>
      </c>
      <c r="K916" s="42">
        <v>1445.757472</v>
      </c>
      <c r="L916" s="42">
        <v>1445.757472</v>
      </c>
      <c r="M916" s="42">
        <f t="shared" si="15"/>
        <v>0</v>
      </c>
    </row>
    <row r="917" spans="1:13" x14ac:dyDescent="0.2">
      <c r="A917" s="5"/>
      <c r="D917" s="32"/>
      <c r="E917" s="33"/>
      <c r="F917" s="32"/>
      <c r="G917" s="32"/>
      <c r="H917" s="41"/>
      <c r="I917" s="41" t="s">
        <v>1346</v>
      </c>
      <c r="J917" s="40" t="s">
        <v>1347</v>
      </c>
      <c r="K917" s="42">
        <v>39.121713</v>
      </c>
      <c r="L917" s="42">
        <v>39.121713</v>
      </c>
      <c r="M917" s="42">
        <f t="shared" si="15"/>
        <v>0</v>
      </c>
    </row>
    <row r="918" spans="1:13" x14ac:dyDescent="0.2">
      <c r="A918" s="5"/>
      <c r="D918" s="32"/>
      <c r="E918" s="33"/>
      <c r="F918" s="32"/>
      <c r="G918" s="32"/>
      <c r="H918" s="41"/>
      <c r="I918" s="41" t="s">
        <v>1348</v>
      </c>
      <c r="J918" s="40" t="s">
        <v>1349</v>
      </c>
      <c r="K918" s="42">
        <v>1111.3920519999999</v>
      </c>
      <c r="L918" s="42">
        <v>1111.3920519999999</v>
      </c>
      <c r="M918" s="42">
        <f t="shared" si="15"/>
        <v>0</v>
      </c>
    </row>
    <row r="919" spans="1:13" x14ac:dyDescent="0.2">
      <c r="A919" s="5"/>
      <c r="D919" s="32"/>
      <c r="E919" s="33"/>
      <c r="F919" s="32"/>
      <c r="G919" s="32"/>
      <c r="H919" s="41"/>
      <c r="I919" s="41" t="s">
        <v>1350</v>
      </c>
      <c r="J919" s="40" t="s">
        <v>1351</v>
      </c>
      <c r="K919" s="42">
        <v>30130.741416000001</v>
      </c>
      <c r="L919" s="42">
        <v>31175.741416000001</v>
      </c>
      <c r="M919" s="42">
        <f t="shared" si="15"/>
        <v>1045</v>
      </c>
    </row>
    <row r="920" spans="1:13" x14ac:dyDescent="0.2">
      <c r="A920" s="5"/>
      <c r="D920" s="32"/>
      <c r="E920" s="33"/>
      <c r="F920" s="32"/>
      <c r="G920" s="32"/>
      <c r="H920" s="41"/>
      <c r="I920" s="41" t="s">
        <v>1352</v>
      </c>
      <c r="J920" s="40" t="s">
        <v>1353</v>
      </c>
      <c r="K920" s="42">
        <v>54.104999999999997</v>
      </c>
      <c r="L920" s="42">
        <v>54.104999999999997</v>
      </c>
      <c r="M920" s="42">
        <f t="shared" si="15"/>
        <v>0</v>
      </c>
    </row>
    <row r="921" spans="1:13" x14ac:dyDescent="0.2">
      <c r="A921" s="5"/>
      <c r="D921" s="32"/>
      <c r="E921" s="33"/>
      <c r="F921" s="32"/>
      <c r="G921" s="32"/>
      <c r="H921" s="41"/>
      <c r="I921" s="41" t="s">
        <v>1354</v>
      </c>
      <c r="J921" s="40" t="s">
        <v>1355</v>
      </c>
      <c r="K921" s="42">
        <v>655.37312599999996</v>
      </c>
      <c r="L921" s="42">
        <v>667.37312599999996</v>
      </c>
      <c r="M921" s="42">
        <f t="shared" si="15"/>
        <v>12</v>
      </c>
    </row>
    <row r="922" spans="1:13" x14ac:dyDescent="0.2">
      <c r="A922" s="5"/>
      <c r="D922" s="32"/>
      <c r="E922" s="33"/>
      <c r="F922" s="32"/>
      <c r="G922" s="32"/>
      <c r="H922" s="41"/>
      <c r="I922" s="41" t="s">
        <v>1356</v>
      </c>
      <c r="J922" s="40" t="s">
        <v>1357</v>
      </c>
      <c r="K922" s="42">
        <v>10425.138432</v>
      </c>
      <c r="L922" s="42">
        <v>9896.6384319999997</v>
      </c>
      <c r="M922" s="42">
        <f t="shared" si="15"/>
        <v>-528.5</v>
      </c>
    </row>
    <row r="923" spans="1:13" ht="14.25" x14ac:dyDescent="0.2">
      <c r="A923" s="5"/>
      <c r="D923" s="32"/>
      <c r="E923" s="64">
        <v>28</v>
      </c>
      <c r="F923" s="35" t="s">
        <v>474</v>
      </c>
      <c r="G923" s="65"/>
      <c r="H923" s="66"/>
      <c r="I923" s="67"/>
      <c r="J923" s="68"/>
      <c r="K923" s="68">
        <v>408977.30827600003</v>
      </c>
      <c r="L923" s="68">
        <v>445041.94361900003</v>
      </c>
      <c r="M923" s="68">
        <f t="shared" si="15"/>
        <v>36064.635343000002</v>
      </c>
    </row>
    <row r="924" spans="1:13" x14ac:dyDescent="0.2">
      <c r="A924" s="5"/>
      <c r="D924" s="32"/>
      <c r="E924" s="33"/>
      <c r="F924" s="32"/>
      <c r="G924" s="32" t="s">
        <v>1341</v>
      </c>
      <c r="H924" s="41"/>
      <c r="I924" s="41"/>
      <c r="J924" s="40"/>
      <c r="K924" s="42">
        <v>408977.30827600003</v>
      </c>
      <c r="L924" s="42">
        <v>445041.94361900003</v>
      </c>
      <c r="M924" s="42">
        <f t="shared" si="15"/>
        <v>36064.635343000002</v>
      </c>
    </row>
    <row r="925" spans="1:13" ht="14.25" x14ac:dyDescent="0.2">
      <c r="A925" s="5"/>
      <c r="D925" s="32"/>
      <c r="E925" s="33"/>
      <c r="F925" s="32"/>
      <c r="G925" s="32"/>
      <c r="H925" s="35" t="s">
        <v>1341</v>
      </c>
      <c r="I925" s="35"/>
      <c r="J925" s="71"/>
      <c r="K925" s="38">
        <v>408977.30827600003</v>
      </c>
      <c r="L925" s="38">
        <v>445041.94361900003</v>
      </c>
      <c r="M925" s="38">
        <f t="shared" si="15"/>
        <v>36064.635343000002</v>
      </c>
    </row>
    <row r="926" spans="1:13" x14ac:dyDescent="0.2">
      <c r="A926" s="5"/>
      <c r="D926" s="32"/>
      <c r="E926" s="33"/>
      <c r="F926" s="32"/>
      <c r="G926" s="32"/>
      <c r="H926" s="41"/>
      <c r="I926" s="41" t="s">
        <v>1358</v>
      </c>
      <c r="J926" s="40" t="s">
        <v>1359</v>
      </c>
      <c r="K926" s="42">
        <v>300235.24204799999</v>
      </c>
      <c r="L926" s="42">
        <v>329389.46740000002</v>
      </c>
      <c r="M926" s="42">
        <f t="shared" si="15"/>
        <v>29154.225352000038</v>
      </c>
    </row>
    <row r="927" spans="1:13" x14ac:dyDescent="0.2">
      <c r="A927" s="5"/>
      <c r="D927" s="32"/>
      <c r="E927" s="33"/>
      <c r="F927" s="32"/>
      <c r="G927" s="32"/>
      <c r="H927" s="41"/>
      <c r="I927" s="41" t="s">
        <v>1360</v>
      </c>
      <c r="J927" s="40" t="s">
        <v>1361</v>
      </c>
      <c r="K927" s="42">
        <v>14294.571196999999</v>
      </c>
      <c r="L927" s="42">
        <v>16099.981188</v>
      </c>
      <c r="M927" s="42">
        <f t="shared" si="15"/>
        <v>1805.4099910000004</v>
      </c>
    </row>
    <row r="928" spans="1:13" x14ac:dyDescent="0.2">
      <c r="A928" s="5"/>
      <c r="D928" s="32"/>
      <c r="E928" s="33"/>
      <c r="F928" s="32"/>
      <c r="G928" s="32"/>
      <c r="H928" s="41"/>
      <c r="I928" s="41" t="s">
        <v>1362</v>
      </c>
      <c r="J928" s="40" t="s">
        <v>1363</v>
      </c>
      <c r="K928" s="42">
        <v>93203.171608999997</v>
      </c>
      <c r="L928" s="42">
        <v>98308.171608999997</v>
      </c>
      <c r="M928" s="42">
        <f t="shared" si="15"/>
        <v>5105</v>
      </c>
    </row>
    <row r="929" spans="1:13" x14ac:dyDescent="0.2">
      <c r="A929" s="5"/>
      <c r="D929" s="32"/>
      <c r="E929" s="33"/>
      <c r="F929" s="32"/>
      <c r="G929" s="32"/>
      <c r="H929" s="41"/>
      <c r="I929" s="41" t="s">
        <v>1364</v>
      </c>
      <c r="J929" s="40" t="s">
        <v>1365</v>
      </c>
      <c r="K929" s="42">
        <v>1244.3234219999999</v>
      </c>
      <c r="L929" s="42">
        <v>1244.3234219999999</v>
      </c>
      <c r="M929" s="42">
        <f t="shared" si="15"/>
        <v>0</v>
      </c>
    </row>
    <row r="930" spans="1:13" ht="14.25" x14ac:dyDescent="0.2">
      <c r="A930" s="5"/>
      <c r="D930" s="32"/>
      <c r="E930" s="64">
        <v>30</v>
      </c>
      <c r="F930" s="35" t="s">
        <v>475</v>
      </c>
      <c r="G930" s="65"/>
      <c r="H930" s="66"/>
      <c r="I930" s="67"/>
      <c r="J930" s="68"/>
      <c r="K930" s="68">
        <v>17091.099999999999</v>
      </c>
      <c r="L930" s="68">
        <v>17091.099999999999</v>
      </c>
      <c r="M930" s="68">
        <f t="shared" si="15"/>
        <v>0</v>
      </c>
    </row>
    <row r="931" spans="1:13" x14ac:dyDescent="0.2">
      <c r="A931" s="5"/>
      <c r="D931" s="32"/>
      <c r="E931" s="33"/>
      <c r="F931" s="32"/>
      <c r="G931" s="32" t="s">
        <v>1341</v>
      </c>
      <c r="H931" s="41"/>
      <c r="I931" s="41"/>
      <c r="J931" s="40"/>
      <c r="K931" s="42">
        <v>17091.099999999999</v>
      </c>
      <c r="L931" s="42">
        <v>17091.099999999999</v>
      </c>
      <c r="M931" s="42">
        <f t="shared" si="15"/>
        <v>0</v>
      </c>
    </row>
    <row r="932" spans="1:13" ht="14.25" x14ac:dyDescent="0.2">
      <c r="A932" s="5"/>
      <c r="D932" s="32"/>
      <c r="E932" s="33"/>
      <c r="F932" s="32"/>
      <c r="G932" s="32"/>
      <c r="H932" s="35" t="s">
        <v>1341</v>
      </c>
      <c r="I932" s="35"/>
      <c r="J932" s="71"/>
      <c r="K932" s="38">
        <v>17091.099999999999</v>
      </c>
      <c r="L932" s="38">
        <v>17091.099999999999</v>
      </c>
      <c r="M932" s="38">
        <f t="shared" si="15"/>
        <v>0</v>
      </c>
    </row>
    <row r="933" spans="1:13" x14ac:dyDescent="0.2">
      <c r="A933" s="5"/>
      <c r="D933" s="32"/>
      <c r="E933" s="33"/>
      <c r="F933" s="32"/>
      <c r="G933" s="32"/>
      <c r="H933" s="41"/>
      <c r="I933" s="41" t="s">
        <v>1366</v>
      </c>
      <c r="J933" s="40" t="s">
        <v>1367</v>
      </c>
      <c r="K933" s="42">
        <v>17091.099999999999</v>
      </c>
      <c r="L933" s="42">
        <v>17091.099999999999</v>
      </c>
      <c r="M933" s="42">
        <f t="shared" si="15"/>
        <v>0</v>
      </c>
    </row>
    <row r="934" spans="1:13" ht="14.25" x14ac:dyDescent="0.2">
      <c r="A934" s="5"/>
      <c r="D934" s="32"/>
      <c r="E934" s="64">
        <v>34</v>
      </c>
      <c r="F934" s="35" t="s">
        <v>476</v>
      </c>
      <c r="G934" s="65"/>
      <c r="H934" s="66"/>
      <c r="I934" s="67"/>
      <c r="J934" s="68"/>
      <c r="K934" s="68">
        <v>38168.5</v>
      </c>
      <c r="L934" s="68">
        <v>38168.5</v>
      </c>
      <c r="M934" s="68">
        <f t="shared" si="15"/>
        <v>0</v>
      </c>
    </row>
    <row r="935" spans="1:13" x14ac:dyDescent="0.2">
      <c r="A935" s="5"/>
      <c r="D935" s="32"/>
      <c r="E935" s="33"/>
      <c r="F935" s="32"/>
      <c r="G935" s="32" t="s">
        <v>1341</v>
      </c>
      <c r="H935" s="41"/>
      <c r="I935" s="41"/>
      <c r="J935" s="40"/>
      <c r="K935" s="42">
        <v>38168.5</v>
      </c>
      <c r="L935" s="42">
        <v>38168.5</v>
      </c>
      <c r="M935" s="42">
        <f t="shared" si="15"/>
        <v>0</v>
      </c>
    </row>
    <row r="936" spans="1:13" ht="14.25" x14ac:dyDescent="0.2">
      <c r="A936" s="5"/>
      <c r="D936" s="32"/>
      <c r="E936" s="33"/>
      <c r="F936" s="32"/>
      <c r="G936" s="32"/>
      <c r="H936" s="35" t="s">
        <v>1341</v>
      </c>
      <c r="I936" s="35"/>
      <c r="J936" s="71"/>
      <c r="K936" s="38">
        <v>38168.5</v>
      </c>
      <c r="L936" s="38">
        <v>38168.5</v>
      </c>
      <c r="M936" s="38">
        <f t="shared" si="15"/>
        <v>0</v>
      </c>
    </row>
    <row r="937" spans="1:13" x14ac:dyDescent="0.2">
      <c r="A937" s="5"/>
      <c r="D937" s="32"/>
      <c r="E937" s="33"/>
      <c r="F937" s="32"/>
      <c r="G937" s="32"/>
      <c r="H937" s="41"/>
      <c r="I937" s="41" t="s">
        <v>1368</v>
      </c>
      <c r="J937" s="40" t="s">
        <v>1369</v>
      </c>
      <c r="K937" s="42">
        <v>38168.5</v>
      </c>
      <c r="L937" s="42">
        <v>38168.5</v>
      </c>
      <c r="M937" s="42">
        <f t="shared" si="15"/>
        <v>0</v>
      </c>
    </row>
    <row r="938" spans="1:13" ht="14.25" x14ac:dyDescent="0.2">
      <c r="A938" s="5"/>
      <c r="D938" s="58" t="s">
        <v>465</v>
      </c>
      <c r="E938" s="61"/>
      <c r="F938" s="58"/>
      <c r="G938" s="58"/>
      <c r="H938" s="58"/>
      <c r="I938" s="58"/>
      <c r="J938" s="62"/>
      <c r="K938" s="63">
        <v>70750.143307999999</v>
      </c>
      <c r="L938" s="63">
        <v>70750.143307999999</v>
      </c>
      <c r="M938" s="63">
        <f t="shared" si="15"/>
        <v>0</v>
      </c>
    </row>
    <row r="939" spans="1:13" ht="14.25" x14ac:dyDescent="0.2">
      <c r="A939" s="5"/>
      <c r="D939" s="32"/>
      <c r="E939" s="64">
        <v>52</v>
      </c>
      <c r="F939" s="35" t="s">
        <v>466</v>
      </c>
      <c r="G939" s="65"/>
      <c r="H939" s="66"/>
      <c r="I939" s="67"/>
      <c r="J939" s="68"/>
      <c r="K939" s="68">
        <v>60220.445183000003</v>
      </c>
      <c r="L939" s="68">
        <v>60220.445183000003</v>
      </c>
      <c r="M939" s="68">
        <f t="shared" si="15"/>
        <v>0</v>
      </c>
    </row>
    <row r="940" spans="1:13" x14ac:dyDescent="0.2">
      <c r="A940" s="5"/>
      <c r="D940" s="32"/>
      <c r="E940" s="33"/>
      <c r="F940" s="32"/>
      <c r="G940" s="32" t="s">
        <v>16</v>
      </c>
      <c r="H940" s="41"/>
      <c r="I940" s="41"/>
      <c r="J940" s="40"/>
      <c r="K940" s="42">
        <v>60220.445183000003</v>
      </c>
      <c r="L940" s="42">
        <v>60220.445183000003</v>
      </c>
      <c r="M940" s="42">
        <f t="shared" si="15"/>
        <v>0</v>
      </c>
    </row>
    <row r="941" spans="1:13" ht="14.25" x14ac:dyDescent="0.2">
      <c r="A941" s="5"/>
      <c r="D941" s="32"/>
      <c r="E941" s="33"/>
      <c r="F941" s="32"/>
      <c r="G941" s="32"/>
      <c r="H941" s="35" t="s">
        <v>17</v>
      </c>
      <c r="I941" s="35"/>
      <c r="J941" s="71"/>
      <c r="K941" s="38">
        <v>60220.445183000003</v>
      </c>
      <c r="L941" s="38">
        <v>60220.445183000003</v>
      </c>
      <c r="M941" s="38">
        <f t="shared" si="15"/>
        <v>0</v>
      </c>
    </row>
    <row r="942" spans="1:13" x14ac:dyDescent="0.2">
      <c r="A942" s="5"/>
      <c r="D942" s="32"/>
      <c r="E942" s="33"/>
      <c r="F942" s="32"/>
      <c r="G942" s="32"/>
      <c r="H942" s="41"/>
      <c r="I942" s="41" t="s">
        <v>520</v>
      </c>
      <c r="J942" s="40" t="s">
        <v>1300</v>
      </c>
      <c r="K942" s="42">
        <v>60220.445183000003</v>
      </c>
      <c r="L942" s="42">
        <v>60220.445183000003</v>
      </c>
      <c r="M942" s="42">
        <f t="shared" si="15"/>
        <v>0</v>
      </c>
    </row>
    <row r="943" spans="1:13" ht="14.25" x14ac:dyDescent="0.2">
      <c r="A943" s="5"/>
      <c r="D943" s="32"/>
      <c r="E943" s="64">
        <v>53</v>
      </c>
      <c r="F943" s="35" t="s">
        <v>469</v>
      </c>
      <c r="G943" s="65"/>
      <c r="H943" s="66"/>
      <c r="I943" s="67"/>
      <c r="J943" s="68"/>
      <c r="K943" s="68">
        <v>10529.698125000001</v>
      </c>
      <c r="L943" s="68">
        <v>10529.698125000001</v>
      </c>
      <c r="M943" s="68">
        <f t="shared" si="15"/>
        <v>0</v>
      </c>
    </row>
    <row r="944" spans="1:13" x14ac:dyDescent="0.2">
      <c r="A944" s="5"/>
      <c r="D944" s="32"/>
      <c r="E944" s="33"/>
      <c r="F944" s="32"/>
      <c r="G944" s="32" t="s">
        <v>16</v>
      </c>
      <c r="H944" s="41"/>
      <c r="I944" s="41"/>
      <c r="J944" s="40"/>
      <c r="K944" s="42">
        <v>10529.698125000001</v>
      </c>
      <c r="L944" s="42">
        <v>10529.698125000001</v>
      </c>
      <c r="M944" s="42">
        <f t="shared" si="15"/>
        <v>0</v>
      </c>
    </row>
    <row r="945" spans="1:13" ht="14.25" x14ac:dyDescent="0.2">
      <c r="A945" s="5"/>
      <c r="D945" s="32"/>
      <c r="E945" s="33"/>
      <c r="F945" s="32"/>
      <c r="G945" s="32"/>
      <c r="H945" s="35" t="s">
        <v>17</v>
      </c>
      <c r="I945" s="35"/>
      <c r="J945" s="71"/>
      <c r="K945" s="38">
        <v>3133.3581479999998</v>
      </c>
      <c r="L945" s="38">
        <v>3133.3581479999998</v>
      </c>
      <c r="M945" s="38">
        <f t="shared" si="15"/>
        <v>0</v>
      </c>
    </row>
    <row r="946" spans="1:13" x14ac:dyDescent="0.2">
      <c r="A946" s="5"/>
      <c r="D946" s="32"/>
      <c r="E946" s="33"/>
      <c r="F946" s="32"/>
      <c r="G946" s="32"/>
      <c r="H946" s="41"/>
      <c r="I946" s="41" t="s">
        <v>1309</v>
      </c>
      <c r="J946" s="40" t="s">
        <v>1310</v>
      </c>
      <c r="K946" s="42">
        <v>1731.253467</v>
      </c>
      <c r="L946" s="42">
        <v>1731.253467</v>
      </c>
      <c r="M946" s="42">
        <f t="shared" si="15"/>
        <v>0</v>
      </c>
    </row>
    <row r="947" spans="1:13" x14ac:dyDescent="0.2">
      <c r="A947" s="5"/>
      <c r="D947" s="32"/>
      <c r="E947" s="33"/>
      <c r="F947" s="32"/>
      <c r="G947" s="32"/>
      <c r="H947" s="41"/>
      <c r="I947" s="41" t="s">
        <v>1311</v>
      </c>
      <c r="J947" s="40" t="s">
        <v>1312</v>
      </c>
      <c r="K947" s="42">
        <v>57.397640000000003</v>
      </c>
      <c r="L947" s="42">
        <v>57.397640000000003</v>
      </c>
      <c r="M947" s="42">
        <f t="shared" si="15"/>
        <v>0</v>
      </c>
    </row>
    <row r="948" spans="1:13" x14ac:dyDescent="0.2">
      <c r="A948" s="5"/>
      <c r="D948" s="32"/>
      <c r="E948" s="33"/>
      <c r="F948" s="32"/>
      <c r="G948" s="32"/>
      <c r="H948" s="41"/>
      <c r="I948" s="41" t="s">
        <v>1315</v>
      </c>
      <c r="J948" s="40" t="s">
        <v>1316</v>
      </c>
      <c r="K948" s="42">
        <v>764.19462799999997</v>
      </c>
      <c r="L948" s="42">
        <v>764.19462799999997</v>
      </c>
      <c r="M948" s="42">
        <f t="shared" si="15"/>
        <v>0</v>
      </c>
    </row>
    <row r="949" spans="1:13" ht="30" customHeight="1" x14ac:dyDescent="0.2">
      <c r="A949" s="5"/>
      <c r="D949" s="32"/>
      <c r="E949" s="33"/>
      <c r="F949" s="32"/>
      <c r="G949" s="32"/>
      <c r="H949" s="41"/>
      <c r="I949" s="41" t="s">
        <v>1317</v>
      </c>
      <c r="J949" s="40" t="s">
        <v>1318</v>
      </c>
      <c r="K949" s="42">
        <v>580.51241300000004</v>
      </c>
      <c r="L949" s="42">
        <v>580.51241300000004</v>
      </c>
      <c r="M949" s="42">
        <f t="shared" si="15"/>
        <v>0</v>
      </c>
    </row>
    <row r="950" spans="1:13" ht="14.25" x14ac:dyDescent="0.2">
      <c r="A950" s="5"/>
      <c r="D950" s="32"/>
      <c r="E950" s="33"/>
      <c r="F950" s="32"/>
      <c r="G950" s="32"/>
      <c r="H950" s="35" t="s">
        <v>493</v>
      </c>
      <c r="I950" s="35"/>
      <c r="J950" s="71"/>
      <c r="K950" s="38">
        <v>7396.3399769999996</v>
      </c>
      <c r="L950" s="38">
        <v>7396.3399769999996</v>
      </c>
      <c r="M950" s="38">
        <f t="shared" si="15"/>
        <v>0</v>
      </c>
    </row>
    <row r="951" spans="1:13" x14ac:dyDescent="0.2">
      <c r="A951" s="5"/>
      <c r="D951" s="32"/>
      <c r="E951" s="33"/>
      <c r="F951" s="32"/>
      <c r="G951" s="32"/>
      <c r="H951" s="41"/>
      <c r="I951" s="41" t="s">
        <v>494</v>
      </c>
      <c r="J951" s="40" t="s">
        <v>544</v>
      </c>
      <c r="K951" s="42">
        <v>7396.3399769999996</v>
      </c>
      <c r="L951" s="42">
        <v>7396.3399769999996</v>
      </c>
      <c r="M951" s="42">
        <f t="shared" si="15"/>
        <v>0</v>
      </c>
    </row>
    <row r="952" spans="1:13" ht="13.5" x14ac:dyDescent="0.2">
      <c r="A952" s="5"/>
      <c r="B952" s="5"/>
      <c r="C952" s="5"/>
      <c r="D952" s="16" t="s">
        <v>11</v>
      </c>
      <c r="E952" s="16"/>
      <c r="F952" s="16"/>
      <c r="G952" s="16"/>
      <c r="H952" s="16"/>
      <c r="I952" s="16"/>
      <c r="J952" s="16"/>
      <c r="K952" s="17">
        <v>362948.38555399998</v>
      </c>
      <c r="L952" s="17">
        <v>371929.1458923301</v>
      </c>
      <c r="M952" s="17">
        <f>+L952-K952</f>
        <v>8980.7603383301175</v>
      </c>
    </row>
    <row r="953" spans="1:13" ht="13.5" x14ac:dyDescent="0.2">
      <c r="A953" s="5"/>
      <c r="B953" s="5"/>
      <c r="C953" s="5"/>
      <c r="D953" s="20"/>
      <c r="E953" s="20"/>
      <c r="F953" s="20"/>
      <c r="G953" s="20"/>
      <c r="H953" s="21" t="s">
        <v>12</v>
      </c>
      <c r="I953" s="21"/>
      <c r="J953" s="21"/>
      <c r="K953" s="22">
        <v>21989.772046999999</v>
      </c>
      <c r="L953" s="22">
        <v>20969.333638380067</v>
      </c>
      <c r="M953" s="29">
        <f>+L953-K953</f>
        <v>-1020.4384086199316</v>
      </c>
    </row>
    <row r="954" spans="1:13" ht="13.5" x14ac:dyDescent="0.2">
      <c r="A954" s="5"/>
      <c r="B954" s="5"/>
      <c r="C954" s="5"/>
      <c r="D954" s="20"/>
      <c r="E954" s="20"/>
      <c r="F954" s="20"/>
      <c r="G954" s="20"/>
      <c r="H954" s="21" t="s">
        <v>13</v>
      </c>
      <c r="I954" s="21"/>
      <c r="J954" s="21"/>
      <c r="K954" s="22">
        <v>340958.61350699997</v>
      </c>
      <c r="L954" s="22">
        <v>350959.81225394999</v>
      </c>
      <c r="M954" s="29">
        <f>+L954-K954</f>
        <v>10001.198746950016</v>
      </c>
    </row>
    <row r="955" spans="1:13" ht="7.5" customHeight="1" thickBot="1" x14ac:dyDescent="0.25">
      <c r="A955" s="5"/>
      <c r="B955" s="2"/>
      <c r="C955" s="2"/>
      <c r="D955" s="2"/>
      <c r="E955" s="2"/>
      <c r="F955" s="3"/>
      <c r="G955" s="3"/>
      <c r="H955" s="3"/>
      <c r="I955" s="3"/>
      <c r="J955" s="3"/>
      <c r="K955" s="4"/>
      <c r="L955" s="4"/>
      <c r="M955" s="4"/>
    </row>
    <row r="956" spans="1:13" x14ac:dyDescent="0.2">
      <c r="A956" s="5"/>
      <c r="B956" s="1" t="s">
        <v>14</v>
      </c>
      <c r="J956" s="1"/>
    </row>
    <row r="957" spans="1:13" x14ac:dyDescent="0.2">
      <c r="A957" s="5"/>
      <c r="B957" s="1" t="s">
        <v>15</v>
      </c>
      <c r="J957" s="1"/>
    </row>
  </sheetData>
  <mergeCells count="6">
    <mergeCell ref="F771:J771"/>
    <mergeCell ref="A1:J1"/>
    <mergeCell ref="K5:M5"/>
    <mergeCell ref="A4:M4"/>
    <mergeCell ref="F92:J92"/>
    <mergeCell ref="A3:M3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2018-07-27T20:24:05Z</cp:lastPrinted>
  <dcterms:created xsi:type="dcterms:W3CDTF">2014-10-23T00:34:21Z</dcterms:created>
  <dcterms:modified xsi:type="dcterms:W3CDTF">2018-07-27T20:24:12Z</dcterms:modified>
</cp:coreProperties>
</file>